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34"/>
  </bookViews>
  <sheets>
    <sheet name="Sheet1" sheetId="1" r:id="rId1"/>
    <sheet name="Sheet2" sheetId="2" r:id="rId2"/>
    <sheet name="Sheet3" sheetId="3" r:id="rId3"/>
  </sheets>
  <definedNames>
    <definedName name="zero">Sheet1!#REF!</definedName>
  </definedNames>
  <calcPr calcId="145621"/>
</workbook>
</file>

<file path=xl/calcChain.xml><?xml version="1.0" encoding="utf-8"?>
<calcChain xmlns="http://schemas.openxmlformats.org/spreadsheetml/2006/main">
  <c r="L230" i="1" l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AN5" i="1"/>
  <c r="D5" i="1" s="1"/>
  <c r="AM20" i="1"/>
  <c r="AM19" i="1"/>
  <c r="AL19" i="1"/>
  <c r="AM18" i="1"/>
  <c r="AL18" i="1"/>
  <c r="AK18" i="1"/>
  <c r="AM17" i="1"/>
  <c r="AL17" i="1"/>
  <c r="AK17" i="1"/>
  <c r="AJ17" i="1"/>
  <c r="AM16" i="1"/>
  <c r="AL16" i="1"/>
  <c r="AK16" i="1"/>
  <c r="AJ16" i="1"/>
  <c r="AI16" i="1"/>
  <c r="C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H15" i="1"/>
  <c r="AH14" i="1"/>
  <c r="AG14" i="1"/>
  <c r="AH13" i="1"/>
  <c r="AG13" i="1"/>
  <c r="AF13" i="1"/>
  <c r="AH12" i="1"/>
  <c r="AG12" i="1"/>
  <c r="AF12" i="1"/>
  <c r="AE12" i="1"/>
  <c r="AH11" i="1"/>
  <c r="AG11" i="1"/>
  <c r="AF11" i="1"/>
  <c r="AE11" i="1"/>
  <c r="AD11" i="1"/>
  <c r="AH10" i="1"/>
  <c r="AG10" i="1"/>
  <c r="AF10" i="1"/>
  <c r="AE10" i="1"/>
  <c r="AD10" i="1"/>
  <c r="AC10" i="1"/>
  <c r="AH9" i="1"/>
  <c r="AG9" i="1"/>
  <c r="AF9" i="1"/>
  <c r="AE9" i="1"/>
  <c r="AD9" i="1"/>
  <c r="AC9" i="1"/>
  <c r="AB9" i="1"/>
  <c r="AH8" i="1"/>
  <c r="AG8" i="1"/>
  <c r="AF8" i="1"/>
  <c r="AE8" i="1"/>
  <c r="AD8" i="1"/>
  <c r="AC8" i="1"/>
  <c r="AB8" i="1"/>
  <c r="AA8" i="1"/>
  <c r="AH7" i="1"/>
  <c r="AG7" i="1"/>
  <c r="AF7" i="1"/>
  <c r="AE7" i="1"/>
  <c r="AD7" i="1"/>
  <c r="AC7" i="1"/>
  <c r="AB7" i="1"/>
  <c r="AA7" i="1"/>
  <c r="Z7" i="1"/>
  <c r="BM15" i="1"/>
  <c r="BM14" i="1"/>
  <c r="BL14" i="1"/>
  <c r="BM13" i="1"/>
  <c r="BL13" i="1"/>
  <c r="BK13" i="1"/>
  <c r="BM12" i="1"/>
  <c r="BL12" i="1"/>
  <c r="BK12" i="1"/>
  <c r="BJ12" i="1"/>
  <c r="BM11" i="1"/>
  <c r="BL11" i="1"/>
  <c r="BK11" i="1"/>
  <c r="BJ11" i="1"/>
  <c r="BI11" i="1"/>
  <c r="BM10" i="1"/>
  <c r="BL10" i="1"/>
  <c r="BK10" i="1"/>
  <c r="BJ10" i="1"/>
  <c r="BI10" i="1"/>
  <c r="BH10" i="1"/>
  <c r="BM9" i="1"/>
  <c r="BL9" i="1"/>
  <c r="BK9" i="1"/>
  <c r="BJ9" i="1"/>
  <c r="BI9" i="1"/>
  <c r="BH9" i="1"/>
  <c r="BG9" i="1"/>
  <c r="BM8" i="1"/>
  <c r="BL8" i="1"/>
  <c r="BK8" i="1"/>
  <c r="BJ8" i="1"/>
  <c r="BI8" i="1"/>
  <c r="BH8" i="1"/>
  <c r="BG8" i="1"/>
  <c r="BF8" i="1"/>
  <c r="BM7" i="1"/>
  <c r="BL7" i="1"/>
  <c r="BK7" i="1"/>
  <c r="BJ7" i="1"/>
  <c r="BI7" i="1"/>
  <c r="BH7" i="1"/>
  <c r="BG7" i="1"/>
  <c r="BF7" i="1"/>
  <c r="BE7" i="1"/>
  <c r="BM6" i="1"/>
  <c r="BL6" i="1"/>
  <c r="BK6" i="1"/>
  <c r="BJ6" i="1"/>
  <c r="BI6" i="1"/>
  <c r="BH6" i="1"/>
  <c r="BG6" i="1"/>
  <c r="BF6" i="1"/>
  <c r="BE6" i="1"/>
  <c r="BC15" i="1"/>
  <c r="BC14" i="1"/>
  <c r="BB14" i="1"/>
  <c r="BC13" i="1"/>
  <c r="BB13" i="1"/>
  <c r="BA13" i="1"/>
  <c r="BC12" i="1"/>
  <c r="BB12" i="1"/>
  <c r="BA12" i="1"/>
  <c r="AZ12" i="1"/>
  <c r="BC11" i="1"/>
  <c r="BB11" i="1"/>
  <c r="BA11" i="1"/>
  <c r="AZ11" i="1"/>
  <c r="AY11" i="1"/>
  <c r="BC10" i="1"/>
  <c r="BB10" i="1"/>
  <c r="BA10" i="1"/>
  <c r="AZ10" i="1"/>
  <c r="AY10" i="1"/>
  <c r="AX10" i="1"/>
  <c r="BC9" i="1"/>
  <c r="BB9" i="1"/>
  <c r="BA9" i="1"/>
  <c r="AZ9" i="1"/>
  <c r="AY9" i="1"/>
  <c r="AX9" i="1"/>
  <c r="AW9" i="1"/>
  <c r="BC8" i="1"/>
  <c r="BB8" i="1"/>
  <c r="BA8" i="1"/>
  <c r="AZ8" i="1"/>
  <c r="AY8" i="1"/>
  <c r="AX8" i="1"/>
  <c r="AW8" i="1"/>
  <c r="AV8" i="1"/>
  <c r="BC7" i="1"/>
  <c r="BB7" i="1"/>
  <c r="BA7" i="1"/>
  <c r="AZ7" i="1"/>
  <c r="AY7" i="1"/>
  <c r="AX7" i="1"/>
  <c r="AW7" i="1"/>
  <c r="AV7" i="1"/>
  <c r="AU7" i="1"/>
  <c r="BC6" i="1"/>
  <c r="BB6" i="1"/>
  <c r="BA6" i="1"/>
  <c r="AZ6" i="1"/>
  <c r="AY6" i="1"/>
  <c r="AX6" i="1"/>
  <c r="AW6" i="1"/>
  <c r="AV6" i="1"/>
  <c r="AU6" i="1"/>
  <c r="BQ205" i="1"/>
  <c r="BQ204" i="1"/>
  <c r="BQ203" i="1"/>
  <c r="BQ202" i="1"/>
  <c r="BQ201" i="1"/>
  <c r="BQ200" i="1"/>
  <c r="BQ199" i="1"/>
  <c r="BQ198" i="1"/>
  <c r="BQ197" i="1"/>
  <c r="BQ196" i="1"/>
  <c r="BQ195" i="1"/>
  <c r="BQ194" i="1"/>
  <c r="BQ193" i="1"/>
  <c r="BQ192" i="1"/>
  <c r="BQ191" i="1"/>
  <c r="BQ190" i="1"/>
  <c r="BQ189" i="1"/>
  <c r="BQ188" i="1"/>
  <c r="BQ187" i="1"/>
  <c r="BQ186" i="1"/>
  <c r="BQ185" i="1"/>
  <c r="BQ184" i="1"/>
  <c r="BQ183" i="1"/>
  <c r="BQ182" i="1"/>
  <c r="BQ181" i="1"/>
  <c r="BQ180" i="1"/>
  <c r="BQ179" i="1"/>
  <c r="BQ178" i="1"/>
  <c r="BQ177" i="1"/>
  <c r="BQ176" i="1"/>
  <c r="BQ175" i="1"/>
  <c r="BQ174" i="1"/>
  <c r="BQ173" i="1"/>
  <c r="BQ172" i="1"/>
  <c r="BQ171" i="1"/>
  <c r="BQ170" i="1"/>
  <c r="BQ169" i="1"/>
  <c r="BQ168" i="1"/>
  <c r="BQ167" i="1"/>
  <c r="BQ166" i="1"/>
  <c r="BQ165" i="1"/>
  <c r="BQ164" i="1"/>
  <c r="BQ163" i="1"/>
  <c r="BQ162" i="1"/>
  <c r="BQ161" i="1"/>
  <c r="BQ160" i="1"/>
  <c r="BQ159" i="1"/>
  <c r="BQ158" i="1"/>
  <c r="BQ157" i="1"/>
  <c r="BQ156" i="1"/>
  <c r="BQ155" i="1"/>
  <c r="BQ154" i="1"/>
  <c r="BQ153" i="1"/>
  <c r="BQ152" i="1"/>
  <c r="BQ151" i="1"/>
  <c r="BQ150" i="1"/>
  <c r="BQ149" i="1"/>
  <c r="BQ148" i="1"/>
  <c r="BQ147" i="1"/>
  <c r="BQ146" i="1"/>
  <c r="BQ145" i="1"/>
  <c r="BQ144" i="1"/>
  <c r="BQ143" i="1"/>
  <c r="BQ142" i="1"/>
  <c r="BQ141" i="1"/>
  <c r="BQ140" i="1"/>
  <c r="BQ139" i="1"/>
  <c r="BQ138" i="1"/>
  <c r="BQ137" i="1"/>
  <c r="BQ136" i="1"/>
  <c r="BQ135" i="1"/>
  <c r="BQ134" i="1"/>
  <c r="BQ133" i="1"/>
  <c r="BQ132" i="1"/>
  <c r="BQ131" i="1"/>
  <c r="BQ130" i="1"/>
  <c r="BQ129" i="1"/>
  <c r="BQ128" i="1"/>
  <c r="BQ127" i="1"/>
  <c r="BQ126" i="1"/>
  <c r="BQ125" i="1"/>
  <c r="BQ124" i="1"/>
  <c r="BQ123" i="1"/>
  <c r="BQ122" i="1"/>
  <c r="BQ121" i="1"/>
  <c r="BQ120" i="1"/>
  <c r="BQ119" i="1"/>
  <c r="BQ118" i="1"/>
  <c r="BQ117" i="1"/>
  <c r="BQ116" i="1"/>
  <c r="BQ115" i="1"/>
  <c r="BQ114" i="1"/>
  <c r="BQ113" i="1"/>
  <c r="BQ112" i="1"/>
  <c r="BQ111" i="1"/>
  <c r="BQ110" i="1"/>
  <c r="BQ109" i="1"/>
  <c r="BQ108" i="1"/>
  <c r="BQ107" i="1"/>
  <c r="BQ106" i="1"/>
  <c r="BQ105" i="1"/>
  <c r="BQ104" i="1"/>
  <c r="BQ103" i="1"/>
  <c r="BQ102" i="1"/>
  <c r="BQ101" i="1"/>
  <c r="BQ100" i="1"/>
  <c r="BQ99" i="1"/>
  <c r="BQ98" i="1"/>
  <c r="BQ97" i="1"/>
  <c r="BQ96" i="1"/>
  <c r="BQ95" i="1"/>
  <c r="BQ94" i="1"/>
  <c r="BQ93" i="1"/>
  <c r="BQ92" i="1"/>
  <c r="BQ91" i="1"/>
  <c r="BQ90" i="1"/>
  <c r="BQ89" i="1"/>
  <c r="BQ88" i="1"/>
  <c r="BQ87" i="1"/>
  <c r="BQ86" i="1"/>
  <c r="BQ85" i="1"/>
  <c r="BQ84" i="1"/>
  <c r="BQ83" i="1"/>
  <c r="BQ82" i="1"/>
  <c r="BQ81" i="1"/>
  <c r="BQ80" i="1"/>
  <c r="BQ79" i="1"/>
  <c r="BQ78" i="1"/>
  <c r="BQ77" i="1"/>
  <c r="BQ76" i="1"/>
  <c r="BQ75" i="1"/>
  <c r="BQ74" i="1"/>
  <c r="BQ73" i="1"/>
  <c r="BQ72" i="1"/>
  <c r="BQ71" i="1"/>
  <c r="BQ70" i="1"/>
  <c r="BQ69" i="1"/>
  <c r="BQ68" i="1"/>
  <c r="BQ67" i="1"/>
  <c r="BQ66" i="1"/>
  <c r="BQ65" i="1"/>
  <c r="BQ64" i="1"/>
  <c r="BQ63" i="1"/>
  <c r="BQ62" i="1"/>
  <c r="BQ61" i="1"/>
  <c r="BQ60" i="1"/>
  <c r="BQ59" i="1"/>
  <c r="BQ58" i="1"/>
  <c r="BQ57" i="1"/>
  <c r="BQ56" i="1"/>
  <c r="BQ55" i="1"/>
  <c r="BQ54" i="1"/>
  <c r="BQ53" i="1"/>
  <c r="BQ52" i="1"/>
  <c r="BQ51" i="1"/>
  <c r="BQ50" i="1"/>
  <c r="BQ49" i="1"/>
  <c r="BQ48" i="1"/>
  <c r="BQ47" i="1"/>
  <c r="BQ46" i="1"/>
  <c r="BQ45" i="1"/>
  <c r="BQ44" i="1"/>
  <c r="BQ43" i="1"/>
  <c r="BQ42" i="1"/>
  <c r="BQ41" i="1"/>
  <c r="BQ40" i="1"/>
  <c r="BQ39" i="1"/>
  <c r="BQ38" i="1"/>
  <c r="BQ37" i="1"/>
  <c r="BQ36" i="1"/>
  <c r="BQ35" i="1"/>
  <c r="BQ34" i="1"/>
  <c r="BQ33" i="1"/>
  <c r="BQ32" i="1"/>
  <c r="BQ31" i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Q7" i="1"/>
  <c r="BQ6" i="1"/>
  <c r="BQ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0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8" i="1"/>
  <c r="BQ309" i="1"/>
  <c r="BQ310" i="1"/>
  <c r="BQ311" i="1"/>
  <c r="BQ312" i="1"/>
  <c r="BQ313" i="1"/>
  <c r="BQ314" i="1"/>
  <c r="BQ315" i="1"/>
  <c r="BQ316" i="1"/>
  <c r="BQ317" i="1"/>
  <c r="BQ318" i="1"/>
  <c r="BQ319" i="1"/>
  <c r="BQ320" i="1"/>
  <c r="BQ321" i="1"/>
  <c r="BQ322" i="1"/>
  <c r="BQ323" i="1"/>
  <c r="BQ324" i="1"/>
  <c r="BQ325" i="1"/>
  <c r="BQ326" i="1"/>
  <c r="BQ327" i="1"/>
  <c r="BQ328" i="1"/>
  <c r="BQ329" i="1"/>
  <c r="BQ330" i="1"/>
  <c r="BQ331" i="1"/>
  <c r="BQ332" i="1"/>
  <c r="BQ333" i="1"/>
  <c r="BQ334" i="1"/>
  <c r="BQ335" i="1"/>
  <c r="BQ336" i="1"/>
  <c r="BQ337" i="1"/>
  <c r="BQ338" i="1"/>
  <c r="BQ339" i="1"/>
  <c r="BQ340" i="1"/>
  <c r="BQ341" i="1"/>
  <c r="BQ342" i="1"/>
  <c r="BQ343" i="1"/>
  <c r="BQ344" i="1"/>
  <c r="BQ345" i="1"/>
  <c r="BQ346" i="1"/>
  <c r="BQ347" i="1"/>
  <c r="BQ348" i="1"/>
  <c r="BQ349" i="1"/>
  <c r="BQ350" i="1"/>
  <c r="BQ351" i="1"/>
  <c r="BQ352" i="1"/>
  <c r="BQ353" i="1"/>
  <c r="BQ354" i="1"/>
  <c r="BQ355" i="1"/>
  <c r="BQ356" i="1"/>
  <c r="BQ357" i="1"/>
  <c r="BQ358" i="1"/>
  <c r="BQ359" i="1"/>
  <c r="BQ360" i="1"/>
  <c r="BQ361" i="1"/>
  <c r="BQ362" i="1"/>
  <c r="BQ363" i="1"/>
  <c r="BQ364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5" i="1"/>
  <c r="BQ386" i="1"/>
  <c r="BQ387" i="1"/>
  <c r="BQ388" i="1"/>
  <c r="BQ389" i="1"/>
  <c r="BQ390" i="1"/>
  <c r="BQ391" i="1"/>
  <c r="BQ392" i="1"/>
  <c r="BQ393" i="1"/>
  <c r="BQ394" i="1"/>
  <c r="BQ395" i="1"/>
  <c r="BQ396" i="1"/>
  <c r="BQ397" i="1"/>
  <c r="BQ398" i="1"/>
  <c r="BQ399" i="1"/>
  <c r="BQ400" i="1"/>
  <c r="BQ401" i="1"/>
  <c r="BQ402" i="1"/>
  <c r="BQ403" i="1"/>
  <c r="BQ404" i="1"/>
  <c r="BQ405" i="1"/>
  <c r="BQ406" i="1"/>
  <c r="BQ407" i="1"/>
  <c r="BQ408" i="1"/>
  <c r="BQ409" i="1"/>
  <c r="BQ410" i="1"/>
  <c r="BQ411" i="1"/>
  <c r="BQ412" i="1"/>
  <c r="BQ413" i="1"/>
  <c r="BQ414" i="1"/>
  <c r="BQ415" i="1"/>
  <c r="BQ416" i="1"/>
  <c r="BQ417" i="1"/>
  <c r="BQ418" i="1"/>
  <c r="BQ419" i="1"/>
  <c r="BQ420" i="1"/>
  <c r="BQ421" i="1"/>
  <c r="BQ422" i="1"/>
  <c r="BQ423" i="1"/>
  <c r="BQ424" i="1"/>
  <c r="BQ425" i="1"/>
  <c r="BQ426" i="1"/>
  <c r="BQ427" i="1"/>
  <c r="BQ428" i="1"/>
  <c r="BQ429" i="1"/>
  <c r="BQ430" i="1"/>
  <c r="BQ431" i="1"/>
  <c r="BQ432" i="1"/>
  <c r="BQ433" i="1"/>
  <c r="BQ434" i="1"/>
  <c r="BQ435" i="1"/>
  <c r="BQ436" i="1"/>
  <c r="BQ437" i="1"/>
  <c r="BQ438" i="1"/>
  <c r="BQ439" i="1"/>
  <c r="BQ440" i="1"/>
  <c r="BQ441" i="1"/>
  <c r="BQ442" i="1"/>
  <c r="BQ443" i="1"/>
  <c r="BQ444" i="1"/>
  <c r="BQ445" i="1"/>
  <c r="BQ446" i="1"/>
  <c r="BQ447" i="1"/>
  <c r="BQ448" i="1"/>
  <c r="BQ449" i="1"/>
  <c r="BQ450" i="1"/>
  <c r="BQ451" i="1"/>
  <c r="BQ452" i="1"/>
  <c r="BQ453" i="1"/>
  <c r="BQ454" i="1"/>
  <c r="BQ455" i="1"/>
  <c r="BQ456" i="1"/>
  <c r="BQ457" i="1"/>
  <c r="BQ458" i="1"/>
  <c r="BQ459" i="1"/>
  <c r="BQ460" i="1"/>
  <c r="BQ461" i="1"/>
  <c r="BQ462" i="1"/>
  <c r="BQ463" i="1"/>
  <c r="BQ464" i="1"/>
  <c r="BQ465" i="1"/>
  <c r="BQ466" i="1"/>
  <c r="BQ467" i="1"/>
  <c r="BQ468" i="1"/>
  <c r="BQ469" i="1"/>
  <c r="BQ470" i="1"/>
  <c r="BQ471" i="1"/>
  <c r="BQ472" i="1"/>
  <c r="BQ473" i="1"/>
  <c r="BQ474" i="1"/>
  <c r="BQ475" i="1"/>
  <c r="BQ476" i="1"/>
  <c r="BQ477" i="1"/>
  <c r="BQ478" i="1"/>
  <c r="BQ479" i="1"/>
  <c r="BQ480" i="1"/>
  <c r="BQ481" i="1"/>
  <c r="BQ482" i="1"/>
  <c r="BQ483" i="1"/>
  <c r="BQ484" i="1"/>
  <c r="BQ485" i="1"/>
  <c r="BQ486" i="1"/>
  <c r="BQ487" i="1"/>
  <c r="BQ488" i="1"/>
  <c r="BQ489" i="1"/>
  <c r="BQ490" i="1"/>
  <c r="BQ491" i="1"/>
  <c r="BQ492" i="1"/>
  <c r="BQ493" i="1"/>
  <c r="BQ494" i="1"/>
  <c r="BQ495" i="1"/>
  <c r="BQ496" i="1"/>
  <c r="BQ497" i="1"/>
  <c r="BQ498" i="1"/>
  <c r="BQ499" i="1"/>
  <c r="BQ500" i="1"/>
  <c r="BQ501" i="1"/>
  <c r="BQ502" i="1"/>
  <c r="BQ503" i="1"/>
  <c r="BQ504" i="1"/>
  <c r="BQ505" i="1"/>
  <c r="BQ506" i="1"/>
  <c r="BQ507" i="1"/>
  <c r="BQ508" i="1"/>
  <c r="BQ509" i="1"/>
  <c r="BQ510" i="1"/>
  <c r="BQ511" i="1"/>
  <c r="BQ512" i="1"/>
  <c r="BQ513" i="1"/>
  <c r="BQ514" i="1"/>
  <c r="BQ515" i="1"/>
  <c r="BQ516" i="1"/>
  <c r="BQ517" i="1"/>
  <c r="BQ518" i="1"/>
  <c r="BQ519" i="1"/>
  <c r="BQ520" i="1"/>
  <c r="BQ521" i="1"/>
  <c r="BQ522" i="1"/>
  <c r="BQ523" i="1"/>
  <c r="BQ524" i="1"/>
  <c r="BQ525" i="1"/>
  <c r="BQ526" i="1"/>
  <c r="BQ527" i="1"/>
  <c r="BQ528" i="1"/>
  <c r="BQ529" i="1"/>
  <c r="BQ530" i="1"/>
  <c r="BQ531" i="1"/>
  <c r="BQ532" i="1"/>
  <c r="BQ533" i="1"/>
  <c r="BQ534" i="1"/>
  <c r="BQ535" i="1"/>
  <c r="BQ536" i="1"/>
  <c r="BQ537" i="1"/>
  <c r="BQ538" i="1"/>
  <c r="G5" i="1"/>
  <c r="J6" i="1"/>
  <c r="AT6" i="1" s="1"/>
  <c r="AS6" i="1"/>
  <c r="AS7" i="1" s="1"/>
  <c r="AS8" i="1" s="1"/>
  <c r="AS9" i="1" s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S44" i="1" s="1"/>
  <c r="AS45" i="1" s="1"/>
  <c r="AS46" i="1" s="1"/>
  <c r="AS47" i="1" s="1"/>
  <c r="AS48" i="1" s="1"/>
  <c r="AS49" i="1" s="1"/>
  <c r="AS50" i="1" s="1"/>
  <c r="AS51" i="1" s="1"/>
  <c r="AS52" i="1" s="1"/>
  <c r="AS53" i="1" s="1"/>
  <c r="AS54" i="1" s="1"/>
  <c r="AS55" i="1" s="1"/>
  <c r="AS56" i="1" s="1"/>
  <c r="AS57" i="1" s="1"/>
  <c r="AS58" i="1" s="1"/>
  <c r="AS59" i="1" s="1"/>
  <c r="AS60" i="1" s="1"/>
  <c r="AS61" i="1" s="1"/>
  <c r="AS62" i="1" s="1"/>
  <c r="AS63" i="1" s="1"/>
  <c r="AS64" i="1" s="1"/>
  <c r="AS65" i="1" s="1"/>
  <c r="AS66" i="1" s="1"/>
  <c r="AS67" i="1" s="1"/>
  <c r="AS68" i="1" s="1"/>
  <c r="AS69" i="1" s="1"/>
  <c r="AS70" i="1" s="1"/>
  <c r="AS71" i="1" s="1"/>
  <c r="AS72" i="1" s="1"/>
  <c r="AS73" i="1" s="1"/>
  <c r="AS74" i="1" s="1"/>
  <c r="AS75" i="1" s="1"/>
  <c r="AS76" i="1" s="1"/>
  <c r="AS77" i="1" s="1"/>
  <c r="AS78" i="1" s="1"/>
  <c r="AS79" i="1" s="1"/>
  <c r="AS80" i="1" s="1"/>
  <c r="AS81" i="1" s="1"/>
  <c r="AS82" i="1" s="1"/>
  <c r="AS83" i="1" s="1"/>
  <c r="AS84" i="1" s="1"/>
  <c r="AS85" i="1" s="1"/>
  <c r="AS86" i="1" s="1"/>
  <c r="AS87" i="1" s="1"/>
  <c r="AS88" i="1" s="1"/>
  <c r="AS89" i="1" s="1"/>
  <c r="AS90" i="1" s="1"/>
  <c r="AS91" i="1" s="1"/>
  <c r="AS92" i="1" s="1"/>
  <c r="AS93" i="1" s="1"/>
  <c r="AS94" i="1" s="1"/>
  <c r="AS95" i="1" s="1"/>
  <c r="AS96" i="1" s="1"/>
  <c r="AS97" i="1" s="1"/>
  <c r="AS98" i="1" s="1"/>
  <c r="AS99" i="1" s="1"/>
  <c r="AS100" i="1" s="1"/>
  <c r="AS101" i="1" s="1"/>
  <c r="AS102" i="1" s="1"/>
  <c r="AS103" i="1" s="1"/>
  <c r="AS104" i="1" s="1"/>
  <c r="AS105" i="1" s="1"/>
  <c r="AS106" i="1" s="1"/>
  <c r="AS107" i="1" s="1"/>
  <c r="AS108" i="1" s="1"/>
  <c r="AS109" i="1" s="1"/>
  <c r="AS110" i="1" s="1"/>
  <c r="AS111" i="1" s="1"/>
  <c r="AS112" i="1" s="1"/>
  <c r="AS113" i="1" s="1"/>
  <c r="AS114" i="1" s="1"/>
  <c r="AS115" i="1" s="1"/>
  <c r="AS116" i="1" s="1"/>
  <c r="AS117" i="1" s="1"/>
  <c r="AS118" i="1" s="1"/>
  <c r="AS119" i="1" s="1"/>
  <c r="AS120" i="1" s="1"/>
  <c r="AS121" i="1" s="1"/>
  <c r="AS122" i="1" s="1"/>
  <c r="AS123" i="1" s="1"/>
  <c r="AS124" i="1" s="1"/>
  <c r="AS125" i="1" s="1"/>
  <c r="AS126" i="1" s="1"/>
  <c r="AS127" i="1" s="1"/>
  <c r="AS128" i="1" s="1"/>
  <c r="AS129" i="1" s="1"/>
  <c r="AS130" i="1" s="1"/>
  <c r="AS131" i="1" s="1"/>
  <c r="AS132" i="1" s="1"/>
  <c r="AS133" i="1" s="1"/>
  <c r="AS134" i="1" s="1"/>
  <c r="AS135" i="1" s="1"/>
  <c r="AS136" i="1" s="1"/>
  <c r="AS137" i="1" s="1"/>
  <c r="AS138" i="1" s="1"/>
  <c r="AS139" i="1" s="1"/>
  <c r="AS140" i="1" s="1"/>
  <c r="AS141" i="1" s="1"/>
  <c r="AS142" i="1" s="1"/>
  <c r="AS143" i="1" s="1"/>
  <c r="AS144" i="1" s="1"/>
  <c r="AS145" i="1" s="1"/>
  <c r="AS146" i="1" s="1"/>
  <c r="AS147" i="1" s="1"/>
  <c r="AS148" i="1" s="1"/>
  <c r="AS149" i="1" s="1"/>
  <c r="AS150" i="1" s="1"/>
  <c r="AS151" i="1" s="1"/>
  <c r="AS152" i="1" s="1"/>
  <c r="AS153" i="1" s="1"/>
  <c r="AS154" i="1" s="1"/>
  <c r="AS155" i="1" s="1"/>
  <c r="AS156" i="1" s="1"/>
  <c r="AS157" i="1" s="1"/>
  <c r="AS158" i="1" s="1"/>
  <c r="AS159" i="1" s="1"/>
  <c r="AS160" i="1" s="1"/>
  <c r="AS161" i="1" s="1"/>
  <c r="AS162" i="1" s="1"/>
  <c r="AS163" i="1" s="1"/>
  <c r="AS164" i="1" s="1"/>
  <c r="AS165" i="1" s="1"/>
  <c r="AS166" i="1" s="1"/>
  <c r="AS167" i="1" s="1"/>
  <c r="AS168" i="1" s="1"/>
  <c r="AS169" i="1" s="1"/>
  <c r="AS170" i="1" s="1"/>
  <c r="AS171" i="1" s="1"/>
  <c r="AS172" i="1" s="1"/>
  <c r="AS173" i="1" s="1"/>
  <c r="AS174" i="1" s="1"/>
  <c r="AS175" i="1" s="1"/>
  <c r="AS176" i="1" s="1"/>
  <c r="AS177" i="1" s="1"/>
  <c r="AS178" i="1" s="1"/>
  <c r="AS179" i="1" s="1"/>
  <c r="AS180" i="1" s="1"/>
  <c r="AS181" i="1" s="1"/>
  <c r="AS182" i="1" s="1"/>
  <c r="AS183" i="1" s="1"/>
  <c r="AS184" i="1" s="1"/>
  <c r="AS185" i="1" s="1"/>
  <c r="AS186" i="1" s="1"/>
  <c r="AS187" i="1" s="1"/>
  <c r="AS188" i="1" s="1"/>
  <c r="AS189" i="1" s="1"/>
  <c r="AS190" i="1" s="1"/>
  <c r="AS191" i="1" s="1"/>
  <c r="AS192" i="1" s="1"/>
  <c r="AS193" i="1" s="1"/>
  <c r="AS194" i="1" s="1"/>
  <c r="AS195" i="1" s="1"/>
  <c r="AS196" i="1" s="1"/>
  <c r="AS197" i="1" s="1"/>
  <c r="AS198" i="1" s="1"/>
  <c r="AS199" i="1" s="1"/>
  <c r="AS200" i="1" s="1"/>
  <c r="AS201" i="1" s="1"/>
  <c r="AS202" i="1" s="1"/>
  <c r="AS203" i="1" s="1"/>
  <c r="AS204" i="1" s="1"/>
  <c r="CS5" i="1"/>
  <c r="CS6" i="1" s="1"/>
  <c r="CS7" i="1" s="1"/>
  <c r="CS8" i="1" s="1"/>
  <c r="CS9" i="1" s="1"/>
  <c r="CS10" i="1" s="1"/>
  <c r="CS11" i="1" s="1"/>
  <c r="CS12" i="1" s="1"/>
  <c r="CS13" i="1" s="1"/>
  <c r="CS14" i="1" s="1"/>
  <c r="CS15" i="1" s="1"/>
  <c r="CS16" i="1" s="1"/>
  <c r="CS17" i="1" s="1"/>
  <c r="CS18" i="1" s="1"/>
  <c r="CS19" i="1" s="1"/>
  <c r="CS20" i="1" s="1"/>
  <c r="CS21" i="1" s="1"/>
  <c r="CS22" i="1" s="1"/>
  <c r="CS23" i="1" s="1"/>
  <c r="CS24" i="1" s="1"/>
  <c r="CS25" i="1" s="1"/>
  <c r="CS26" i="1" s="1"/>
  <c r="CS27" i="1" s="1"/>
  <c r="CS28" i="1" s="1"/>
  <c r="CS29" i="1" s="1"/>
  <c r="CS30" i="1" s="1"/>
  <c r="CS31" i="1" s="1"/>
  <c r="CS32" i="1" s="1"/>
  <c r="CS33" i="1" s="1"/>
  <c r="CS34" i="1" s="1"/>
  <c r="CS35" i="1" s="1"/>
  <c r="CS36" i="1" s="1"/>
  <c r="CS37" i="1" s="1"/>
  <c r="CS38" i="1" s="1"/>
  <c r="CS39" i="1" s="1"/>
  <c r="CS40" i="1" s="1"/>
  <c r="CS41" i="1" s="1"/>
  <c r="CS42" i="1" s="1"/>
  <c r="CS43" i="1" s="1"/>
  <c r="CS44" i="1" s="1"/>
  <c r="CS45" i="1" s="1"/>
  <c r="CS46" i="1" s="1"/>
  <c r="CS47" i="1" s="1"/>
  <c r="CS48" i="1" s="1"/>
  <c r="CS49" i="1" s="1"/>
  <c r="CS50" i="1" s="1"/>
  <c r="CS51" i="1" s="1"/>
  <c r="CS52" i="1" s="1"/>
  <c r="CS53" i="1" s="1"/>
  <c r="CS54" i="1" s="1"/>
  <c r="CS55" i="1" s="1"/>
  <c r="CS56" i="1" s="1"/>
  <c r="CS57" i="1" s="1"/>
  <c r="CS58" i="1" s="1"/>
  <c r="CS59" i="1" s="1"/>
  <c r="CS60" i="1" s="1"/>
  <c r="CS61" i="1" s="1"/>
  <c r="CS62" i="1" s="1"/>
  <c r="CS63" i="1" s="1"/>
  <c r="CS64" i="1" s="1"/>
  <c r="CS65" i="1" s="1"/>
  <c r="CS66" i="1" s="1"/>
  <c r="CS67" i="1" s="1"/>
  <c r="CS68" i="1" s="1"/>
  <c r="CS69" i="1" s="1"/>
  <c r="CS70" i="1" s="1"/>
  <c r="CS71" i="1" s="1"/>
  <c r="CS72" i="1" s="1"/>
  <c r="CS73" i="1" s="1"/>
  <c r="CS74" i="1" s="1"/>
  <c r="CS75" i="1" s="1"/>
  <c r="CS76" i="1" s="1"/>
  <c r="CS77" i="1" s="1"/>
  <c r="CS78" i="1" s="1"/>
  <c r="CS79" i="1" s="1"/>
  <c r="CS80" i="1" s="1"/>
  <c r="CS81" i="1" s="1"/>
  <c r="CS82" i="1" s="1"/>
  <c r="CS83" i="1" s="1"/>
  <c r="CS84" i="1" s="1"/>
  <c r="CS85" i="1" s="1"/>
  <c r="CS86" i="1" s="1"/>
  <c r="CS87" i="1" s="1"/>
  <c r="CS88" i="1" s="1"/>
  <c r="CS89" i="1" s="1"/>
  <c r="CS90" i="1" s="1"/>
  <c r="CS91" i="1" s="1"/>
  <c r="CS92" i="1" s="1"/>
  <c r="CS93" i="1" s="1"/>
  <c r="CS94" i="1" s="1"/>
  <c r="CS95" i="1" s="1"/>
  <c r="CS96" i="1" s="1"/>
  <c r="CS97" i="1" s="1"/>
  <c r="CS98" i="1" s="1"/>
  <c r="CS99" i="1" s="1"/>
  <c r="CS100" i="1" s="1"/>
  <c r="CS101" i="1" s="1"/>
  <c r="CS102" i="1" s="1"/>
  <c r="CS103" i="1" s="1"/>
  <c r="CS104" i="1" s="1"/>
  <c r="CS105" i="1" s="1"/>
  <c r="CS106" i="1" s="1"/>
  <c r="CS107" i="1" s="1"/>
  <c r="CS108" i="1" s="1"/>
  <c r="CS109" i="1" s="1"/>
  <c r="CS110" i="1" s="1"/>
  <c r="CS111" i="1" s="1"/>
  <c r="CS112" i="1" s="1"/>
  <c r="CS113" i="1" s="1"/>
  <c r="CS114" i="1" s="1"/>
  <c r="CS115" i="1" s="1"/>
  <c r="CS116" i="1" s="1"/>
  <c r="CS117" i="1" s="1"/>
  <c r="CS118" i="1" s="1"/>
  <c r="CS119" i="1" s="1"/>
  <c r="CS120" i="1" s="1"/>
  <c r="CS121" i="1" s="1"/>
  <c r="CS122" i="1" s="1"/>
  <c r="CS123" i="1" s="1"/>
  <c r="CS124" i="1" s="1"/>
  <c r="CS125" i="1" s="1"/>
  <c r="CS126" i="1" s="1"/>
  <c r="CS127" i="1" s="1"/>
  <c r="CS128" i="1" s="1"/>
  <c r="CS129" i="1" s="1"/>
  <c r="CS130" i="1" s="1"/>
  <c r="CS131" i="1" s="1"/>
  <c r="CS132" i="1" s="1"/>
  <c r="CS133" i="1" s="1"/>
  <c r="CS134" i="1" s="1"/>
  <c r="CS135" i="1" s="1"/>
  <c r="CS136" i="1" s="1"/>
  <c r="CS137" i="1" s="1"/>
  <c r="CS138" i="1" s="1"/>
  <c r="CS139" i="1" s="1"/>
  <c r="CS140" i="1" s="1"/>
  <c r="CS141" i="1" s="1"/>
  <c r="CS142" i="1" s="1"/>
  <c r="CS143" i="1" s="1"/>
  <c r="CS144" i="1" s="1"/>
  <c r="CS145" i="1" s="1"/>
  <c r="CS146" i="1" s="1"/>
  <c r="CS147" i="1" s="1"/>
  <c r="CS148" i="1" s="1"/>
  <c r="CS149" i="1" s="1"/>
  <c r="CS150" i="1" s="1"/>
  <c r="CS151" i="1" s="1"/>
  <c r="CS152" i="1" s="1"/>
  <c r="CS153" i="1" s="1"/>
  <c r="CS154" i="1" s="1"/>
  <c r="CS155" i="1" s="1"/>
  <c r="CS156" i="1" s="1"/>
  <c r="CS157" i="1" s="1"/>
  <c r="CS158" i="1" s="1"/>
  <c r="CS159" i="1" s="1"/>
  <c r="CS160" i="1" s="1"/>
  <c r="CS161" i="1" s="1"/>
  <c r="CS162" i="1" s="1"/>
  <c r="CS163" i="1" s="1"/>
  <c r="CS164" i="1" s="1"/>
  <c r="CS165" i="1" s="1"/>
  <c r="CS166" i="1" s="1"/>
  <c r="CS167" i="1" s="1"/>
  <c r="CS168" i="1" s="1"/>
  <c r="CS169" i="1" s="1"/>
  <c r="CS170" i="1" s="1"/>
  <c r="CS171" i="1" s="1"/>
  <c r="CS172" i="1" s="1"/>
  <c r="CS173" i="1" s="1"/>
  <c r="CS174" i="1" s="1"/>
  <c r="CS175" i="1" s="1"/>
  <c r="CS176" i="1" s="1"/>
  <c r="CS177" i="1" s="1"/>
  <c r="CS178" i="1" s="1"/>
  <c r="CS179" i="1" s="1"/>
  <c r="CS180" i="1" s="1"/>
  <c r="CS181" i="1" s="1"/>
  <c r="CS182" i="1" s="1"/>
  <c r="CS183" i="1" s="1"/>
  <c r="CS184" i="1" s="1"/>
  <c r="CS185" i="1" s="1"/>
  <c r="CS186" i="1" s="1"/>
  <c r="CS187" i="1" s="1"/>
  <c r="CS188" i="1" s="1"/>
  <c r="CS189" i="1" s="1"/>
  <c r="CS190" i="1" s="1"/>
  <c r="CS191" i="1" s="1"/>
  <c r="CS192" i="1" s="1"/>
  <c r="CS193" i="1" s="1"/>
  <c r="CS194" i="1" s="1"/>
  <c r="CS195" i="1" s="1"/>
  <c r="CS196" i="1" s="1"/>
  <c r="CS197" i="1" s="1"/>
  <c r="CS198" i="1" s="1"/>
  <c r="CS199" i="1" s="1"/>
  <c r="CS200" i="1" s="1"/>
  <c r="CS201" i="1" s="1"/>
  <c r="CS202" i="1" s="1"/>
  <c r="CS203" i="1" s="1"/>
  <c r="CS204" i="1" s="1"/>
  <c r="CS205" i="1" s="1"/>
  <c r="CS206" i="1" s="1"/>
  <c r="CS207" i="1" s="1"/>
  <c r="CS208" i="1" s="1"/>
  <c r="CS209" i="1" s="1"/>
  <c r="CS210" i="1" s="1"/>
  <c r="CS211" i="1" s="1"/>
  <c r="CS212" i="1" s="1"/>
  <c r="CS213" i="1" s="1"/>
  <c r="CS214" i="1" s="1"/>
  <c r="CS215" i="1" s="1"/>
  <c r="CS216" i="1" s="1"/>
  <c r="CS217" i="1" s="1"/>
  <c r="CS218" i="1" s="1"/>
  <c r="CS219" i="1" s="1"/>
  <c r="CS220" i="1" s="1"/>
  <c r="CS221" i="1" s="1"/>
  <c r="CS222" i="1" s="1"/>
  <c r="CS223" i="1" s="1"/>
  <c r="CS224" i="1" s="1"/>
  <c r="CS225" i="1" s="1"/>
  <c r="CS226" i="1" s="1"/>
  <c r="CS227" i="1" s="1"/>
  <c r="CS228" i="1" s="1"/>
  <c r="CS229" i="1" s="1"/>
  <c r="CS230" i="1" s="1"/>
  <c r="CS231" i="1" s="1"/>
  <c r="CS232" i="1" s="1"/>
  <c r="CS233" i="1" s="1"/>
  <c r="CS234" i="1" s="1"/>
  <c r="CS235" i="1" s="1"/>
  <c r="CS236" i="1" s="1"/>
  <c r="CS237" i="1" s="1"/>
  <c r="CS238" i="1" s="1"/>
  <c r="CS239" i="1" s="1"/>
  <c r="CS240" i="1" s="1"/>
  <c r="CS241" i="1" s="1"/>
  <c r="CS242" i="1" s="1"/>
  <c r="CS243" i="1" s="1"/>
  <c r="CS244" i="1" s="1"/>
  <c r="CS245" i="1" s="1"/>
  <c r="CS246" i="1" s="1"/>
  <c r="CS247" i="1" s="1"/>
  <c r="CS248" i="1" s="1"/>
  <c r="CS249" i="1" s="1"/>
  <c r="CS250" i="1" s="1"/>
  <c r="CS251" i="1" s="1"/>
  <c r="CS252" i="1" s="1"/>
  <c r="CS253" i="1" s="1"/>
  <c r="CS254" i="1" s="1"/>
  <c r="CS255" i="1" s="1"/>
  <c r="CS256" i="1" s="1"/>
  <c r="CS257" i="1" s="1"/>
  <c r="CS258" i="1" s="1"/>
  <c r="CS259" i="1" s="1"/>
  <c r="CS260" i="1" s="1"/>
  <c r="CS261" i="1" s="1"/>
  <c r="CS262" i="1" s="1"/>
  <c r="CS263" i="1" s="1"/>
  <c r="CS264" i="1" s="1"/>
  <c r="CS265" i="1" s="1"/>
  <c r="CS266" i="1" s="1"/>
  <c r="CS267" i="1" s="1"/>
  <c r="CS268" i="1" s="1"/>
  <c r="CS269" i="1" s="1"/>
  <c r="CS270" i="1" s="1"/>
  <c r="CS271" i="1" s="1"/>
  <c r="CS272" i="1" s="1"/>
  <c r="CS273" i="1" s="1"/>
  <c r="CS274" i="1" s="1"/>
  <c r="CS275" i="1" s="1"/>
  <c r="CS276" i="1" s="1"/>
  <c r="CS277" i="1" s="1"/>
  <c r="CS278" i="1" s="1"/>
  <c r="CS279" i="1" s="1"/>
  <c r="CS280" i="1" s="1"/>
  <c r="CS281" i="1" s="1"/>
  <c r="CS282" i="1" s="1"/>
  <c r="CS283" i="1" s="1"/>
  <c r="CS284" i="1" s="1"/>
  <c r="CS285" i="1" s="1"/>
  <c r="CS286" i="1" s="1"/>
  <c r="CS287" i="1" s="1"/>
  <c r="CS288" i="1" s="1"/>
  <c r="CS289" i="1" s="1"/>
  <c r="CS290" i="1" s="1"/>
  <c r="CS291" i="1" s="1"/>
  <c r="CS292" i="1" s="1"/>
  <c r="CS293" i="1" s="1"/>
  <c r="CS294" i="1" s="1"/>
  <c r="CS295" i="1" s="1"/>
  <c r="CS296" i="1" s="1"/>
  <c r="CS297" i="1" s="1"/>
  <c r="CS298" i="1" s="1"/>
  <c r="CS299" i="1" s="1"/>
  <c r="CS300" i="1" s="1"/>
  <c r="CS301" i="1" s="1"/>
  <c r="CS302" i="1" s="1"/>
  <c r="CS303" i="1" s="1"/>
  <c r="CS304" i="1" s="1"/>
  <c r="CS305" i="1" s="1"/>
  <c r="CS306" i="1" s="1"/>
  <c r="CS307" i="1" s="1"/>
  <c r="CS308" i="1" s="1"/>
  <c r="CS309" i="1" s="1"/>
  <c r="CS310" i="1" s="1"/>
  <c r="CS311" i="1" s="1"/>
  <c r="CS312" i="1" s="1"/>
  <c r="CS313" i="1" s="1"/>
  <c r="CS314" i="1" s="1"/>
  <c r="CS315" i="1" s="1"/>
  <c r="CS316" i="1" s="1"/>
  <c r="CS317" i="1" s="1"/>
  <c r="CS318" i="1" s="1"/>
  <c r="CS319" i="1" s="1"/>
  <c r="CS320" i="1" s="1"/>
  <c r="CS321" i="1" s="1"/>
  <c r="CS322" i="1" s="1"/>
  <c r="CS323" i="1" s="1"/>
  <c r="CS324" i="1" s="1"/>
  <c r="CS325" i="1" s="1"/>
  <c r="CS326" i="1" s="1"/>
  <c r="CS327" i="1" s="1"/>
  <c r="CS328" i="1" s="1"/>
  <c r="CS329" i="1" s="1"/>
  <c r="CS330" i="1" s="1"/>
  <c r="CS331" i="1" s="1"/>
  <c r="CS332" i="1" s="1"/>
  <c r="CS333" i="1" s="1"/>
  <c r="CS334" i="1" s="1"/>
  <c r="CS335" i="1" s="1"/>
  <c r="CS336" i="1" s="1"/>
  <c r="CS337" i="1" s="1"/>
  <c r="CS338" i="1" s="1"/>
  <c r="CS339" i="1" s="1"/>
  <c r="CS340" i="1" s="1"/>
  <c r="CS341" i="1" s="1"/>
  <c r="CS342" i="1" s="1"/>
  <c r="CS343" i="1" s="1"/>
  <c r="CS344" i="1" s="1"/>
  <c r="CS345" i="1" s="1"/>
  <c r="CS346" i="1" s="1"/>
  <c r="CS347" i="1" s="1"/>
  <c r="CS348" i="1" s="1"/>
  <c r="CS349" i="1" s="1"/>
  <c r="CS350" i="1" s="1"/>
  <c r="CS351" i="1" s="1"/>
  <c r="CS352" i="1" s="1"/>
  <c r="CS353" i="1" s="1"/>
  <c r="CS354" i="1" s="1"/>
  <c r="CS355" i="1" s="1"/>
  <c r="CS356" i="1" s="1"/>
  <c r="CS357" i="1" s="1"/>
  <c r="CS358" i="1" s="1"/>
  <c r="CS359" i="1" s="1"/>
  <c r="CS360" i="1" s="1"/>
  <c r="CS361" i="1" s="1"/>
  <c r="CS362" i="1" s="1"/>
  <c r="CS363" i="1" s="1"/>
  <c r="CS364" i="1" s="1"/>
  <c r="CS365" i="1" s="1"/>
  <c r="CS366" i="1" s="1"/>
  <c r="CS367" i="1" s="1"/>
  <c r="CS368" i="1" s="1"/>
  <c r="CS369" i="1" s="1"/>
  <c r="CS370" i="1" s="1"/>
  <c r="CS371" i="1" s="1"/>
  <c r="CS372" i="1" s="1"/>
  <c r="CS373" i="1" s="1"/>
  <c r="CS374" i="1" s="1"/>
  <c r="CS375" i="1" s="1"/>
  <c r="CS376" i="1" s="1"/>
  <c r="CS377" i="1" s="1"/>
  <c r="CS378" i="1" s="1"/>
  <c r="CS379" i="1" s="1"/>
  <c r="CS380" i="1" s="1"/>
  <c r="CS381" i="1" s="1"/>
  <c r="CS382" i="1" s="1"/>
  <c r="CS383" i="1" s="1"/>
  <c r="CS384" i="1" s="1"/>
  <c r="CS385" i="1" s="1"/>
  <c r="CS386" i="1" s="1"/>
  <c r="CS387" i="1" s="1"/>
  <c r="CS388" i="1" s="1"/>
  <c r="CS389" i="1" s="1"/>
  <c r="CS390" i="1" s="1"/>
  <c r="CS391" i="1" s="1"/>
  <c r="CS392" i="1" s="1"/>
  <c r="CS393" i="1" s="1"/>
  <c r="CS394" i="1" s="1"/>
  <c r="CS395" i="1" s="1"/>
  <c r="CS396" i="1" s="1"/>
  <c r="CS397" i="1" s="1"/>
  <c r="CS398" i="1" s="1"/>
  <c r="CS399" i="1" s="1"/>
  <c r="CS400" i="1" s="1"/>
  <c r="CS401" i="1" s="1"/>
  <c r="CS402" i="1" s="1"/>
  <c r="CS403" i="1" s="1"/>
  <c r="CS404" i="1" s="1"/>
  <c r="CS405" i="1" s="1"/>
  <c r="CS406" i="1" s="1"/>
  <c r="CS407" i="1" s="1"/>
  <c r="CS408" i="1" s="1"/>
  <c r="CS409" i="1" s="1"/>
  <c r="CS410" i="1" s="1"/>
  <c r="CS411" i="1" s="1"/>
  <c r="CS412" i="1" s="1"/>
  <c r="CS413" i="1" s="1"/>
  <c r="CS414" i="1" s="1"/>
  <c r="CS415" i="1" s="1"/>
  <c r="CS416" i="1" s="1"/>
  <c r="CS417" i="1" s="1"/>
  <c r="CS418" i="1" s="1"/>
  <c r="CS419" i="1" s="1"/>
  <c r="CS420" i="1" s="1"/>
  <c r="CS421" i="1" s="1"/>
  <c r="CS422" i="1" s="1"/>
  <c r="CS423" i="1" s="1"/>
  <c r="CS424" i="1" s="1"/>
  <c r="CS425" i="1" s="1"/>
  <c r="CS426" i="1" s="1"/>
  <c r="CS427" i="1" s="1"/>
  <c r="CS428" i="1" s="1"/>
  <c r="CS429" i="1" s="1"/>
  <c r="CS430" i="1" s="1"/>
  <c r="CS431" i="1" s="1"/>
  <c r="CS432" i="1" s="1"/>
  <c r="CS433" i="1" s="1"/>
  <c r="CS434" i="1" s="1"/>
  <c r="CS435" i="1" s="1"/>
  <c r="CS436" i="1" s="1"/>
  <c r="CS437" i="1" s="1"/>
  <c r="CS438" i="1" s="1"/>
  <c r="CS439" i="1" s="1"/>
  <c r="CS440" i="1" s="1"/>
  <c r="CS441" i="1" s="1"/>
  <c r="CS442" i="1" s="1"/>
  <c r="CS443" i="1" s="1"/>
  <c r="CS444" i="1" s="1"/>
  <c r="CS445" i="1" s="1"/>
  <c r="CS446" i="1" s="1"/>
  <c r="CS447" i="1" s="1"/>
  <c r="CS448" i="1" s="1"/>
  <c r="CS449" i="1" s="1"/>
  <c r="CS450" i="1" s="1"/>
  <c r="CS451" i="1" s="1"/>
  <c r="CS452" i="1" s="1"/>
  <c r="CS453" i="1" s="1"/>
  <c r="CS454" i="1" s="1"/>
  <c r="CS455" i="1" s="1"/>
  <c r="CS456" i="1" s="1"/>
  <c r="CS457" i="1" s="1"/>
  <c r="CS458" i="1" s="1"/>
  <c r="CS459" i="1" s="1"/>
  <c r="CS460" i="1" s="1"/>
  <c r="CS461" i="1" s="1"/>
  <c r="CS462" i="1" s="1"/>
  <c r="CS463" i="1" s="1"/>
  <c r="CS464" i="1" s="1"/>
  <c r="CS465" i="1" s="1"/>
  <c r="CS466" i="1" s="1"/>
  <c r="CS467" i="1" s="1"/>
  <c r="CS468" i="1" s="1"/>
  <c r="CS469" i="1" s="1"/>
  <c r="CS470" i="1" s="1"/>
  <c r="CS471" i="1" s="1"/>
  <c r="CS472" i="1" s="1"/>
  <c r="CS473" i="1" s="1"/>
  <c r="CS474" i="1" s="1"/>
  <c r="CS475" i="1" s="1"/>
  <c r="CS476" i="1" s="1"/>
  <c r="CS477" i="1" s="1"/>
  <c r="CS478" i="1" s="1"/>
  <c r="CS479" i="1" s="1"/>
  <c r="CS480" i="1" s="1"/>
  <c r="CS481" i="1" s="1"/>
  <c r="CS482" i="1" s="1"/>
  <c r="CS483" i="1" s="1"/>
  <c r="CS484" i="1" s="1"/>
  <c r="CS485" i="1" s="1"/>
  <c r="CS486" i="1" s="1"/>
  <c r="CS487" i="1" s="1"/>
  <c r="CS488" i="1" s="1"/>
  <c r="CS489" i="1" s="1"/>
  <c r="CS490" i="1" s="1"/>
  <c r="CS491" i="1" s="1"/>
  <c r="CS492" i="1" s="1"/>
  <c r="CS493" i="1" s="1"/>
  <c r="CS494" i="1" s="1"/>
  <c r="CS495" i="1" s="1"/>
  <c r="CS496" i="1" s="1"/>
  <c r="CS497" i="1" s="1"/>
  <c r="CS498" i="1" s="1"/>
  <c r="CS499" i="1" s="1"/>
  <c r="CS500" i="1" s="1"/>
  <c r="CS501" i="1" s="1"/>
  <c r="CS502" i="1" s="1"/>
  <c r="CS503" i="1" s="1"/>
  <c r="CS504" i="1" s="1"/>
  <c r="CS505" i="1" s="1"/>
  <c r="CS506" i="1" s="1"/>
  <c r="CS507" i="1" s="1"/>
  <c r="CS508" i="1" s="1"/>
  <c r="CS509" i="1" s="1"/>
  <c r="CS510" i="1" s="1"/>
  <c r="CS511" i="1" s="1"/>
  <c r="CS512" i="1" s="1"/>
  <c r="CS513" i="1" s="1"/>
  <c r="CS514" i="1" s="1"/>
  <c r="CS515" i="1" s="1"/>
  <c r="CS516" i="1" s="1"/>
  <c r="CS517" i="1" s="1"/>
  <c r="CS518" i="1" s="1"/>
  <c r="CS519" i="1" s="1"/>
  <c r="CS520" i="1" s="1"/>
  <c r="CS521" i="1" s="1"/>
  <c r="CS522" i="1" s="1"/>
  <c r="CS523" i="1" s="1"/>
  <c r="CS524" i="1" s="1"/>
  <c r="CS525" i="1" s="1"/>
  <c r="CS526" i="1" s="1"/>
  <c r="CS527" i="1" s="1"/>
  <c r="CS528" i="1" s="1"/>
  <c r="CS529" i="1" s="1"/>
  <c r="CS530" i="1" s="1"/>
  <c r="CS531" i="1" s="1"/>
  <c r="CS532" i="1" s="1"/>
  <c r="CS533" i="1" s="1"/>
  <c r="CS534" i="1" s="1"/>
  <c r="CS535" i="1" s="1"/>
  <c r="CS536" i="1" s="1"/>
  <c r="CS537" i="1" s="1"/>
  <c r="CS538" i="1" s="1"/>
  <c r="CS539" i="1" s="1"/>
  <c r="CS540" i="1" s="1"/>
  <c r="CS541" i="1" s="1"/>
  <c r="CS542" i="1" s="1"/>
  <c r="CS543" i="1" s="1"/>
  <c r="CS544" i="1" s="1"/>
  <c r="CS545" i="1" s="1"/>
  <c r="CS546" i="1" s="1"/>
  <c r="CS547" i="1" s="1"/>
  <c r="CS548" i="1" s="1"/>
  <c r="CS549" i="1" s="1"/>
  <c r="CS550" i="1" s="1"/>
  <c r="CS551" i="1" s="1"/>
  <c r="CS552" i="1" s="1"/>
  <c r="CS553" i="1" s="1"/>
  <c r="CS554" i="1" s="1"/>
  <c r="CS555" i="1" s="1"/>
  <c r="CS556" i="1" s="1"/>
  <c r="CS557" i="1" s="1"/>
  <c r="CS558" i="1" s="1"/>
  <c r="CS559" i="1" s="1"/>
  <c r="CS560" i="1" s="1"/>
  <c r="CS561" i="1" s="1"/>
  <c r="CS562" i="1" s="1"/>
  <c r="CS563" i="1" s="1"/>
  <c r="CS564" i="1" s="1"/>
  <c r="CS565" i="1" s="1"/>
  <c r="CS566" i="1" s="1"/>
  <c r="CS567" i="1" s="1"/>
  <c r="CS568" i="1" s="1"/>
  <c r="CS569" i="1" s="1"/>
  <c r="CS570" i="1" s="1"/>
  <c r="CS571" i="1" s="1"/>
  <c r="CS572" i="1" s="1"/>
  <c r="CS573" i="1" s="1"/>
  <c r="CS574" i="1" s="1"/>
  <c r="CS575" i="1" s="1"/>
  <c r="CS576" i="1" s="1"/>
  <c r="CS577" i="1" s="1"/>
  <c r="CS578" i="1" s="1"/>
  <c r="CS579" i="1" s="1"/>
  <c r="CS580" i="1" s="1"/>
  <c r="CS581" i="1" s="1"/>
  <c r="CS582" i="1" s="1"/>
  <c r="CS583" i="1" s="1"/>
  <c r="CS584" i="1" s="1"/>
  <c r="CS585" i="1" s="1"/>
  <c r="CS586" i="1" s="1"/>
  <c r="CS587" i="1" s="1"/>
  <c r="CS588" i="1" s="1"/>
  <c r="CS589" i="1" s="1"/>
  <c r="CS590" i="1" s="1"/>
  <c r="CS591" i="1" s="1"/>
  <c r="CS592" i="1" s="1"/>
  <c r="CS593" i="1" s="1"/>
  <c r="CS594" i="1" s="1"/>
  <c r="CS595" i="1" s="1"/>
  <c r="CS596" i="1" s="1"/>
  <c r="CS597" i="1" s="1"/>
  <c r="CS598" i="1" s="1"/>
  <c r="CS599" i="1" s="1"/>
  <c r="CS600" i="1" s="1"/>
  <c r="CS601" i="1" s="1"/>
  <c r="CS602" i="1" s="1"/>
  <c r="CS603" i="1" s="1"/>
  <c r="CS604" i="1" s="1"/>
  <c r="CS605" i="1" s="1"/>
  <c r="CS606" i="1" s="1"/>
  <c r="CS607" i="1" s="1"/>
  <c r="CS608" i="1" s="1"/>
  <c r="CS609" i="1" s="1"/>
  <c r="CS610" i="1" s="1"/>
  <c r="CS611" i="1" s="1"/>
  <c r="CS612" i="1" s="1"/>
  <c r="CS613" i="1" s="1"/>
  <c r="CS614" i="1" s="1"/>
  <c r="CS615" i="1" s="1"/>
  <c r="CS616" i="1" s="1"/>
  <c r="CS617" i="1" s="1"/>
  <c r="CS618" i="1" s="1"/>
  <c r="CS619" i="1" s="1"/>
  <c r="CS620" i="1" s="1"/>
  <c r="CS621" i="1" s="1"/>
  <c r="CS622" i="1" s="1"/>
  <c r="CS623" i="1" s="1"/>
  <c r="CS624" i="1" s="1"/>
  <c r="CS625" i="1" s="1"/>
  <c r="CS626" i="1" s="1"/>
  <c r="CS627" i="1" s="1"/>
  <c r="CS628" i="1" s="1"/>
  <c r="CS629" i="1" s="1"/>
  <c r="CS630" i="1" s="1"/>
  <c r="CS631" i="1" s="1"/>
  <c r="CS632" i="1" s="1"/>
  <c r="CS633" i="1" s="1"/>
  <c r="CS634" i="1" s="1"/>
  <c r="CS635" i="1" s="1"/>
  <c r="CS636" i="1" s="1"/>
  <c r="CS637" i="1" s="1"/>
  <c r="CS638" i="1" s="1"/>
  <c r="CS639" i="1" s="1"/>
  <c r="CS640" i="1" s="1"/>
  <c r="CS641" i="1" s="1"/>
  <c r="CS642" i="1" s="1"/>
  <c r="CS643" i="1" s="1"/>
  <c r="CS644" i="1" s="1"/>
  <c r="CS645" i="1" s="1"/>
  <c r="CS646" i="1" s="1"/>
  <c r="CS647" i="1" s="1"/>
  <c r="CS648" i="1" s="1"/>
  <c r="CS649" i="1" s="1"/>
  <c r="CS650" i="1" s="1"/>
  <c r="CS651" i="1" s="1"/>
  <c r="CS652" i="1" s="1"/>
  <c r="CS653" i="1" s="1"/>
  <c r="CS654" i="1" s="1"/>
  <c r="CS655" i="1" s="1"/>
  <c r="CS656" i="1" s="1"/>
  <c r="CS657" i="1" s="1"/>
  <c r="CS658" i="1" s="1"/>
  <c r="CS659" i="1" s="1"/>
  <c r="CS660" i="1" s="1"/>
  <c r="CS661" i="1" s="1"/>
  <c r="CS662" i="1" s="1"/>
  <c r="CS663" i="1" s="1"/>
  <c r="CS664" i="1" s="1"/>
  <c r="CS665" i="1" s="1"/>
  <c r="CS666" i="1" s="1"/>
  <c r="CS667" i="1" s="1"/>
  <c r="CS668" i="1" s="1"/>
  <c r="CS669" i="1" s="1"/>
  <c r="CS670" i="1" s="1"/>
  <c r="CS671" i="1" s="1"/>
  <c r="CS672" i="1" s="1"/>
  <c r="CS673" i="1" s="1"/>
  <c r="CS674" i="1" s="1"/>
  <c r="CS675" i="1" s="1"/>
  <c r="CS676" i="1" s="1"/>
  <c r="CS677" i="1" s="1"/>
  <c r="CS678" i="1" s="1"/>
  <c r="CS679" i="1" s="1"/>
  <c r="CS680" i="1" s="1"/>
  <c r="CS681" i="1" s="1"/>
  <c r="CS682" i="1" s="1"/>
  <c r="CS683" i="1" s="1"/>
  <c r="CS684" i="1" s="1"/>
  <c r="CS685" i="1" s="1"/>
  <c r="CS686" i="1" s="1"/>
  <c r="CS687" i="1" s="1"/>
  <c r="CS688" i="1" s="1"/>
  <c r="CS689" i="1" s="1"/>
  <c r="CS690" i="1" s="1"/>
  <c r="CS691" i="1" s="1"/>
  <c r="CS692" i="1" s="1"/>
  <c r="CS693" i="1" s="1"/>
  <c r="CS694" i="1" s="1"/>
  <c r="CS695" i="1" s="1"/>
  <c r="CS696" i="1" s="1"/>
  <c r="CS697" i="1" s="1"/>
  <c r="CS698" i="1" s="1"/>
  <c r="CS699" i="1" s="1"/>
  <c r="CS700" i="1" s="1"/>
  <c r="CS701" i="1" s="1"/>
  <c r="CS702" i="1" s="1"/>
  <c r="CS703" i="1" s="1"/>
  <c r="CS704" i="1" s="1"/>
  <c r="CS705" i="1" s="1"/>
  <c r="CS706" i="1" s="1"/>
  <c r="CS707" i="1" s="1"/>
  <c r="CS708" i="1" s="1"/>
  <c r="CS709" i="1" s="1"/>
  <c r="CS710" i="1" s="1"/>
  <c r="CS711" i="1" s="1"/>
  <c r="CS712" i="1" s="1"/>
  <c r="CS713" i="1" s="1"/>
  <c r="CS714" i="1" s="1"/>
  <c r="CS715" i="1" s="1"/>
  <c r="CS716" i="1" s="1"/>
  <c r="CS717" i="1" s="1"/>
  <c r="CS718" i="1" s="1"/>
  <c r="CS719" i="1" s="1"/>
  <c r="CS720" i="1" s="1"/>
  <c r="CS721" i="1" s="1"/>
  <c r="CS722" i="1" s="1"/>
  <c r="CS723" i="1" s="1"/>
  <c r="CS724" i="1" s="1"/>
  <c r="CS725" i="1" s="1"/>
  <c r="CS726" i="1" s="1"/>
  <c r="CS727" i="1" s="1"/>
  <c r="CS728" i="1" s="1"/>
  <c r="CS729" i="1" s="1"/>
  <c r="CS730" i="1" s="1"/>
  <c r="CS731" i="1" s="1"/>
  <c r="CS732" i="1" s="1"/>
  <c r="CS733" i="1" s="1"/>
  <c r="CS734" i="1" s="1"/>
  <c r="CS735" i="1" s="1"/>
  <c r="CS736" i="1" s="1"/>
  <c r="CS737" i="1" s="1"/>
  <c r="CS738" i="1" s="1"/>
  <c r="CS739" i="1" s="1"/>
  <c r="CS740" i="1" s="1"/>
  <c r="CS741" i="1" s="1"/>
  <c r="CS742" i="1" s="1"/>
  <c r="CS743" i="1" s="1"/>
  <c r="CS744" i="1" s="1"/>
  <c r="CS745" i="1" s="1"/>
  <c r="CS746" i="1" s="1"/>
  <c r="CS747" i="1" s="1"/>
  <c r="CS748" i="1" s="1"/>
  <c r="CS749" i="1" s="1"/>
  <c r="CS750" i="1" s="1"/>
  <c r="CS751" i="1" s="1"/>
  <c r="CS752" i="1" s="1"/>
  <c r="CS753" i="1" s="1"/>
  <c r="CS754" i="1" s="1"/>
  <c r="CS755" i="1" s="1"/>
  <c r="CS756" i="1" s="1"/>
  <c r="CS757" i="1" s="1"/>
  <c r="CS758" i="1" s="1"/>
  <c r="CS759" i="1" s="1"/>
  <c r="CS760" i="1" s="1"/>
  <c r="CS761" i="1" s="1"/>
  <c r="CS762" i="1" s="1"/>
  <c r="CS763" i="1" s="1"/>
  <c r="CS764" i="1" s="1"/>
  <c r="CS765" i="1" s="1"/>
  <c r="CS766" i="1" s="1"/>
  <c r="CS767" i="1" s="1"/>
  <c r="CS768" i="1" s="1"/>
  <c r="CS769" i="1" s="1"/>
  <c r="CS770" i="1" s="1"/>
  <c r="CS771" i="1" s="1"/>
  <c r="CS772" i="1" s="1"/>
  <c r="CS773" i="1" s="1"/>
  <c r="CS774" i="1" s="1"/>
  <c r="CS775" i="1" s="1"/>
  <c r="CS776" i="1" s="1"/>
  <c r="CS777" i="1" s="1"/>
  <c r="CS778" i="1" s="1"/>
  <c r="CS779" i="1" s="1"/>
  <c r="CS780" i="1" s="1"/>
  <c r="CS781" i="1" s="1"/>
  <c r="CS782" i="1" s="1"/>
  <c r="CS783" i="1" s="1"/>
  <c r="CS784" i="1" s="1"/>
  <c r="CS785" i="1" s="1"/>
  <c r="CS786" i="1" s="1"/>
  <c r="CS787" i="1" s="1"/>
  <c r="CS788" i="1" s="1"/>
  <c r="CS789" i="1" s="1"/>
  <c r="CS790" i="1" s="1"/>
  <c r="CS791" i="1" s="1"/>
  <c r="CS792" i="1" s="1"/>
  <c r="CS793" i="1" s="1"/>
  <c r="CS794" i="1" s="1"/>
  <c r="CS795" i="1" s="1"/>
  <c r="CS796" i="1" s="1"/>
  <c r="CS797" i="1" s="1"/>
  <c r="CS798" i="1" s="1"/>
  <c r="CS799" i="1" s="1"/>
  <c r="CS800" i="1" s="1"/>
  <c r="CS801" i="1" s="1"/>
  <c r="CS802" i="1" s="1"/>
  <c r="CS803" i="1" s="1"/>
  <c r="CS804" i="1" s="1"/>
  <c r="CS805" i="1" s="1"/>
  <c r="CS806" i="1" s="1"/>
  <c r="CS807" i="1" s="1"/>
  <c r="CS808" i="1" s="1"/>
  <c r="CS809" i="1" s="1"/>
  <c r="CS810" i="1" s="1"/>
  <c r="CS811" i="1" s="1"/>
  <c r="CS812" i="1" s="1"/>
  <c r="CS813" i="1" s="1"/>
  <c r="CS814" i="1" s="1"/>
  <c r="CS815" i="1" s="1"/>
  <c r="CS816" i="1" s="1"/>
  <c r="CS817" i="1" s="1"/>
  <c r="CS818" i="1" s="1"/>
  <c r="CS819" i="1" s="1"/>
  <c r="CS820" i="1" s="1"/>
  <c r="CS821" i="1" s="1"/>
  <c r="CS822" i="1" s="1"/>
  <c r="CS823" i="1" s="1"/>
  <c r="CS824" i="1" s="1"/>
  <c r="CS825" i="1" s="1"/>
  <c r="CS826" i="1" s="1"/>
  <c r="CS827" i="1" s="1"/>
  <c r="CS828" i="1" s="1"/>
  <c r="CS829" i="1" s="1"/>
  <c r="CS830" i="1" s="1"/>
  <c r="CS831" i="1" s="1"/>
  <c r="CS832" i="1" s="1"/>
  <c r="CS833" i="1" s="1"/>
  <c r="CS834" i="1" s="1"/>
  <c r="CS835" i="1" s="1"/>
  <c r="CS836" i="1" s="1"/>
  <c r="CS837" i="1" s="1"/>
  <c r="CS838" i="1" s="1"/>
  <c r="CS839" i="1" s="1"/>
  <c r="CS840" i="1" s="1"/>
  <c r="CS841" i="1" s="1"/>
  <c r="CS842" i="1" s="1"/>
  <c r="CS843" i="1" s="1"/>
  <c r="CS844" i="1" s="1"/>
  <c r="CS845" i="1" s="1"/>
  <c r="CS846" i="1" s="1"/>
  <c r="CS847" i="1" s="1"/>
  <c r="CS848" i="1" s="1"/>
  <c r="CS849" i="1" s="1"/>
  <c r="CS850" i="1" s="1"/>
  <c r="CS851" i="1" s="1"/>
  <c r="CS852" i="1" s="1"/>
  <c r="CS853" i="1" s="1"/>
  <c r="CS854" i="1" s="1"/>
  <c r="CS855" i="1" s="1"/>
  <c r="CS856" i="1" s="1"/>
  <c r="CS857" i="1" s="1"/>
  <c r="CS858" i="1" s="1"/>
  <c r="CS859" i="1" s="1"/>
  <c r="CS860" i="1" s="1"/>
  <c r="CS861" i="1" s="1"/>
  <c r="CS862" i="1" s="1"/>
  <c r="CS863" i="1" s="1"/>
  <c r="CS864" i="1" s="1"/>
  <c r="CS865" i="1" s="1"/>
  <c r="CS866" i="1" s="1"/>
  <c r="CS867" i="1" s="1"/>
  <c r="CS868" i="1" s="1"/>
  <c r="CS869" i="1" s="1"/>
  <c r="CS870" i="1" s="1"/>
  <c r="CS871" i="1" s="1"/>
  <c r="CS872" i="1" s="1"/>
  <c r="CS873" i="1" s="1"/>
  <c r="CS874" i="1" s="1"/>
  <c r="CS875" i="1" s="1"/>
  <c r="CS876" i="1" s="1"/>
  <c r="CS877" i="1" s="1"/>
  <c r="CS878" i="1" s="1"/>
  <c r="CS879" i="1" s="1"/>
  <c r="CS880" i="1" s="1"/>
  <c r="CS881" i="1" s="1"/>
  <c r="CS882" i="1" s="1"/>
  <c r="CS883" i="1" s="1"/>
  <c r="CS884" i="1" s="1"/>
  <c r="CS885" i="1" s="1"/>
  <c r="CS886" i="1" s="1"/>
  <c r="CS887" i="1" s="1"/>
  <c r="CS888" i="1" s="1"/>
  <c r="CS889" i="1" s="1"/>
  <c r="CS890" i="1" s="1"/>
  <c r="CS891" i="1" s="1"/>
  <c r="CS892" i="1" s="1"/>
  <c r="CS893" i="1" s="1"/>
  <c r="CS894" i="1" s="1"/>
  <c r="CS895" i="1" s="1"/>
  <c r="CS896" i="1" s="1"/>
  <c r="CS897" i="1" s="1"/>
  <c r="CS898" i="1" s="1"/>
  <c r="CS899" i="1" s="1"/>
  <c r="CS900" i="1" s="1"/>
  <c r="CS901" i="1" s="1"/>
  <c r="CS902" i="1" s="1"/>
  <c r="CS903" i="1" s="1"/>
  <c r="CS904" i="1" s="1"/>
  <c r="CS905" i="1" s="1"/>
  <c r="CS906" i="1" s="1"/>
  <c r="CS907" i="1" s="1"/>
  <c r="CS908" i="1" s="1"/>
  <c r="CS909" i="1" s="1"/>
  <c r="CS910" i="1" s="1"/>
  <c r="CS911" i="1" s="1"/>
  <c r="CS912" i="1" s="1"/>
  <c r="CS913" i="1" s="1"/>
  <c r="CS914" i="1" s="1"/>
  <c r="CS915" i="1" s="1"/>
  <c r="CS916" i="1" s="1"/>
  <c r="CS917" i="1" s="1"/>
  <c r="CS918" i="1" s="1"/>
  <c r="CS919" i="1" s="1"/>
  <c r="CS920" i="1" s="1"/>
  <c r="CS921" i="1" s="1"/>
  <c r="CS922" i="1" s="1"/>
  <c r="CS923" i="1" s="1"/>
  <c r="CS924" i="1" s="1"/>
  <c r="CS925" i="1" s="1"/>
  <c r="CS926" i="1" s="1"/>
  <c r="CS927" i="1" s="1"/>
  <c r="CS928" i="1" s="1"/>
  <c r="CS929" i="1" s="1"/>
  <c r="CS930" i="1" s="1"/>
  <c r="CS931" i="1" s="1"/>
  <c r="CS932" i="1" s="1"/>
  <c r="CS933" i="1" s="1"/>
  <c r="CS934" i="1" s="1"/>
  <c r="CS935" i="1" s="1"/>
  <c r="CS936" i="1" s="1"/>
  <c r="CS937" i="1" s="1"/>
  <c r="CS938" i="1" s="1"/>
  <c r="CS939" i="1" s="1"/>
  <c r="CS940" i="1" s="1"/>
  <c r="CS941" i="1" s="1"/>
  <c r="CS942" i="1" s="1"/>
  <c r="CS943" i="1" s="1"/>
  <c r="CS944" i="1" s="1"/>
  <c r="CS945" i="1" s="1"/>
  <c r="CS946" i="1" s="1"/>
  <c r="CS947" i="1" s="1"/>
  <c r="CS948" i="1" s="1"/>
  <c r="CS949" i="1" s="1"/>
  <c r="CS950" i="1" s="1"/>
  <c r="CS951" i="1" s="1"/>
  <c r="CS952" i="1" s="1"/>
  <c r="CS953" i="1" s="1"/>
  <c r="CS954" i="1" s="1"/>
  <c r="CS955" i="1" s="1"/>
  <c r="CS956" i="1" s="1"/>
  <c r="CS957" i="1" s="1"/>
  <c r="CS958" i="1" s="1"/>
  <c r="CS959" i="1" s="1"/>
  <c r="CS960" i="1" s="1"/>
  <c r="CS961" i="1" s="1"/>
  <c r="CS962" i="1" s="1"/>
  <c r="CS963" i="1" s="1"/>
  <c r="CS964" i="1" s="1"/>
  <c r="CS965" i="1" s="1"/>
  <c r="CS966" i="1" s="1"/>
  <c r="CS967" i="1" s="1"/>
  <c r="CS968" i="1" s="1"/>
  <c r="CS969" i="1" s="1"/>
  <c r="CS970" i="1" s="1"/>
  <c r="CS971" i="1" s="1"/>
  <c r="CS972" i="1" s="1"/>
  <c r="CS973" i="1" s="1"/>
  <c r="CO105" i="1"/>
  <c r="CP105" i="1"/>
  <c r="CQ105" i="1"/>
  <c r="B5" i="1" l="1"/>
  <c r="G6" i="1"/>
  <c r="BD6" i="1"/>
  <c r="E5" i="1" s="1"/>
  <c r="I6" i="1"/>
  <c r="F202" i="1"/>
  <c r="H202" i="1" s="1"/>
  <c r="F200" i="1"/>
  <c r="H200" i="1" s="1"/>
  <c r="F198" i="1"/>
  <c r="H198" i="1" s="1"/>
  <c r="F196" i="1"/>
  <c r="H196" i="1" s="1"/>
  <c r="F194" i="1"/>
  <c r="H194" i="1" s="1"/>
  <c r="F192" i="1"/>
  <c r="H192" i="1" s="1"/>
  <c r="F190" i="1"/>
  <c r="H190" i="1" s="1"/>
  <c r="F188" i="1"/>
  <c r="H188" i="1" s="1"/>
  <c r="F186" i="1"/>
  <c r="H186" i="1" s="1"/>
  <c r="F184" i="1"/>
  <c r="H184" i="1" s="1"/>
  <c r="F182" i="1"/>
  <c r="H182" i="1" s="1"/>
  <c r="F180" i="1"/>
  <c r="H180" i="1" s="1"/>
  <c r="F178" i="1"/>
  <c r="H178" i="1" s="1"/>
  <c r="F176" i="1"/>
  <c r="H176" i="1" s="1"/>
  <c r="F174" i="1"/>
  <c r="H174" i="1" s="1"/>
  <c r="F172" i="1"/>
  <c r="H172" i="1" s="1"/>
  <c r="F170" i="1"/>
  <c r="H170" i="1" s="1"/>
  <c r="F168" i="1"/>
  <c r="H168" i="1" s="1"/>
  <c r="F166" i="1"/>
  <c r="H166" i="1" s="1"/>
  <c r="F164" i="1"/>
  <c r="H164" i="1" s="1"/>
  <c r="F162" i="1"/>
  <c r="H162" i="1" s="1"/>
  <c r="F160" i="1"/>
  <c r="H160" i="1" s="1"/>
  <c r="F158" i="1"/>
  <c r="H158" i="1" s="1"/>
  <c r="F156" i="1"/>
  <c r="H156" i="1" s="1"/>
  <c r="F154" i="1"/>
  <c r="H154" i="1" s="1"/>
  <c r="F152" i="1"/>
  <c r="H152" i="1" s="1"/>
  <c r="F150" i="1"/>
  <c r="H150" i="1" s="1"/>
  <c r="F148" i="1"/>
  <c r="H148" i="1" s="1"/>
  <c r="F146" i="1"/>
  <c r="H146" i="1" s="1"/>
  <c r="F144" i="1"/>
  <c r="H144" i="1" s="1"/>
  <c r="F141" i="1"/>
  <c r="H141" i="1" s="1"/>
  <c r="F139" i="1"/>
  <c r="H139" i="1" s="1"/>
  <c r="F137" i="1"/>
  <c r="H137" i="1" s="1"/>
  <c r="F135" i="1"/>
  <c r="H135" i="1" s="1"/>
  <c r="F133" i="1"/>
  <c r="H133" i="1" s="1"/>
  <c r="F131" i="1"/>
  <c r="H131" i="1" s="1"/>
  <c r="F129" i="1"/>
  <c r="H129" i="1" s="1"/>
  <c r="F127" i="1"/>
  <c r="H127" i="1" s="1"/>
  <c r="F125" i="1"/>
  <c r="H125" i="1" s="1"/>
  <c r="F123" i="1"/>
  <c r="H123" i="1" s="1"/>
  <c r="F121" i="1"/>
  <c r="H121" i="1" s="1"/>
  <c r="F119" i="1"/>
  <c r="H119" i="1" s="1"/>
  <c r="F117" i="1"/>
  <c r="H117" i="1" s="1"/>
  <c r="F115" i="1"/>
  <c r="H115" i="1" s="1"/>
  <c r="F113" i="1"/>
  <c r="H113" i="1" s="1"/>
  <c r="F104" i="1"/>
  <c r="H104" i="1" s="1"/>
  <c r="F102" i="1"/>
  <c r="H102" i="1" s="1"/>
  <c r="F100" i="1"/>
  <c r="H100" i="1" s="1"/>
  <c r="F98" i="1"/>
  <c r="H98" i="1" s="1"/>
  <c r="F96" i="1"/>
  <c r="H96" i="1" s="1"/>
  <c r="F94" i="1"/>
  <c r="H94" i="1" s="1"/>
  <c r="F91" i="1"/>
  <c r="H91" i="1" s="1"/>
  <c r="F89" i="1"/>
  <c r="H89" i="1" s="1"/>
  <c r="F87" i="1"/>
  <c r="H87" i="1" s="1"/>
  <c r="F85" i="1"/>
  <c r="H85" i="1" s="1"/>
  <c r="F83" i="1"/>
  <c r="H83" i="1" s="1"/>
  <c r="F81" i="1"/>
  <c r="H81" i="1" s="1"/>
  <c r="F79" i="1"/>
  <c r="H79" i="1" s="1"/>
  <c r="F77" i="1"/>
  <c r="H77" i="1" s="1"/>
  <c r="F75" i="1"/>
  <c r="H75" i="1" s="1"/>
  <c r="F73" i="1"/>
  <c r="H73" i="1" s="1"/>
  <c r="F71" i="1"/>
  <c r="H71" i="1" s="1"/>
  <c r="F69" i="1"/>
  <c r="H69" i="1" s="1"/>
  <c r="F67" i="1"/>
  <c r="H67" i="1" s="1"/>
  <c r="F65" i="1"/>
  <c r="H65" i="1" s="1"/>
  <c r="F63" i="1"/>
  <c r="H63" i="1" s="1"/>
  <c r="F61" i="1"/>
  <c r="H61" i="1" s="1"/>
  <c r="F59" i="1"/>
  <c r="H59" i="1" s="1"/>
  <c r="F57" i="1"/>
  <c r="H57" i="1" s="1"/>
  <c r="F55" i="1"/>
  <c r="H55" i="1" s="1"/>
  <c r="F53" i="1"/>
  <c r="H53" i="1" s="1"/>
  <c r="F51" i="1"/>
  <c r="H51" i="1" s="1"/>
  <c r="F49" i="1"/>
  <c r="H49" i="1" s="1"/>
  <c r="F47" i="1"/>
  <c r="H47" i="1" s="1"/>
  <c r="F43" i="1"/>
  <c r="H43" i="1" s="1"/>
  <c r="F41" i="1"/>
  <c r="H41" i="1" s="1"/>
  <c r="F39" i="1"/>
  <c r="H39" i="1" s="1"/>
  <c r="F37" i="1"/>
  <c r="H37" i="1" s="1"/>
  <c r="F35" i="1"/>
  <c r="H35" i="1" s="1"/>
  <c r="F33" i="1"/>
  <c r="H33" i="1" s="1"/>
  <c r="F31" i="1"/>
  <c r="H31" i="1" s="1"/>
  <c r="F29" i="1"/>
  <c r="H29" i="1" s="1"/>
  <c r="F27" i="1"/>
  <c r="H27" i="1" s="1"/>
  <c r="F25" i="1"/>
  <c r="H25" i="1" s="1"/>
  <c r="F23" i="1"/>
  <c r="H23" i="1" s="1"/>
  <c r="F19" i="1"/>
  <c r="H19" i="1" s="1"/>
  <c r="F17" i="1"/>
  <c r="H17" i="1" s="1"/>
  <c r="F15" i="1"/>
  <c r="H15" i="1" s="1"/>
  <c r="F13" i="1"/>
  <c r="H13" i="1" s="1"/>
  <c r="F11" i="1"/>
  <c r="H11" i="1" s="1"/>
  <c r="F8" i="1"/>
  <c r="H8" i="1" s="1"/>
  <c r="F111" i="1"/>
  <c r="H111" i="1" s="1"/>
  <c r="F109" i="1"/>
  <c r="H109" i="1" s="1"/>
  <c r="F107" i="1"/>
  <c r="H107" i="1" s="1"/>
  <c r="F106" i="1"/>
  <c r="H106" i="1" s="1"/>
  <c r="F21" i="1"/>
  <c r="H21" i="1" s="1"/>
  <c r="F203" i="1"/>
  <c r="H203" i="1" s="1"/>
  <c r="F201" i="1"/>
  <c r="H201" i="1" s="1"/>
  <c r="F199" i="1"/>
  <c r="H199" i="1" s="1"/>
  <c r="F197" i="1"/>
  <c r="H197" i="1" s="1"/>
  <c r="F195" i="1"/>
  <c r="H195" i="1" s="1"/>
  <c r="F193" i="1"/>
  <c r="H193" i="1" s="1"/>
  <c r="F191" i="1"/>
  <c r="H191" i="1" s="1"/>
  <c r="F189" i="1"/>
  <c r="H189" i="1" s="1"/>
  <c r="F187" i="1"/>
  <c r="H187" i="1" s="1"/>
  <c r="F185" i="1"/>
  <c r="H185" i="1" s="1"/>
  <c r="F183" i="1"/>
  <c r="H183" i="1" s="1"/>
  <c r="F181" i="1"/>
  <c r="H181" i="1" s="1"/>
  <c r="F179" i="1"/>
  <c r="H179" i="1" s="1"/>
  <c r="F177" i="1"/>
  <c r="H177" i="1" s="1"/>
  <c r="F175" i="1"/>
  <c r="H175" i="1" s="1"/>
  <c r="F173" i="1"/>
  <c r="H173" i="1" s="1"/>
  <c r="F171" i="1"/>
  <c r="H171" i="1" s="1"/>
  <c r="F169" i="1"/>
  <c r="H169" i="1" s="1"/>
  <c r="F167" i="1"/>
  <c r="H167" i="1" s="1"/>
  <c r="F165" i="1"/>
  <c r="H165" i="1" s="1"/>
  <c r="F163" i="1"/>
  <c r="H163" i="1" s="1"/>
  <c r="F161" i="1"/>
  <c r="H161" i="1" s="1"/>
  <c r="F159" i="1"/>
  <c r="H159" i="1" s="1"/>
  <c r="F157" i="1"/>
  <c r="H157" i="1" s="1"/>
  <c r="F155" i="1"/>
  <c r="H155" i="1" s="1"/>
  <c r="F153" i="1"/>
  <c r="H153" i="1" s="1"/>
  <c r="F151" i="1"/>
  <c r="H151" i="1" s="1"/>
  <c r="F149" i="1"/>
  <c r="H149" i="1" s="1"/>
  <c r="F147" i="1"/>
  <c r="H147" i="1" s="1"/>
  <c r="F145" i="1"/>
  <c r="H145" i="1" s="1"/>
  <c r="F142" i="1"/>
  <c r="H142" i="1" s="1"/>
  <c r="F140" i="1"/>
  <c r="H140" i="1" s="1"/>
  <c r="F138" i="1"/>
  <c r="H138" i="1" s="1"/>
  <c r="F136" i="1"/>
  <c r="H136" i="1" s="1"/>
  <c r="F134" i="1"/>
  <c r="H134" i="1" s="1"/>
  <c r="F132" i="1"/>
  <c r="H132" i="1" s="1"/>
  <c r="F130" i="1"/>
  <c r="H130" i="1" s="1"/>
  <c r="F128" i="1"/>
  <c r="H128" i="1" s="1"/>
  <c r="F126" i="1"/>
  <c r="H126" i="1" s="1"/>
  <c r="F124" i="1"/>
  <c r="H124" i="1" s="1"/>
  <c r="F122" i="1"/>
  <c r="H122" i="1" s="1"/>
  <c r="F120" i="1"/>
  <c r="H120" i="1" s="1"/>
  <c r="F118" i="1"/>
  <c r="H118" i="1" s="1"/>
  <c r="F116" i="1"/>
  <c r="H116" i="1" s="1"/>
  <c r="F114" i="1"/>
  <c r="H114" i="1" s="1"/>
  <c r="F112" i="1"/>
  <c r="H112" i="1" s="1"/>
  <c r="F110" i="1"/>
  <c r="H110" i="1" s="1"/>
  <c r="F108" i="1"/>
  <c r="H108" i="1" s="1"/>
  <c r="F105" i="1"/>
  <c r="H105" i="1" s="1"/>
  <c r="F103" i="1"/>
  <c r="H103" i="1" s="1"/>
  <c r="F101" i="1"/>
  <c r="H101" i="1" s="1"/>
  <c r="F99" i="1"/>
  <c r="H99" i="1" s="1"/>
  <c r="F97" i="1"/>
  <c r="H97" i="1" s="1"/>
  <c r="F95" i="1"/>
  <c r="H95" i="1" s="1"/>
  <c r="F93" i="1"/>
  <c r="H93" i="1" s="1"/>
  <c r="F92" i="1"/>
  <c r="H92" i="1" s="1"/>
  <c r="F90" i="1"/>
  <c r="H90" i="1" s="1"/>
  <c r="F88" i="1"/>
  <c r="H88" i="1" s="1"/>
  <c r="F86" i="1"/>
  <c r="H86" i="1" s="1"/>
  <c r="F84" i="1"/>
  <c r="H84" i="1" s="1"/>
  <c r="F82" i="1"/>
  <c r="H82" i="1" s="1"/>
  <c r="F80" i="1"/>
  <c r="H80" i="1" s="1"/>
  <c r="F78" i="1"/>
  <c r="H78" i="1" s="1"/>
  <c r="F76" i="1"/>
  <c r="H76" i="1" s="1"/>
  <c r="F74" i="1"/>
  <c r="H74" i="1" s="1"/>
  <c r="F72" i="1"/>
  <c r="H72" i="1" s="1"/>
  <c r="F70" i="1"/>
  <c r="H70" i="1" s="1"/>
  <c r="F68" i="1"/>
  <c r="H68" i="1" s="1"/>
  <c r="F66" i="1"/>
  <c r="H66" i="1" s="1"/>
  <c r="F64" i="1"/>
  <c r="H64" i="1" s="1"/>
  <c r="F62" i="1"/>
  <c r="H62" i="1" s="1"/>
  <c r="F60" i="1"/>
  <c r="H60" i="1" s="1"/>
  <c r="F58" i="1"/>
  <c r="H58" i="1" s="1"/>
  <c r="F56" i="1"/>
  <c r="H56" i="1" s="1"/>
  <c r="F54" i="1"/>
  <c r="H54" i="1" s="1"/>
  <c r="F52" i="1"/>
  <c r="H52" i="1" s="1"/>
  <c r="F50" i="1"/>
  <c r="H50" i="1" s="1"/>
  <c r="F48" i="1"/>
  <c r="H48" i="1" s="1"/>
  <c r="F46" i="1"/>
  <c r="H46" i="1" s="1"/>
  <c r="F45" i="1"/>
  <c r="H45" i="1" s="1"/>
  <c r="F44" i="1"/>
  <c r="H44" i="1" s="1"/>
  <c r="F42" i="1"/>
  <c r="H42" i="1" s="1"/>
  <c r="F40" i="1"/>
  <c r="H40" i="1" s="1"/>
  <c r="F38" i="1"/>
  <c r="H38" i="1" s="1"/>
  <c r="F36" i="1"/>
  <c r="H36" i="1" s="1"/>
  <c r="F34" i="1"/>
  <c r="H34" i="1" s="1"/>
  <c r="F32" i="1"/>
  <c r="H32" i="1" s="1"/>
  <c r="F30" i="1"/>
  <c r="H30" i="1" s="1"/>
  <c r="F28" i="1"/>
  <c r="H28" i="1" s="1"/>
  <c r="F26" i="1"/>
  <c r="H26" i="1" s="1"/>
  <c r="F24" i="1"/>
  <c r="H24" i="1" s="1"/>
  <c r="F22" i="1"/>
  <c r="H22" i="1" s="1"/>
  <c r="F20" i="1"/>
  <c r="H20" i="1" s="1"/>
  <c r="F18" i="1"/>
  <c r="H18" i="1" s="1"/>
  <c r="F16" i="1"/>
  <c r="H16" i="1" s="1"/>
  <c r="F14" i="1"/>
  <c r="H14" i="1" s="1"/>
  <c r="F12" i="1"/>
  <c r="H12" i="1" s="1"/>
  <c r="F10" i="1"/>
  <c r="H10" i="1" s="1"/>
  <c r="F9" i="1"/>
  <c r="H9" i="1" s="1"/>
  <c r="F204" i="1"/>
  <c r="H204" i="1" s="1"/>
  <c r="F143" i="1"/>
  <c r="H143" i="1" s="1"/>
  <c r="F6" i="1"/>
  <c r="F7" i="1"/>
  <c r="H7" i="1" s="1"/>
  <c r="H6" i="1" l="1"/>
  <c r="AH6" i="1" s="1"/>
  <c r="AN6" i="1" s="1"/>
  <c r="AO6" i="1" l="1"/>
  <c r="D6" i="1"/>
  <c r="G7" i="1"/>
  <c r="I7" i="1" s="1"/>
  <c r="AR6" i="1" l="1"/>
  <c r="AQ6" i="1"/>
  <c r="J7" i="1" l="1"/>
  <c r="BD7" i="1" s="1"/>
  <c r="E6" i="1" s="1"/>
  <c r="C6" i="1"/>
  <c r="Y7" i="1" l="1"/>
  <c r="AT7" i="1"/>
  <c r="B6" i="1" s="1"/>
  <c r="AN7" i="1" l="1"/>
  <c r="AO7" i="1" s="1"/>
  <c r="AR7" i="1" l="1"/>
  <c r="AQ7" i="1"/>
  <c r="G8" i="1"/>
  <c r="I8" i="1" s="1"/>
  <c r="D7" i="1"/>
  <c r="C7" i="1" l="1"/>
  <c r="J8" i="1"/>
  <c r="Y8" i="1" s="1"/>
  <c r="K8" i="1" l="1"/>
  <c r="Z8" i="1" s="1"/>
  <c r="AN8" i="1" s="1"/>
  <c r="AT8" i="1"/>
  <c r="BD8" i="1"/>
  <c r="BE8" i="1" l="1"/>
  <c r="AU8" i="1"/>
  <c r="B7" i="1" s="1"/>
  <c r="E7" i="1"/>
  <c r="D8" i="1"/>
  <c r="AO8" i="1"/>
  <c r="AR8" i="1" s="1"/>
  <c r="G9" i="1"/>
  <c r="I9" i="1" s="1"/>
  <c r="AQ8" i="1" l="1"/>
  <c r="J9" i="1" l="1"/>
  <c r="K9" i="1" s="1"/>
  <c r="C8" i="1"/>
  <c r="AT9" i="1" l="1"/>
  <c r="Z9" i="1"/>
  <c r="L9" i="1"/>
  <c r="AV9" i="1" s="1"/>
  <c r="Y9" i="1"/>
  <c r="BD9" i="1"/>
  <c r="AU9" i="1"/>
  <c r="BE9" i="1"/>
  <c r="AA9" i="1" l="1"/>
  <c r="AN9" i="1" s="1"/>
  <c r="G10" i="1" s="1"/>
  <c r="I10" i="1" s="1"/>
  <c r="BF9" i="1"/>
  <c r="E8" i="1" s="1"/>
  <c r="B8" i="1"/>
  <c r="D9" i="1" l="1"/>
  <c r="AO9" i="1"/>
  <c r="AR9" i="1" l="1"/>
  <c r="AQ9" i="1"/>
  <c r="J10" i="1" l="1"/>
  <c r="K10" i="1" s="1"/>
  <c r="L10" i="1" s="1"/>
  <c r="C9" i="1"/>
  <c r="AA10" i="1" l="1"/>
  <c r="M10" i="1"/>
  <c r="AB10" i="1" s="1"/>
  <c r="BF10" i="1"/>
  <c r="AV10" i="1"/>
  <c r="Y10" i="1"/>
  <c r="BD10" i="1"/>
  <c r="AT10" i="1"/>
  <c r="BE10" i="1"/>
  <c r="Z10" i="1"/>
  <c r="AU10" i="1"/>
  <c r="AN10" i="1" l="1"/>
  <c r="G11" i="1" s="1"/>
  <c r="I11" i="1" s="1"/>
  <c r="AW10" i="1"/>
  <c r="B9" i="1" s="1"/>
  <c r="BG10" i="1"/>
  <c r="E9" i="1" s="1"/>
  <c r="AO10" i="1" l="1"/>
  <c r="AR10" i="1" s="1"/>
  <c r="D10" i="1"/>
  <c r="AQ10" i="1" l="1"/>
  <c r="J11" i="1" s="1"/>
  <c r="Y11" i="1" s="1"/>
  <c r="C10" i="1" l="1"/>
  <c r="K11" i="1"/>
  <c r="L11" i="1" s="1"/>
  <c r="AA11" i="1" s="1"/>
  <c r="BD11" i="1"/>
  <c r="AT11" i="1"/>
  <c r="M11" i="1" l="1"/>
  <c r="AB11" i="1" s="1"/>
  <c r="BF11" i="1"/>
  <c r="BE11" i="1"/>
  <c r="AV11" i="1"/>
  <c r="AU11" i="1"/>
  <c r="Z11" i="1"/>
  <c r="BG11" i="1" l="1"/>
  <c r="N11" i="1"/>
  <c r="AC11" i="1" s="1"/>
  <c r="AN11" i="1" s="1"/>
  <c r="AW11" i="1"/>
  <c r="AX11" i="1" l="1"/>
  <c r="B10" i="1" s="1"/>
  <c r="BH11" i="1"/>
  <c r="E10" i="1" s="1"/>
  <c r="D11" i="1" l="1"/>
  <c r="G12" i="1"/>
  <c r="I12" i="1" s="1"/>
  <c r="AO11" i="1"/>
  <c r="AR11" i="1" l="1"/>
  <c r="AQ11" i="1"/>
  <c r="C11" i="1" l="1"/>
  <c r="J12" i="1"/>
  <c r="K12" i="1" l="1"/>
  <c r="Z12" i="1" s="1"/>
  <c r="Y12" i="1"/>
  <c r="BD12" i="1"/>
  <c r="AT12" i="1"/>
  <c r="L12" i="1" l="1"/>
  <c r="AA12" i="1" s="1"/>
  <c r="BE12" i="1"/>
  <c r="AU12" i="1"/>
  <c r="AV12" i="1" l="1"/>
  <c r="M12" i="1"/>
  <c r="AB12" i="1" s="1"/>
  <c r="BF12" i="1"/>
  <c r="N12" i="1" l="1"/>
  <c r="AC12" i="1" s="1"/>
  <c r="AW12" i="1"/>
  <c r="BG12" i="1"/>
  <c r="AX12" i="1" l="1"/>
  <c r="BH12" i="1"/>
  <c r="O12" i="1"/>
  <c r="AD12" i="1" s="1"/>
  <c r="AN12" i="1" s="1"/>
  <c r="AY12" i="1" l="1"/>
  <c r="B11" i="1" s="1"/>
  <c r="BI12" i="1"/>
  <c r="E11" i="1" s="1"/>
  <c r="D12" i="1"/>
  <c r="G13" i="1"/>
  <c r="I13" i="1" s="1"/>
  <c r="AO12" i="1"/>
  <c r="AR12" i="1" l="1"/>
  <c r="AQ12" i="1"/>
  <c r="J13" i="1" l="1"/>
  <c r="C12" i="1"/>
  <c r="K13" i="1" l="1"/>
  <c r="L13" i="1" s="1"/>
  <c r="Y13" i="1"/>
  <c r="AT13" i="1"/>
  <c r="BD13" i="1"/>
  <c r="Z13" i="1" l="1"/>
  <c r="AU13" i="1"/>
  <c r="AA13" i="1"/>
  <c r="BF13" i="1"/>
  <c r="AV13" i="1"/>
  <c r="M13" i="1"/>
  <c r="AB13" i="1" s="1"/>
  <c r="BE13" i="1"/>
  <c r="BG13" i="1" l="1"/>
  <c r="N13" i="1"/>
  <c r="AC13" i="1" s="1"/>
  <c r="AW13" i="1"/>
  <c r="BH13" i="1" l="1"/>
  <c r="AX13" i="1"/>
  <c r="O13" i="1"/>
  <c r="AD13" i="1" s="1"/>
  <c r="BI13" i="1" l="1"/>
  <c r="P13" i="1"/>
  <c r="AE13" i="1" s="1"/>
  <c r="AN13" i="1" s="1"/>
  <c r="AY13" i="1"/>
  <c r="BJ13" i="1" l="1"/>
  <c r="AZ13" i="1"/>
  <c r="B12" i="1" s="1"/>
  <c r="E12" i="1"/>
  <c r="G14" i="1"/>
  <c r="I14" i="1" s="1"/>
  <c r="AO13" i="1"/>
  <c r="D13" i="1"/>
  <c r="AQ13" i="1" l="1"/>
  <c r="AR13" i="1"/>
  <c r="J14" i="1" l="1"/>
  <c r="C13" i="1"/>
  <c r="K14" i="1" l="1"/>
  <c r="L14" i="1" s="1"/>
  <c r="Y14" i="1"/>
  <c r="BD14" i="1"/>
  <c r="AT14" i="1"/>
  <c r="Z14" i="1" l="1"/>
  <c r="AU14" i="1"/>
  <c r="AA14" i="1"/>
  <c r="AV14" i="1"/>
  <c r="M14" i="1"/>
  <c r="AB14" i="1" s="1"/>
  <c r="BF14" i="1"/>
  <c r="BE14" i="1"/>
  <c r="N14" i="1" l="1"/>
  <c r="AC14" i="1" s="1"/>
  <c r="BG14" i="1"/>
  <c r="AW14" i="1"/>
  <c r="O14" i="1" l="1"/>
  <c r="P14" i="1" s="1"/>
  <c r="AE14" i="1" s="1"/>
  <c r="AX14" i="1"/>
  <c r="BH14" i="1"/>
  <c r="AY14" i="1" l="1"/>
  <c r="AD14" i="1"/>
  <c r="BI14" i="1"/>
  <c r="BJ14" i="1"/>
  <c r="Q14" i="1"/>
  <c r="AF14" i="1" s="1"/>
  <c r="AZ14" i="1"/>
  <c r="AN14" i="1" l="1"/>
  <c r="G15" i="1" s="1"/>
  <c r="I15" i="1" s="1"/>
  <c r="BA14" i="1"/>
  <c r="B13" i="1" s="1"/>
  <c r="BK14" i="1"/>
  <c r="E13" i="1" s="1"/>
  <c r="D14" i="1" l="1"/>
  <c r="AO14" i="1"/>
  <c r="AR14" i="1" s="1"/>
  <c r="AQ14" i="1" l="1"/>
  <c r="J15" i="1" s="1"/>
  <c r="K15" i="1" s="1"/>
  <c r="L15" i="1" s="1"/>
  <c r="C14" i="1" l="1"/>
  <c r="Y15" i="1"/>
  <c r="AT15" i="1"/>
  <c r="AA15" i="1"/>
  <c r="AU15" i="1"/>
  <c r="BD15" i="1"/>
  <c r="BE15" i="1"/>
  <c r="Z15" i="1"/>
  <c r="AV15" i="1" l="1"/>
  <c r="M15" i="1"/>
  <c r="AB15" i="1" s="1"/>
  <c r="BF15" i="1"/>
  <c r="N15" i="1" l="1"/>
  <c r="AC15" i="1" s="1"/>
  <c r="AW15" i="1"/>
  <c r="BG15" i="1"/>
  <c r="O15" i="1" l="1"/>
  <c r="AD15" i="1" s="1"/>
  <c r="AX15" i="1"/>
  <c r="BH15" i="1"/>
  <c r="P15" i="1" l="1"/>
  <c r="AE15" i="1" s="1"/>
  <c r="AY15" i="1"/>
  <c r="BI15" i="1"/>
  <c r="Q15" i="1" l="1"/>
  <c r="AF15" i="1" s="1"/>
  <c r="AZ15" i="1"/>
  <c r="BJ15" i="1"/>
  <c r="R15" i="1" l="1"/>
  <c r="AG15" i="1" s="1"/>
  <c r="AN15" i="1" s="1"/>
  <c r="BK15" i="1"/>
  <c r="BA15" i="1"/>
  <c r="BL15" i="1" l="1"/>
  <c r="E14" i="1" s="1"/>
  <c r="BB15" i="1"/>
  <c r="B14" i="1" s="1"/>
  <c r="AO15" i="1"/>
  <c r="D15" i="1"/>
  <c r="G16" i="1"/>
  <c r="I16" i="1" s="1"/>
  <c r="AQ15" i="1" l="1"/>
  <c r="AR15" i="1"/>
  <c r="J16" i="1" l="1"/>
  <c r="C15" i="1"/>
  <c r="K16" i="1" l="1"/>
  <c r="L16" i="1" s="1"/>
  <c r="AT16" i="1"/>
  <c r="BD16" i="1"/>
  <c r="Y16" i="1"/>
  <c r="Z16" i="1" l="1"/>
  <c r="BE16" i="1"/>
  <c r="AU16" i="1"/>
  <c r="AA16" i="1"/>
  <c r="AV16" i="1"/>
  <c r="BF16" i="1"/>
  <c r="M16" i="1"/>
  <c r="AB16" i="1" l="1"/>
  <c r="AW16" i="1"/>
  <c r="BG16" i="1"/>
  <c r="N16" i="1"/>
  <c r="AC16" i="1" l="1"/>
  <c r="AX16" i="1"/>
  <c r="BH16" i="1"/>
  <c r="O16" i="1"/>
  <c r="P16" i="1" s="1"/>
  <c r="AD16" i="1" l="1"/>
  <c r="AY16" i="1"/>
  <c r="BI16" i="1"/>
  <c r="Q16" i="1"/>
  <c r="AE16" i="1"/>
  <c r="BJ16" i="1"/>
  <c r="AZ16" i="1"/>
  <c r="R16" i="1" l="1"/>
  <c r="S16" i="1" s="1"/>
  <c r="AF16" i="1"/>
  <c r="BA16" i="1"/>
  <c r="BK16" i="1"/>
  <c r="BB16" i="1" l="1"/>
  <c r="AG16" i="1"/>
  <c r="AH16" i="1"/>
  <c r="BM16" i="1"/>
  <c r="BC16" i="1"/>
  <c r="B15" i="1" s="1"/>
  <c r="BL16" i="1"/>
  <c r="AN16" i="1" l="1"/>
  <c r="AO16" i="1" s="1"/>
  <c r="E15" i="1"/>
  <c r="G17" i="1" l="1"/>
  <c r="I17" i="1" s="1"/>
  <c r="D16" i="1"/>
  <c r="AR16" i="1"/>
  <c r="AQ16" i="1"/>
  <c r="J17" i="1" l="1"/>
  <c r="C16" i="1"/>
  <c r="K17" i="1" l="1"/>
  <c r="L17" i="1" s="1"/>
  <c r="Y17" i="1"/>
  <c r="BD17" i="1"/>
  <c r="AT17" i="1"/>
  <c r="Z17" i="1" l="1"/>
  <c r="AU17" i="1"/>
  <c r="BE17" i="1"/>
  <c r="AA17" i="1"/>
  <c r="AV17" i="1"/>
  <c r="BF17" i="1"/>
  <c r="M17" i="1"/>
  <c r="AB17" i="1" l="1"/>
  <c r="BG17" i="1"/>
  <c r="AW17" i="1"/>
  <c r="N17" i="1"/>
  <c r="AC17" i="1" l="1"/>
  <c r="AX17" i="1"/>
  <c r="BH17" i="1"/>
  <c r="O17" i="1"/>
  <c r="AD17" i="1" l="1"/>
  <c r="AY17" i="1"/>
  <c r="BI17" i="1"/>
  <c r="P17" i="1"/>
  <c r="Q17" i="1" l="1"/>
  <c r="R17" i="1" s="1"/>
  <c r="S17" i="1" s="1"/>
  <c r="AE17" i="1"/>
  <c r="BJ17" i="1"/>
  <c r="AZ17" i="1"/>
  <c r="BA17" i="1" l="1"/>
  <c r="AF17" i="1"/>
  <c r="BK17" i="1"/>
  <c r="BB17" i="1"/>
  <c r="T17" i="1"/>
  <c r="AI17" i="1" s="1"/>
  <c r="BL17" i="1"/>
  <c r="AG17" i="1"/>
  <c r="AH17" i="1"/>
  <c r="BM17" i="1"/>
  <c r="BC17" i="1"/>
  <c r="E16" i="1" l="1"/>
  <c r="B16" i="1"/>
  <c r="AN17" i="1"/>
  <c r="G18" i="1" s="1"/>
  <c r="I18" i="1" s="1"/>
  <c r="D17" i="1" l="1"/>
  <c r="AO17" i="1"/>
  <c r="AQ17" i="1" l="1"/>
  <c r="AR17" i="1"/>
  <c r="J18" i="1" l="1"/>
  <c r="K18" i="1" s="1"/>
  <c r="L18" i="1" s="1"/>
  <c r="C17" i="1"/>
  <c r="Y18" i="1" l="1"/>
  <c r="BD18" i="1"/>
  <c r="AT18" i="1"/>
  <c r="AU18" i="1" l="1"/>
  <c r="BE18" i="1"/>
  <c r="Z18" i="1"/>
  <c r="M18" i="1"/>
  <c r="AV18" i="1"/>
  <c r="AA18" i="1"/>
  <c r="BF18" i="1"/>
  <c r="AW18" i="1" l="1"/>
  <c r="BG18" i="1"/>
  <c r="N18" i="1"/>
  <c r="AB18" i="1"/>
  <c r="BH18" i="1" l="1"/>
  <c r="AX18" i="1"/>
  <c r="O18" i="1"/>
  <c r="AC18" i="1"/>
  <c r="AY18" i="1" l="1"/>
  <c r="AD18" i="1"/>
  <c r="BI18" i="1"/>
  <c r="P18" i="1"/>
  <c r="AZ18" i="1" l="1"/>
  <c r="AE18" i="1"/>
  <c r="Q18" i="1"/>
  <c r="BJ18" i="1"/>
  <c r="R18" i="1" l="1"/>
  <c r="BL18" i="1" s="1"/>
  <c r="BA18" i="1"/>
  <c r="AF18" i="1"/>
  <c r="BK18" i="1"/>
  <c r="BB18" i="1" l="1"/>
  <c r="AG18" i="1"/>
  <c r="S18" i="1"/>
  <c r="BM18" i="1" s="1"/>
  <c r="E17" i="1" s="1"/>
  <c r="BC18" i="1" l="1"/>
  <c r="B17" i="1" s="1"/>
  <c r="T18" i="1"/>
  <c r="U18" i="1" s="1"/>
  <c r="AJ18" i="1" s="1"/>
  <c r="AH18" i="1"/>
  <c r="AI18" i="1" l="1"/>
  <c r="AN18" i="1" s="1"/>
  <c r="D18" i="1" s="1"/>
  <c r="AO18" i="1" l="1"/>
  <c r="AQ18" i="1" s="1"/>
  <c r="G19" i="1"/>
  <c r="I19" i="1" s="1"/>
  <c r="AR18" i="1" l="1"/>
  <c r="C18" i="1" s="1"/>
  <c r="J19" i="1" l="1"/>
  <c r="K19" i="1" s="1"/>
  <c r="L19" i="1" s="1"/>
  <c r="AT19" i="1" l="1"/>
  <c r="Y19" i="1"/>
  <c r="BD19" i="1"/>
  <c r="Z19" i="1"/>
  <c r="AU19" i="1"/>
  <c r="BE19" i="1"/>
  <c r="BF19" i="1" l="1"/>
  <c r="AV19" i="1"/>
  <c r="M19" i="1"/>
  <c r="AW19" i="1" s="1"/>
  <c r="AA19" i="1"/>
  <c r="AB19" i="1" l="1"/>
  <c r="N19" i="1"/>
  <c r="BG19" i="1"/>
  <c r="AX19" i="1" l="1"/>
  <c r="O19" i="1"/>
  <c r="BH19" i="1"/>
  <c r="AC19" i="1"/>
  <c r="BI19" i="1" l="1"/>
  <c r="AY19" i="1"/>
  <c r="P19" i="1"/>
  <c r="AD19" i="1"/>
  <c r="AE19" i="1" l="1"/>
  <c r="AZ19" i="1"/>
  <c r="BJ19" i="1"/>
  <c r="Q19" i="1"/>
  <c r="BK19" i="1" s="1"/>
  <c r="BA19" i="1" l="1"/>
  <c r="AF19" i="1"/>
  <c r="R19" i="1"/>
  <c r="S19" i="1" l="1"/>
  <c r="T19" i="1" s="1"/>
  <c r="BL19" i="1"/>
  <c r="AG19" i="1"/>
  <c r="BB19" i="1"/>
  <c r="U19" i="1" l="1"/>
  <c r="V19" i="1" s="1"/>
  <c r="AI19" i="1"/>
  <c r="AH19" i="1"/>
  <c r="BM19" i="1"/>
  <c r="E18" i="1" s="1"/>
  <c r="BC19" i="1"/>
  <c r="B18" i="1" s="1"/>
  <c r="AK19" i="1" l="1"/>
  <c r="AJ19" i="1" l="1"/>
  <c r="AN19" i="1" s="1"/>
  <c r="D19" i="1" l="1"/>
  <c r="G20" i="1"/>
  <c r="I20" i="1" s="1"/>
  <c r="AO19" i="1"/>
  <c r="AQ19" i="1" l="1"/>
  <c r="AR19" i="1"/>
  <c r="J20" i="1" l="1"/>
  <c r="K20" i="1" s="1"/>
  <c r="L20" i="1" s="1"/>
  <c r="C19" i="1"/>
  <c r="Y20" i="1" l="1"/>
  <c r="BD20" i="1"/>
  <c r="AT20" i="1"/>
  <c r="BE20" i="1" l="1"/>
  <c r="AU20" i="1"/>
  <c r="Z20" i="1"/>
  <c r="AV20" i="1" l="1"/>
  <c r="BF20" i="1"/>
  <c r="M20" i="1"/>
  <c r="AA20" i="1"/>
  <c r="N20" i="1" l="1"/>
  <c r="BG20" i="1"/>
  <c r="AB20" i="1"/>
  <c r="AW20" i="1"/>
  <c r="AC20" i="1" l="1"/>
  <c r="AX20" i="1"/>
  <c r="BH20" i="1"/>
  <c r="O20" i="1"/>
  <c r="BI20" i="1" l="1"/>
  <c r="AY20" i="1"/>
  <c r="AD20" i="1"/>
  <c r="P20" i="1"/>
  <c r="Q20" i="1" l="1"/>
  <c r="BJ20" i="1"/>
  <c r="AE20" i="1"/>
  <c r="AZ20" i="1"/>
  <c r="BK20" i="1" l="1"/>
  <c r="R20" i="1"/>
  <c r="AG20" i="1" s="1"/>
  <c r="AF20" i="1"/>
  <c r="BA20" i="1"/>
  <c r="BB20" i="1" l="1"/>
  <c r="BL20" i="1"/>
  <c r="S20" i="1"/>
  <c r="T20" i="1" l="1"/>
  <c r="AH20" i="1"/>
  <c r="BC20" i="1"/>
  <c r="B19" i="1" s="1"/>
  <c r="BM20" i="1"/>
  <c r="E19" i="1" s="1"/>
  <c r="AI20" i="1" l="1"/>
  <c r="U20" i="1"/>
  <c r="V20" i="1" l="1"/>
  <c r="AK20" i="1" s="1"/>
  <c r="AJ20" i="1"/>
  <c r="W20" i="1" l="1"/>
  <c r="AL20" i="1" s="1"/>
  <c r="AN20" i="1" s="1"/>
  <c r="G21" i="1" s="1"/>
  <c r="I21" i="1" s="1"/>
  <c r="D20" i="1" l="1"/>
  <c r="AO20" i="1"/>
  <c r="AR20" i="1" l="1"/>
  <c r="AQ20" i="1"/>
  <c r="J21" i="1" l="1"/>
  <c r="BD21" i="1" s="1"/>
  <c r="C20" i="1"/>
  <c r="AT21" i="1" l="1"/>
  <c r="K21" i="1"/>
  <c r="Z21" i="1" s="1"/>
  <c r="Y21" i="1"/>
  <c r="BE21" i="1" l="1"/>
  <c r="AU21" i="1"/>
  <c r="L21" i="1"/>
  <c r="AA21" i="1" s="1"/>
  <c r="BF21" i="1" l="1"/>
  <c r="M21" i="1"/>
  <c r="N21" i="1" s="1"/>
  <c r="AC21" i="1" s="1"/>
  <c r="AV21" i="1"/>
  <c r="AW21" i="1" l="1"/>
  <c r="AX21" i="1"/>
  <c r="O21" i="1"/>
  <c r="BI21" i="1" s="1"/>
  <c r="BH21" i="1"/>
  <c r="AB21" i="1"/>
  <c r="BG21" i="1"/>
  <c r="P21" i="1" l="1"/>
  <c r="Q21" i="1" s="1"/>
  <c r="BK21" i="1" s="1"/>
  <c r="AD21" i="1"/>
  <c r="AY21" i="1"/>
  <c r="BA21" i="1" l="1"/>
  <c r="AF21" i="1"/>
  <c r="BJ21" i="1"/>
  <c r="R21" i="1"/>
  <c r="BL21" i="1" s="1"/>
  <c r="AZ21" i="1"/>
  <c r="AE21" i="1"/>
  <c r="AG21" i="1" l="1"/>
  <c r="S21" i="1"/>
  <c r="T21" i="1" s="1"/>
  <c r="U21" i="1" s="1"/>
  <c r="BB21" i="1"/>
  <c r="BC21" i="1" l="1"/>
  <c r="B20" i="1" s="1"/>
  <c r="AI21" i="1"/>
  <c r="BM21" i="1"/>
  <c r="E20" i="1" s="1"/>
  <c r="AH21" i="1"/>
  <c r="V21" i="1"/>
  <c r="AJ21" i="1"/>
  <c r="W21" i="1" l="1"/>
  <c r="X21" i="1" s="1"/>
  <c r="AK21" i="1"/>
  <c r="AL21" i="1" l="1"/>
  <c r="AM21" i="1"/>
  <c r="AN21" i="1" l="1"/>
  <c r="D21" i="1" s="1"/>
  <c r="G22" i="1" l="1"/>
  <c r="I22" i="1" s="1"/>
  <c r="AO21" i="1"/>
  <c r="AQ21" i="1" s="1"/>
  <c r="AR21" i="1" l="1"/>
  <c r="C21" i="1" s="1"/>
  <c r="J22" i="1" l="1"/>
  <c r="K22" i="1" s="1"/>
  <c r="L22" i="1" s="1"/>
  <c r="Y22" i="1" l="1"/>
  <c r="BE22" i="1"/>
  <c r="AT22" i="1"/>
  <c r="BD22" i="1"/>
  <c r="Z22" i="1"/>
  <c r="AU22" i="1"/>
  <c r="BF22" i="1"/>
  <c r="AV22" i="1"/>
  <c r="AA22" i="1"/>
  <c r="M22" i="1"/>
  <c r="N22" i="1" l="1"/>
  <c r="AW22" i="1"/>
  <c r="AB22" i="1"/>
  <c r="BG22" i="1"/>
  <c r="O22" i="1" l="1"/>
  <c r="P22" i="1" s="1"/>
  <c r="AX22" i="1"/>
  <c r="AC22" i="1"/>
  <c r="BH22" i="1"/>
  <c r="AZ22" i="1" l="1"/>
  <c r="BJ22" i="1"/>
  <c r="AE22" i="1"/>
  <c r="Q22" i="1"/>
  <c r="R22" i="1" s="1"/>
  <c r="S22" i="1" s="1"/>
  <c r="AY22" i="1"/>
  <c r="AD22" i="1"/>
  <c r="BI22" i="1"/>
  <c r="BA22" i="1" l="1"/>
  <c r="BK22" i="1"/>
  <c r="AF22" i="1"/>
  <c r="AG22" i="1"/>
  <c r="BC22" i="1"/>
  <c r="BM22" i="1"/>
  <c r="AH22" i="1"/>
  <c r="BB22" i="1"/>
  <c r="BL22" i="1"/>
  <c r="T22" i="1"/>
  <c r="U22" i="1" l="1"/>
  <c r="AI22" i="1"/>
  <c r="E21" i="1"/>
  <c r="B21" i="1"/>
  <c r="AJ22" i="1" l="1"/>
  <c r="V22" i="1"/>
  <c r="AK22" i="1" s="1"/>
  <c r="W22" i="1" l="1"/>
  <c r="X22" i="1" l="1"/>
  <c r="AM22" i="1" s="1"/>
  <c r="AL22" i="1"/>
  <c r="AN22" i="1" l="1"/>
  <c r="AO22" i="1" s="1"/>
  <c r="D22" i="1" l="1"/>
  <c r="G23" i="1"/>
  <c r="I23" i="1" s="1"/>
  <c r="AR22" i="1"/>
  <c r="AQ22" i="1"/>
  <c r="C22" i="1" l="1"/>
  <c r="J23" i="1"/>
  <c r="K23" i="1" s="1"/>
  <c r="L23" i="1" s="1"/>
  <c r="AA23" i="1" l="1"/>
  <c r="AU23" i="1"/>
  <c r="BE23" i="1"/>
  <c r="Z23" i="1"/>
  <c r="AT23" i="1"/>
  <c r="Y23" i="1"/>
  <c r="BD23" i="1"/>
  <c r="AV23" i="1"/>
  <c r="BF23" i="1" l="1"/>
  <c r="M23" i="1"/>
  <c r="AW23" i="1" s="1"/>
  <c r="N23" i="1" l="1"/>
  <c r="AX23" i="1" s="1"/>
  <c r="BG23" i="1"/>
  <c r="AB23" i="1"/>
  <c r="O23" i="1" l="1"/>
  <c r="AY23" i="1" s="1"/>
  <c r="AC23" i="1"/>
  <c r="BH23" i="1"/>
  <c r="BI23" i="1" l="1"/>
  <c r="P23" i="1"/>
  <c r="AE23" i="1" s="1"/>
  <c r="AD23" i="1"/>
  <c r="Q23" i="1" l="1"/>
  <c r="R23" i="1" s="1"/>
  <c r="S23" i="1" s="1"/>
  <c r="BC23" i="1" s="1"/>
  <c r="AZ23" i="1"/>
  <c r="BJ23" i="1"/>
  <c r="BL23" i="1" l="1"/>
  <c r="AG23" i="1"/>
  <c r="T23" i="1"/>
  <c r="AI23" i="1" s="1"/>
  <c r="BK23" i="1"/>
  <c r="BB23" i="1"/>
  <c r="BA23" i="1"/>
  <c r="AF23" i="1"/>
  <c r="BM23" i="1"/>
  <c r="AH23" i="1"/>
  <c r="E22" i="1" l="1"/>
  <c r="B22" i="1"/>
  <c r="U23" i="1"/>
  <c r="AJ23" i="1" s="1"/>
  <c r="V23" i="1" l="1"/>
  <c r="W23" i="1" s="1"/>
  <c r="X23" i="1" s="1"/>
  <c r="AK23" i="1" l="1"/>
  <c r="AL23" i="1"/>
  <c r="AM23" i="1"/>
  <c r="AN23" i="1" l="1"/>
  <c r="AO23" i="1" s="1"/>
  <c r="AQ23" i="1" s="1"/>
  <c r="D23" i="1" l="1"/>
  <c r="G24" i="1"/>
  <c r="I24" i="1" s="1"/>
  <c r="AR23" i="1"/>
  <c r="C23" i="1" s="1"/>
  <c r="J24" i="1" l="1"/>
  <c r="K24" i="1" s="1"/>
  <c r="L24" i="1" s="1"/>
  <c r="BE24" i="1" l="1"/>
  <c r="Z24" i="1"/>
  <c r="AT24" i="1"/>
  <c r="AU24" i="1"/>
  <c r="BD24" i="1"/>
  <c r="Y24" i="1"/>
  <c r="BF24" i="1"/>
  <c r="M24" i="1"/>
  <c r="AW24" i="1" s="1"/>
  <c r="AV24" i="1"/>
  <c r="AA24" i="1"/>
  <c r="BG24" i="1" l="1"/>
  <c r="AB24" i="1"/>
  <c r="N24" i="1"/>
  <c r="AX24" i="1" l="1"/>
  <c r="AC24" i="1"/>
  <c r="BH24" i="1"/>
  <c r="O24" i="1"/>
  <c r="AD24" i="1" l="1"/>
  <c r="BI24" i="1"/>
  <c r="AY24" i="1"/>
  <c r="P24" i="1"/>
  <c r="AZ24" i="1" l="1"/>
  <c r="AE24" i="1"/>
  <c r="BJ24" i="1"/>
  <c r="Q24" i="1"/>
  <c r="R24" i="1" l="1"/>
  <c r="S24" i="1" s="1"/>
  <c r="BA24" i="1"/>
  <c r="AF24" i="1"/>
  <c r="BK24" i="1"/>
  <c r="T24" i="1" l="1"/>
  <c r="BM24" i="1"/>
  <c r="AH24" i="1"/>
  <c r="BB24" i="1"/>
  <c r="BL24" i="1"/>
  <c r="AG24" i="1"/>
  <c r="U24" i="1" l="1"/>
  <c r="E23" i="1"/>
  <c r="BC24" i="1"/>
  <c r="B23" i="1" s="1"/>
  <c r="AI24" i="1"/>
  <c r="V24" i="1" l="1"/>
  <c r="AJ24" i="1"/>
  <c r="AK24" i="1" l="1"/>
  <c r="W24" i="1"/>
  <c r="AL24" i="1" s="1"/>
  <c r="X24" i="1" l="1"/>
  <c r="AM24" i="1" s="1"/>
  <c r="AN24" i="1" s="1"/>
  <c r="D24" i="1" l="1"/>
  <c r="AO24" i="1"/>
  <c r="G25" i="1"/>
  <c r="I25" i="1" s="1"/>
  <c r="AR24" i="1" l="1"/>
  <c r="AQ24" i="1"/>
  <c r="C24" i="1" l="1"/>
  <c r="J25" i="1"/>
  <c r="K25" i="1" l="1"/>
  <c r="L25" i="1" s="1"/>
  <c r="BD25" i="1"/>
  <c r="AT25" i="1"/>
  <c r="Y25" i="1"/>
  <c r="BE25" i="1" l="1"/>
  <c r="Z25" i="1"/>
  <c r="AU25" i="1"/>
  <c r="AV25" i="1" l="1"/>
  <c r="BF25" i="1"/>
  <c r="AA25" i="1"/>
  <c r="M25" i="1"/>
  <c r="AB25" i="1" l="1"/>
  <c r="AW25" i="1"/>
  <c r="BG25" i="1"/>
  <c r="N25" i="1"/>
  <c r="BH25" i="1" l="1"/>
  <c r="O25" i="1"/>
  <c r="AC25" i="1"/>
  <c r="AX25" i="1"/>
  <c r="P25" i="1" l="1"/>
  <c r="AY25" i="1"/>
  <c r="BI25" i="1"/>
  <c r="AD25" i="1"/>
  <c r="Q25" i="1" l="1"/>
  <c r="AZ25" i="1"/>
  <c r="AE25" i="1"/>
  <c r="BJ25" i="1"/>
  <c r="AF25" i="1" l="1"/>
  <c r="BA25" i="1"/>
  <c r="R25" i="1"/>
  <c r="BB25" i="1" s="1"/>
  <c r="BK25" i="1"/>
  <c r="BL25" i="1" l="1"/>
  <c r="AG25" i="1"/>
  <c r="S25" i="1"/>
  <c r="T25" i="1" s="1"/>
  <c r="U25" i="1" s="1"/>
  <c r="AJ25" i="1" s="1"/>
  <c r="AH25" i="1" l="1"/>
  <c r="BC25" i="1"/>
  <c r="B24" i="1" s="1"/>
  <c r="BM25" i="1"/>
  <c r="E24" i="1" s="1"/>
  <c r="V25" i="1"/>
  <c r="W25" i="1" s="1"/>
  <c r="AI25" i="1"/>
  <c r="AK25" i="1" l="1"/>
  <c r="X25" i="1"/>
  <c r="AL25" i="1"/>
  <c r="AM25" i="1" l="1"/>
  <c r="AN25" i="1" s="1"/>
  <c r="AO25" i="1" l="1"/>
  <c r="G26" i="1"/>
  <c r="I26" i="1" s="1"/>
  <c r="D25" i="1"/>
  <c r="AQ25" i="1" l="1"/>
  <c r="AR25" i="1"/>
  <c r="J26" i="1" l="1"/>
  <c r="K26" i="1" s="1"/>
  <c r="C25" i="1"/>
  <c r="L26" i="1" l="1"/>
  <c r="BE26" i="1"/>
  <c r="Z26" i="1"/>
  <c r="Y26" i="1"/>
  <c r="AT26" i="1"/>
  <c r="BD26" i="1"/>
  <c r="AU26" i="1" l="1"/>
  <c r="M26" i="1" l="1"/>
  <c r="N26" i="1" s="1"/>
  <c r="AV26" i="1"/>
  <c r="BF26" i="1"/>
  <c r="AA26" i="1"/>
  <c r="AX26" i="1" l="1"/>
  <c r="BH26" i="1"/>
  <c r="AC26" i="1"/>
  <c r="BG26" i="1"/>
  <c r="AW26" i="1"/>
  <c r="AB26" i="1"/>
  <c r="O26" i="1"/>
  <c r="AD26" i="1" l="1"/>
  <c r="AY26" i="1"/>
  <c r="BI26" i="1"/>
  <c r="P26" i="1"/>
  <c r="Q26" i="1" l="1"/>
  <c r="R26" i="1" s="1"/>
  <c r="BJ26" i="1"/>
  <c r="AE26" i="1"/>
  <c r="AZ26" i="1"/>
  <c r="S26" i="1" l="1"/>
  <c r="T26" i="1" s="1"/>
  <c r="BB26" i="1"/>
  <c r="AG26" i="1"/>
  <c r="BL26" i="1"/>
  <c r="AF26" i="1"/>
  <c r="BK26" i="1"/>
  <c r="BA26" i="1"/>
  <c r="U26" i="1" l="1"/>
  <c r="AJ26" i="1" s="1"/>
  <c r="AI26" i="1"/>
  <c r="BC26" i="1"/>
  <c r="B25" i="1" s="1"/>
  <c r="AH26" i="1"/>
  <c r="BM26" i="1"/>
  <c r="E25" i="1" s="1"/>
  <c r="V26" i="1" l="1"/>
  <c r="AK26" i="1" s="1"/>
  <c r="W26" i="1" l="1"/>
  <c r="X26" i="1" s="1"/>
  <c r="AM26" i="1" s="1"/>
  <c r="AL26" i="1" l="1"/>
  <c r="AN26" i="1" s="1"/>
  <c r="G27" i="1" l="1"/>
  <c r="I27" i="1" s="1"/>
  <c r="AO26" i="1"/>
  <c r="D26" i="1"/>
  <c r="AR26" i="1" l="1"/>
  <c r="AQ26" i="1"/>
  <c r="C26" i="1" l="1"/>
  <c r="J27" i="1"/>
  <c r="K27" i="1" l="1"/>
  <c r="L27" i="1" s="1"/>
  <c r="AT27" i="1"/>
  <c r="BD27" i="1"/>
  <c r="Y27" i="1"/>
  <c r="BE27" i="1" l="1"/>
  <c r="BF27" i="1"/>
  <c r="AV27" i="1"/>
  <c r="M27" i="1"/>
  <c r="AW27" i="1" s="1"/>
  <c r="AA27" i="1"/>
  <c r="Z27" i="1"/>
  <c r="AU27" i="1"/>
  <c r="N27" i="1" l="1"/>
  <c r="AX27" i="1" s="1"/>
  <c r="BG27" i="1"/>
  <c r="AB27" i="1"/>
  <c r="O27" i="1" l="1"/>
  <c r="AY27" i="1" s="1"/>
  <c r="BH27" i="1"/>
  <c r="AC27" i="1"/>
  <c r="P27" i="1" l="1"/>
  <c r="AZ27" i="1" s="1"/>
  <c r="AD27" i="1"/>
  <c r="BI27" i="1"/>
  <c r="Q27" i="1" l="1"/>
  <c r="R27" i="1" s="1"/>
  <c r="AE27" i="1"/>
  <c r="BJ27" i="1"/>
  <c r="AF27" i="1"/>
  <c r="BK27" i="1" l="1"/>
  <c r="BA27" i="1"/>
  <c r="S27" i="1"/>
  <c r="BM27" i="1" s="1"/>
  <c r="BL27" i="1"/>
  <c r="BB27" i="1"/>
  <c r="AG27" i="1"/>
  <c r="T27" i="1"/>
  <c r="AI27" i="1" s="1"/>
  <c r="BC27" i="1" l="1"/>
  <c r="B26" i="1" s="1"/>
  <c r="AH27" i="1"/>
  <c r="U27" i="1"/>
  <c r="AJ27" i="1" s="1"/>
  <c r="E26" i="1"/>
  <c r="V27" i="1" l="1"/>
  <c r="AK27" i="1" s="1"/>
  <c r="W27" i="1" l="1"/>
  <c r="AL27" i="1" s="1"/>
  <c r="X27" i="1" l="1"/>
  <c r="AM27" i="1" s="1"/>
  <c r="AN27" i="1" s="1"/>
  <c r="G28" i="1" l="1"/>
  <c r="I28" i="1" s="1"/>
  <c r="D27" i="1"/>
  <c r="AO27" i="1"/>
  <c r="AR27" i="1" l="1"/>
  <c r="AQ27" i="1"/>
  <c r="C27" i="1" l="1"/>
  <c r="J28" i="1"/>
  <c r="K28" i="1" s="1"/>
  <c r="L28" i="1" s="1"/>
  <c r="M28" i="1" s="1"/>
  <c r="AW28" i="1" l="1"/>
  <c r="BG28" i="1"/>
  <c r="AB28" i="1"/>
  <c r="Y28" i="1"/>
  <c r="AT28" i="1"/>
  <c r="BD28" i="1"/>
  <c r="BE28" i="1" l="1"/>
  <c r="AU28" i="1"/>
  <c r="Z28" i="1"/>
  <c r="N28" i="1" l="1"/>
  <c r="O28" i="1" s="1"/>
  <c r="P28" i="1" s="1"/>
  <c r="Q28" i="1" s="1"/>
  <c r="AA28" i="1"/>
  <c r="BF28" i="1"/>
  <c r="AV28" i="1"/>
  <c r="BH28" i="1" l="1"/>
  <c r="AX28" i="1"/>
  <c r="AC28" i="1"/>
  <c r="BI28" i="1"/>
  <c r="AD28" i="1"/>
  <c r="AY28" i="1"/>
  <c r="R28" i="1"/>
  <c r="S28" i="1" s="1"/>
  <c r="T28" i="1" s="1"/>
  <c r="BA28" i="1"/>
  <c r="AF28" i="1"/>
  <c r="BK28" i="1"/>
  <c r="AE28" i="1"/>
  <c r="AZ28" i="1"/>
  <c r="BJ28" i="1"/>
  <c r="AI28" i="1" l="1"/>
  <c r="U28" i="1"/>
  <c r="AJ28" i="1" s="1"/>
  <c r="AG28" i="1"/>
  <c r="BB28" i="1"/>
  <c r="BL28" i="1"/>
  <c r="BM28" i="1"/>
  <c r="BC28" i="1"/>
  <c r="AH28" i="1"/>
  <c r="E27" i="1" l="1"/>
  <c r="V28" i="1"/>
  <c r="W28" i="1" s="1"/>
  <c r="AL28" i="1" s="1"/>
  <c r="B27" i="1"/>
  <c r="AK28" i="1" l="1"/>
  <c r="X28" i="1"/>
  <c r="AM28" i="1" s="1"/>
  <c r="AN28" i="1" l="1"/>
  <c r="D28" i="1" s="1"/>
  <c r="G29" i="1" l="1"/>
  <c r="I29" i="1" s="1"/>
  <c r="AO28" i="1"/>
  <c r="AR28" i="1" l="1"/>
  <c r="AQ28" i="1"/>
  <c r="C28" i="1" l="1"/>
  <c r="J29" i="1"/>
  <c r="K29" i="1" l="1"/>
  <c r="AT29" i="1"/>
  <c r="Y29" i="1"/>
  <c r="BD29" i="1"/>
  <c r="L29" i="1" l="1"/>
  <c r="M29" i="1" s="1"/>
  <c r="AU29" i="1"/>
  <c r="Z29" i="1"/>
  <c r="BE29" i="1"/>
  <c r="AB29" i="1" l="1"/>
  <c r="AW29" i="1"/>
  <c r="BG29" i="1"/>
  <c r="BF29" i="1"/>
  <c r="AA29" i="1"/>
  <c r="AV29" i="1"/>
  <c r="N29" i="1"/>
  <c r="O29" i="1" s="1"/>
  <c r="P29" i="1" l="1"/>
  <c r="Q29" i="1" s="1"/>
  <c r="AY29" i="1"/>
  <c r="AD29" i="1"/>
  <c r="BI29" i="1"/>
  <c r="BH29" i="1"/>
  <c r="AX29" i="1"/>
  <c r="AC29" i="1"/>
  <c r="BK29" i="1" l="1"/>
  <c r="AF29" i="1"/>
  <c r="BA29" i="1"/>
  <c r="AZ29" i="1"/>
  <c r="BJ29" i="1"/>
  <c r="AE29" i="1"/>
  <c r="R29" i="1"/>
  <c r="S29" i="1" l="1"/>
  <c r="T29" i="1" s="1"/>
  <c r="AG29" i="1"/>
  <c r="BB29" i="1"/>
  <c r="BL29" i="1"/>
  <c r="U29" i="1" l="1"/>
  <c r="V29" i="1" s="1"/>
  <c r="AK29" i="1" s="1"/>
  <c r="AI29" i="1"/>
  <c r="BM29" i="1"/>
  <c r="E28" i="1" s="1"/>
  <c r="BC29" i="1"/>
  <c r="B28" i="1" s="1"/>
  <c r="AH29" i="1"/>
  <c r="AJ29" i="1" l="1"/>
  <c r="W29" i="1"/>
  <c r="X29" i="1" l="1"/>
  <c r="AM29" i="1" s="1"/>
  <c r="AL29" i="1"/>
  <c r="AN29" i="1" l="1"/>
  <c r="D29" i="1" s="1"/>
  <c r="AO29" i="1" l="1"/>
  <c r="AR29" i="1" s="1"/>
  <c r="G30" i="1"/>
  <c r="I30" i="1" s="1"/>
  <c r="AQ29" i="1"/>
  <c r="J30" i="1" l="1"/>
  <c r="Y30" i="1" s="1"/>
  <c r="C29" i="1"/>
  <c r="K30" i="1"/>
  <c r="BD30" i="1" l="1"/>
  <c r="AT30" i="1"/>
  <c r="L30" i="1"/>
  <c r="AU30" i="1"/>
  <c r="BE30" i="1"/>
  <c r="Z30" i="1"/>
  <c r="M30" i="1" l="1"/>
  <c r="N30" i="1" s="1"/>
  <c r="AA30" i="1"/>
  <c r="BF30" i="1"/>
  <c r="AV30" i="1"/>
  <c r="BH30" i="1" l="1"/>
  <c r="O30" i="1"/>
  <c r="AY30" i="1" s="1"/>
  <c r="AC30" i="1"/>
  <c r="AX30" i="1"/>
  <c r="AW30" i="1"/>
  <c r="AB30" i="1"/>
  <c r="BG30" i="1"/>
  <c r="AD30" i="1" l="1"/>
  <c r="BI30" i="1"/>
  <c r="P30" i="1"/>
  <c r="AE30" i="1" l="1"/>
  <c r="AZ30" i="1"/>
  <c r="BJ30" i="1"/>
  <c r="Q30" i="1"/>
  <c r="R30" i="1" s="1"/>
  <c r="S30" i="1" l="1"/>
  <c r="AG30" i="1"/>
  <c r="BB30" i="1"/>
  <c r="BL30" i="1"/>
  <c r="T30" i="1"/>
  <c r="U30" i="1" s="1"/>
  <c r="AJ30" i="1" s="1"/>
  <c r="AF30" i="1"/>
  <c r="BK30" i="1"/>
  <c r="BA30" i="1"/>
  <c r="BM30" i="1" l="1"/>
  <c r="E29" i="1" s="1"/>
  <c r="BC30" i="1"/>
  <c r="B29" i="1" s="1"/>
  <c r="AH30" i="1"/>
  <c r="V30" i="1"/>
  <c r="AK30" i="1" s="1"/>
  <c r="AI30" i="1"/>
  <c r="W30" i="1" l="1"/>
  <c r="AL30" i="1" s="1"/>
  <c r="X30" i="1" l="1"/>
  <c r="AM30" i="1" s="1"/>
  <c r="AN30" i="1" s="1"/>
  <c r="D30" i="1" s="1"/>
  <c r="AO30" i="1" l="1"/>
  <c r="AR30" i="1" s="1"/>
  <c r="G31" i="1"/>
  <c r="I31" i="1" s="1"/>
  <c r="AQ30" i="1"/>
  <c r="J31" i="1" s="1"/>
  <c r="K31" i="1" l="1"/>
  <c r="L31" i="1" s="1"/>
  <c r="C30" i="1"/>
  <c r="Z31" i="1"/>
  <c r="BD31" i="1"/>
  <c r="Y31" i="1"/>
  <c r="AT31" i="1"/>
  <c r="BE31" i="1" l="1"/>
  <c r="AU31" i="1"/>
  <c r="M31" i="1"/>
  <c r="BF31" i="1"/>
  <c r="AV31" i="1"/>
  <c r="AA31" i="1"/>
  <c r="N31" i="1" l="1"/>
  <c r="O31" i="1" s="1"/>
  <c r="AY31" i="1" s="1"/>
  <c r="BG31" i="1"/>
  <c r="AB31" i="1"/>
  <c r="AW31" i="1"/>
  <c r="AC31" i="1" l="1"/>
  <c r="BH31" i="1"/>
  <c r="AX31" i="1"/>
  <c r="P31" i="1"/>
  <c r="AE31" i="1" s="1"/>
  <c r="BI31" i="1"/>
  <c r="AD31" i="1"/>
  <c r="AZ31" i="1" l="1"/>
  <c r="BJ31" i="1"/>
  <c r="Q31" i="1"/>
  <c r="AF31" i="1" s="1"/>
  <c r="R31" i="1" l="1"/>
  <c r="BL31" i="1" s="1"/>
  <c r="BA31" i="1"/>
  <c r="BK31" i="1"/>
  <c r="S31" i="1" l="1"/>
  <c r="T31" i="1" s="1"/>
  <c r="U31" i="1" s="1"/>
  <c r="AJ31" i="1" s="1"/>
  <c r="AG31" i="1"/>
  <c r="BB31" i="1"/>
  <c r="AH31" i="1" l="1"/>
  <c r="BC31" i="1"/>
  <c r="B30" i="1" s="1"/>
  <c r="BM31" i="1"/>
  <c r="E30" i="1" s="1"/>
  <c r="AI31" i="1"/>
  <c r="V31" i="1"/>
  <c r="AK31" i="1" l="1"/>
  <c r="W31" i="1"/>
  <c r="AL31" i="1" s="1"/>
  <c r="X31" i="1" l="1"/>
  <c r="AM31" i="1" s="1"/>
  <c r="AN31" i="1" s="1"/>
  <c r="G32" i="1" l="1"/>
  <c r="I32" i="1" s="1"/>
  <c r="D31" i="1"/>
  <c r="AO31" i="1"/>
  <c r="AQ31" i="1" l="1"/>
  <c r="AR31" i="1"/>
  <c r="J32" i="1" l="1"/>
  <c r="K32" i="1" s="1"/>
  <c r="L32" i="1" s="1"/>
  <c r="C31" i="1"/>
  <c r="AT32" i="1" l="1"/>
  <c r="BD32" i="1"/>
  <c r="Y32" i="1"/>
  <c r="BF32" i="1" l="1"/>
  <c r="Z32" i="1"/>
  <c r="BE32" i="1"/>
  <c r="AU32" i="1"/>
  <c r="AA32" i="1" l="1"/>
  <c r="AV32" i="1"/>
  <c r="M32" i="1"/>
  <c r="N32" i="1" s="1"/>
  <c r="O32" i="1" s="1"/>
  <c r="AD32" i="1" l="1"/>
  <c r="AY32" i="1"/>
  <c r="BI32" i="1"/>
  <c r="AB32" i="1"/>
  <c r="AW32" i="1"/>
  <c r="BG32" i="1"/>
  <c r="P32" i="1"/>
  <c r="Q32" i="1" s="1"/>
  <c r="AX32" i="1"/>
  <c r="AC32" i="1"/>
  <c r="BH32" i="1"/>
  <c r="BA32" i="1" l="1"/>
  <c r="BK32" i="1"/>
  <c r="AF32" i="1"/>
  <c r="R32" i="1"/>
  <c r="BL32" i="1" s="1"/>
  <c r="BJ32" i="1"/>
  <c r="AZ32" i="1"/>
  <c r="AE32" i="1"/>
  <c r="S32" i="1" l="1"/>
  <c r="AG32" i="1"/>
  <c r="BB32" i="1"/>
  <c r="BC32" i="1" l="1"/>
  <c r="B31" i="1" s="1"/>
  <c r="AH32" i="1"/>
  <c r="BM32" i="1"/>
  <c r="E31" i="1" s="1"/>
  <c r="T32" i="1"/>
  <c r="AI32" i="1" s="1"/>
  <c r="U32" i="1" l="1"/>
  <c r="AJ32" i="1" s="1"/>
  <c r="V32" i="1" l="1"/>
  <c r="AK32" i="1" s="1"/>
  <c r="W32" i="1" l="1"/>
  <c r="AL32" i="1" s="1"/>
  <c r="X32" i="1" l="1"/>
  <c r="AM32" i="1" s="1"/>
  <c r="AN32" i="1" s="1"/>
  <c r="G33" i="1" s="1"/>
  <c r="I33" i="1" s="1"/>
  <c r="AO32" i="1" l="1"/>
  <c r="AR32" i="1" s="1"/>
  <c r="D32" i="1"/>
  <c r="AQ32" i="1" l="1"/>
  <c r="J33" i="1" s="1"/>
  <c r="K33" i="1" s="1"/>
  <c r="L33" i="1" s="1"/>
  <c r="C32" i="1" l="1"/>
  <c r="AU33" i="1"/>
  <c r="BE33" i="1"/>
  <c r="Z33" i="1"/>
  <c r="BD33" i="1"/>
  <c r="Y33" i="1"/>
  <c r="AT33" i="1"/>
  <c r="M33" i="1" l="1"/>
  <c r="BF33" i="1"/>
  <c r="AV33" i="1"/>
  <c r="AA33" i="1"/>
  <c r="N33" i="1"/>
  <c r="AC33" i="1" l="1"/>
  <c r="BH33" i="1"/>
  <c r="AX33" i="1"/>
  <c r="AW33" i="1"/>
  <c r="BG33" i="1"/>
  <c r="AB33" i="1"/>
  <c r="O33" i="1"/>
  <c r="AY33" i="1" l="1"/>
  <c r="BI33" i="1"/>
  <c r="AD33" i="1"/>
  <c r="P33" i="1"/>
  <c r="BJ33" i="1" l="1"/>
  <c r="AE33" i="1"/>
  <c r="AZ33" i="1"/>
  <c r="Q33" i="1"/>
  <c r="R33" i="1" s="1"/>
  <c r="S33" i="1" s="1"/>
  <c r="BM33" i="1" l="1"/>
  <c r="BC33" i="1"/>
  <c r="AH33" i="1"/>
  <c r="AF33" i="1"/>
  <c r="BA33" i="1"/>
  <c r="BK33" i="1"/>
  <c r="BB33" i="1"/>
  <c r="AG33" i="1"/>
  <c r="BL33" i="1"/>
  <c r="T33" i="1"/>
  <c r="AI33" i="1" s="1"/>
  <c r="E32" i="1" l="1"/>
  <c r="U33" i="1"/>
  <c r="AJ33" i="1" s="1"/>
  <c r="B32" i="1"/>
  <c r="V33" i="1" l="1"/>
  <c r="AK33" i="1" s="1"/>
  <c r="W33" i="1" l="1"/>
  <c r="AL33" i="1" s="1"/>
  <c r="X33" i="1" l="1"/>
  <c r="AM33" i="1" s="1"/>
  <c r="AN33" i="1" s="1"/>
  <c r="D33" i="1" l="1"/>
  <c r="AO33" i="1"/>
  <c r="G34" i="1"/>
  <c r="I34" i="1" s="1"/>
  <c r="AQ33" i="1" l="1"/>
  <c r="AR33" i="1"/>
  <c r="J34" i="1" l="1"/>
  <c r="K34" i="1" s="1"/>
  <c r="L34" i="1" s="1"/>
  <c r="C33" i="1"/>
  <c r="AT34" i="1" l="1"/>
  <c r="BD34" i="1"/>
  <c r="Y34" i="1"/>
  <c r="AU34" i="1"/>
  <c r="Z34" i="1"/>
  <c r="BE34" i="1"/>
  <c r="AV34" i="1" l="1"/>
  <c r="BF34" i="1"/>
  <c r="AA34" i="1"/>
  <c r="M34" i="1"/>
  <c r="N34" i="1" s="1"/>
  <c r="O34" i="1" s="1"/>
  <c r="AY34" i="1" l="1"/>
  <c r="AD34" i="1"/>
  <c r="BI34" i="1"/>
  <c r="P34" i="1"/>
  <c r="Q34" i="1" s="1"/>
  <c r="R34" i="1" s="1"/>
  <c r="BG34" i="1"/>
  <c r="AW34" i="1"/>
  <c r="AB34" i="1"/>
  <c r="AX34" i="1"/>
  <c r="AC34" i="1"/>
  <c r="BH34" i="1"/>
  <c r="BA34" i="1" l="1"/>
  <c r="AF34" i="1"/>
  <c r="BK34" i="1"/>
  <c r="S34" i="1"/>
  <c r="T34" i="1" s="1"/>
  <c r="AI34" i="1" s="1"/>
  <c r="BL34" i="1"/>
  <c r="BB34" i="1"/>
  <c r="AG34" i="1"/>
  <c r="AZ34" i="1"/>
  <c r="BJ34" i="1"/>
  <c r="AE34" i="1"/>
  <c r="BM34" i="1" l="1"/>
  <c r="E33" i="1" s="1"/>
  <c r="AH34" i="1"/>
  <c r="BC34" i="1"/>
  <c r="B33" i="1" s="1"/>
  <c r="U34" i="1"/>
  <c r="AJ34" i="1" s="1"/>
  <c r="V34" i="1" l="1"/>
  <c r="AK34" i="1" s="1"/>
  <c r="W34" i="1" l="1"/>
  <c r="AL34" i="1" s="1"/>
  <c r="X34" i="1" l="1"/>
  <c r="AM34" i="1" s="1"/>
  <c r="AN34" i="1" s="1"/>
  <c r="D34" i="1" l="1"/>
  <c r="G35" i="1"/>
  <c r="I35" i="1" s="1"/>
  <c r="AO34" i="1"/>
  <c r="AQ34" i="1" l="1"/>
  <c r="AR34" i="1"/>
  <c r="C34" i="1" l="1"/>
  <c r="J35" i="1"/>
  <c r="K35" i="1" s="1"/>
  <c r="L35" i="1" s="1"/>
  <c r="BF35" i="1" l="1"/>
  <c r="AA35" i="1"/>
  <c r="AV35" i="1"/>
  <c r="M35" i="1"/>
  <c r="N35" i="1" s="1"/>
  <c r="Y35" i="1"/>
  <c r="BD35" i="1"/>
  <c r="AT35" i="1"/>
  <c r="BE35" i="1"/>
  <c r="AU35" i="1"/>
  <c r="Z35" i="1"/>
  <c r="O35" i="1" l="1"/>
  <c r="BI35" i="1" s="1"/>
  <c r="AX35" i="1"/>
  <c r="BH35" i="1"/>
  <c r="AC35" i="1"/>
  <c r="AW35" i="1"/>
  <c r="AB35" i="1"/>
  <c r="BG35" i="1"/>
  <c r="P35" i="1" l="1"/>
  <c r="Q35" i="1" s="1"/>
  <c r="AD35" i="1"/>
  <c r="AY35" i="1"/>
  <c r="AZ35" i="1" l="1"/>
  <c r="BJ35" i="1"/>
  <c r="AE35" i="1"/>
  <c r="BA35" i="1"/>
  <c r="AF35" i="1"/>
  <c r="BK35" i="1"/>
  <c r="R35" i="1"/>
  <c r="BL35" i="1" l="1"/>
  <c r="AG35" i="1"/>
  <c r="BB35" i="1"/>
  <c r="S35" i="1"/>
  <c r="T35" i="1" l="1"/>
  <c r="BC35" i="1"/>
  <c r="B34" i="1" s="1"/>
  <c r="BM35" i="1"/>
  <c r="E34" i="1" s="1"/>
  <c r="AH35" i="1"/>
  <c r="U35" i="1"/>
  <c r="AJ35" i="1" s="1"/>
  <c r="AI35" i="1" l="1"/>
  <c r="V35" i="1"/>
  <c r="AK35" i="1" s="1"/>
  <c r="W35" i="1" l="1"/>
  <c r="AL35" i="1" s="1"/>
  <c r="X35" i="1" l="1"/>
  <c r="AM35" i="1" s="1"/>
  <c r="AN35" i="1" s="1"/>
  <c r="AO35" i="1" l="1"/>
  <c r="D35" i="1"/>
  <c r="G36" i="1"/>
  <c r="I36" i="1" s="1"/>
  <c r="AR35" i="1" l="1"/>
  <c r="AQ35" i="1"/>
  <c r="J36" i="1" l="1"/>
  <c r="K36" i="1" s="1"/>
  <c r="L36" i="1" s="1"/>
  <c r="C35" i="1"/>
  <c r="Z36" i="1" l="1"/>
  <c r="BE36" i="1"/>
  <c r="AU36" i="1"/>
  <c r="BF36" i="1"/>
  <c r="Y36" i="1"/>
  <c r="AT36" i="1"/>
  <c r="BD36" i="1"/>
  <c r="M36" i="1" l="1"/>
  <c r="AW36" i="1" s="1"/>
  <c r="AA36" i="1"/>
  <c r="N36" i="1"/>
  <c r="BH36" i="1" s="1"/>
  <c r="AV36" i="1"/>
  <c r="BG36" i="1"/>
  <c r="AB36" i="1" l="1"/>
  <c r="AX36" i="1"/>
  <c r="O36" i="1"/>
  <c r="AC36" i="1"/>
  <c r="AD36" i="1" l="1"/>
  <c r="AY36" i="1"/>
  <c r="P36" i="1"/>
  <c r="Q36" i="1" s="1"/>
  <c r="BI36" i="1"/>
  <c r="BK36" i="1" l="1"/>
  <c r="AF36" i="1"/>
  <c r="BA36" i="1"/>
  <c r="AZ36" i="1"/>
  <c r="BJ36" i="1"/>
  <c r="AE36" i="1"/>
  <c r="R36" i="1"/>
  <c r="S36" i="1" s="1"/>
  <c r="BM36" i="1" l="1"/>
  <c r="T36" i="1"/>
  <c r="AI36" i="1" s="1"/>
  <c r="BC36" i="1"/>
  <c r="BL36" i="1"/>
  <c r="AG36" i="1"/>
  <c r="BB36" i="1"/>
  <c r="AH36" i="1"/>
  <c r="U36" i="1" l="1"/>
  <c r="AJ36" i="1" s="1"/>
  <c r="B35" i="1"/>
  <c r="E35" i="1"/>
  <c r="V36" i="1"/>
  <c r="AK36" i="1" s="1"/>
  <c r="W36" i="1" l="1"/>
  <c r="AL36" i="1" s="1"/>
  <c r="X36" i="1" l="1"/>
  <c r="AM36" i="1" s="1"/>
  <c r="AN36" i="1" s="1"/>
  <c r="G37" i="1" s="1"/>
  <c r="I37" i="1" s="1"/>
  <c r="D36" i="1" l="1"/>
  <c r="AO36" i="1"/>
  <c r="AR36" i="1" s="1"/>
  <c r="AQ36" i="1" l="1"/>
  <c r="C36" i="1" s="1"/>
  <c r="J37" i="1" l="1"/>
  <c r="K37" i="1" s="1"/>
  <c r="L37" i="1" s="1"/>
  <c r="AV37" i="1" s="1"/>
  <c r="M37" i="1" l="1"/>
  <c r="N37" i="1" s="1"/>
  <c r="AX37" i="1" s="1"/>
  <c r="Y37" i="1"/>
  <c r="AA37" i="1"/>
  <c r="AT37" i="1"/>
  <c r="BD37" i="1"/>
  <c r="BF37" i="1"/>
  <c r="BE37" i="1"/>
  <c r="Z37" i="1"/>
  <c r="AU37" i="1"/>
  <c r="O37" i="1" l="1"/>
  <c r="AY37" i="1" s="1"/>
  <c r="AW37" i="1"/>
  <c r="AB37" i="1"/>
  <c r="BH37" i="1"/>
  <c r="BG37" i="1"/>
  <c r="AC37" i="1"/>
  <c r="AD37" i="1"/>
  <c r="P37" i="1"/>
  <c r="BI37" i="1" l="1"/>
  <c r="AE37" i="1"/>
  <c r="BJ37" i="1"/>
  <c r="AZ37" i="1"/>
  <c r="Q37" i="1"/>
  <c r="BK37" i="1" l="1"/>
  <c r="BA37" i="1"/>
  <c r="AF37" i="1"/>
  <c r="R37" i="1"/>
  <c r="S37" i="1" l="1"/>
  <c r="BB37" i="1"/>
  <c r="BL37" i="1"/>
  <c r="AG37" i="1"/>
  <c r="BC37" i="1" l="1"/>
  <c r="B36" i="1" s="1"/>
  <c r="BM37" i="1"/>
  <c r="E36" i="1" s="1"/>
  <c r="AH37" i="1"/>
  <c r="T37" i="1"/>
  <c r="AI37" i="1" s="1"/>
  <c r="U37" i="1" l="1"/>
  <c r="AJ37" i="1" l="1"/>
  <c r="V37" i="1"/>
  <c r="AK37" i="1" s="1"/>
  <c r="W37" i="1" l="1"/>
  <c r="AL37" i="1" s="1"/>
  <c r="X37" i="1" l="1"/>
  <c r="AM37" i="1" s="1"/>
  <c r="AN37" i="1" s="1"/>
  <c r="D37" i="1" l="1"/>
  <c r="G38" i="1"/>
  <c r="I38" i="1" s="1"/>
  <c r="AO37" i="1"/>
  <c r="AQ37" i="1" l="1"/>
  <c r="AR37" i="1"/>
  <c r="C37" i="1" l="1"/>
  <c r="J38" i="1"/>
  <c r="K38" i="1" s="1"/>
  <c r="L38" i="1" s="1"/>
  <c r="BF38" i="1" l="1"/>
  <c r="AA38" i="1"/>
  <c r="AV38" i="1"/>
  <c r="Y38" i="1"/>
  <c r="BD38" i="1"/>
  <c r="AT38" i="1"/>
  <c r="AU38" i="1" l="1"/>
  <c r="BE38" i="1"/>
  <c r="Z38" i="1"/>
  <c r="M38" i="1"/>
  <c r="AB38" i="1" l="1"/>
  <c r="AW38" i="1"/>
  <c r="BG38" i="1"/>
  <c r="N38" i="1"/>
  <c r="O38" i="1" l="1"/>
  <c r="BH38" i="1"/>
  <c r="AC38" i="1"/>
  <c r="AX38" i="1"/>
  <c r="P38" i="1"/>
  <c r="Q38" i="1" l="1"/>
  <c r="AF38" i="1" s="1"/>
  <c r="AE38" i="1"/>
  <c r="AZ38" i="1"/>
  <c r="BJ38" i="1"/>
  <c r="R38" i="1"/>
  <c r="BI38" i="1"/>
  <c r="AD38" i="1"/>
  <c r="AY38" i="1"/>
  <c r="BA38" i="1" l="1"/>
  <c r="BK38" i="1"/>
  <c r="BB38" i="1"/>
  <c r="BL38" i="1"/>
  <c r="AG38" i="1"/>
  <c r="S38" i="1"/>
  <c r="BM38" i="1" l="1"/>
  <c r="E37" i="1" s="1"/>
  <c r="BC38" i="1"/>
  <c r="B37" i="1" s="1"/>
  <c r="AH38" i="1"/>
  <c r="T38" i="1"/>
  <c r="AI38" i="1" s="1"/>
  <c r="U38" i="1" l="1"/>
  <c r="AJ38" i="1" s="1"/>
  <c r="V38" i="1" l="1"/>
  <c r="W38" i="1" l="1"/>
  <c r="AK38" i="1"/>
  <c r="X38" i="1" l="1"/>
  <c r="AM38" i="1" s="1"/>
  <c r="AL38" i="1"/>
  <c r="AN38" i="1" l="1"/>
  <c r="D38" i="1" s="1"/>
  <c r="AO38" i="1" l="1"/>
  <c r="AR38" i="1" s="1"/>
  <c r="G39" i="1"/>
  <c r="I39" i="1" s="1"/>
  <c r="AQ38" i="1"/>
  <c r="J39" i="1" l="1"/>
  <c r="K39" i="1" s="1"/>
  <c r="L39" i="1" s="1"/>
  <c r="C38" i="1"/>
  <c r="BE39" i="1" l="1"/>
  <c r="AU39" i="1"/>
  <c r="Z39" i="1"/>
  <c r="AT39" i="1"/>
  <c r="Y39" i="1"/>
  <c r="BD39" i="1"/>
  <c r="AA39" i="1"/>
  <c r="BF39" i="1"/>
  <c r="AV39" i="1"/>
  <c r="M39" i="1"/>
  <c r="N39" i="1" s="1"/>
  <c r="BH39" i="1" l="1"/>
  <c r="AC39" i="1"/>
  <c r="AX39" i="1"/>
  <c r="AW39" i="1"/>
  <c r="BG39" i="1"/>
  <c r="AB39" i="1"/>
  <c r="O39" i="1"/>
  <c r="BI39" i="1" l="1"/>
  <c r="AY39" i="1"/>
  <c r="AD39" i="1"/>
  <c r="P39" i="1"/>
  <c r="AZ39" i="1" l="1"/>
  <c r="BJ39" i="1"/>
  <c r="AE39" i="1"/>
  <c r="Q39" i="1"/>
  <c r="BK39" i="1" l="1"/>
  <c r="BA39" i="1"/>
  <c r="AF39" i="1"/>
  <c r="R39" i="1"/>
  <c r="BL39" i="1" l="1"/>
  <c r="BB39" i="1"/>
  <c r="AG39" i="1"/>
  <c r="S39" i="1"/>
  <c r="T39" i="1" s="1"/>
  <c r="AI39" i="1" s="1"/>
  <c r="U39" i="1" l="1"/>
  <c r="AJ39" i="1" s="1"/>
  <c r="BC39" i="1"/>
  <c r="B38" i="1" s="1"/>
  <c r="AH39" i="1"/>
  <c r="BM39" i="1"/>
  <c r="E38" i="1" s="1"/>
  <c r="V39" i="1"/>
  <c r="AK39" i="1" s="1"/>
  <c r="W39" i="1" l="1"/>
  <c r="AL39" i="1" s="1"/>
  <c r="X39" i="1" l="1"/>
  <c r="AM39" i="1" s="1"/>
  <c r="AN39" i="1" s="1"/>
  <c r="AO39" i="1" l="1"/>
  <c r="G40" i="1"/>
  <c r="I40" i="1" s="1"/>
  <c r="D39" i="1"/>
  <c r="AR39" i="1" l="1"/>
  <c r="AQ39" i="1"/>
  <c r="J40" i="1" l="1"/>
  <c r="K40" i="1" s="1"/>
  <c r="L40" i="1" s="1"/>
  <c r="C39" i="1"/>
  <c r="AA40" i="1" l="1"/>
  <c r="AV40" i="1"/>
  <c r="BF40" i="1"/>
  <c r="M40" i="1"/>
  <c r="BD40" i="1"/>
  <c r="AT40" i="1"/>
  <c r="Y40" i="1"/>
  <c r="BE40" i="1"/>
  <c r="Z40" i="1"/>
  <c r="AU40" i="1"/>
  <c r="N40" i="1" l="1"/>
  <c r="BG40" i="1"/>
  <c r="AW40" i="1"/>
  <c r="AB40" i="1"/>
  <c r="BH40" i="1" l="1"/>
  <c r="AC40" i="1"/>
  <c r="AX40" i="1"/>
  <c r="O40" i="1"/>
  <c r="P40" i="1" s="1"/>
  <c r="BJ40" i="1" l="1"/>
  <c r="AZ40" i="1"/>
  <c r="AE40" i="1"/>
  <c r="AY40" i="1"/>
  <c r="AD40" i="1"/>
  <c r="BI40" i="1"/>
  <c r="Q40" i="1"/>
  <c r="R40" i="1" l="1"/>
  <c r="BK40" i="1"/>
  <c r="BA40" i="1"/>
  <c r="AF40" i="1"/>
  <c r="S40" i="1"/>
  <c r="T40" i="1" s="1"/>
  <c r="AI40" i="1" s="1"/>
  <c r="AG40" i="1" l="1"/>
  <c r="BB40" i="1"/>
  <c r="BL40" i="1"/>
  <c r="BM40" i="1"/>
  <c r="AH40" i="1"/>
  <c r="BC40" i="1"/>
  <c r="U40" i="1"/>
  <c r="B39" i="1" l="1"/>
  <c r="E39" i="1"/>
  <c r="AJ40" i="1"/>
  <c r="V40" i="1"/>
  <c r="AK40" i="1" s="1"/>
  <c r="W40" i="1" l="1"/>
  <c r="AL40" i="1" s="1"/>
  <c r="X40" i="1" l="1"/>
  <c r="AM40" i="1" s="1"/>
  <c r="AN40" i="1" s="1"/>
  <c r="G41" i="1" l="1"/>
  <c r="I41" i="1" s="1"/>
  <c r="AO40" i="1"/>
  <c r="D40" i="1"/>
  <c r="AQ40" i="1" l="1"/>
  <c r="AR40" i="1"/>
  <c r="C40" i="1" l="1"/>
  <c r="J41" i="1"/>
  <c r="K41" i="1" s="1"/>
  <c r="L41" i="1" l="1"/>
  <c r="AA41" i="1" s="1"/>
  <c r="AT41" i="1"/>
  <c r="BD41" i="1"/>
  <c r="Y41" i="1"/>
  <c r="BF41" i="1"/>
  <c r="M41" i="1" l="1"/>
  <c r="AB41" i="1" s="1"/>
  <c r="AV41" i="1"/>
  <c r="AW41" i="1"/>
  <c r="AU41" i="1"/>
  <c r="Z41" i="1"/>
  <c r="BE41" i="1"/>
  <c r="N41" i="1"/>
  <c r="BG41" i="1" l="1"/>
  <c r="O41" i="1"/>
  <c r="AC41" i="1"/>
  <c r="BH41" i="1"/>
  <c r="AX41" i="1"/>
  <c r="P41" i="1" l="1"/>
  <c r="BI41" i="1"/>
  <c r="AD41" i="1"/>
  <c r="AY41" i="1"/>
  <c r="BJ41" i="1" l="1"/>
  <c r="AZ41" i="1"/>
  <c r="AE41" i="1"/>
  <c r="Q41" i="1"/>
  <c r="R41" i="1" l="1"/>
  <c r="BK41" i="1"/>
  <c r="AF41" i="1"/>
  <c r="BA41" i="1"/>
  <c r="S41" i="1"/>
  <c r="T41" i="1" s="1"/>
  <c r="AI41" i="1" s="1"/>
  <c r="U41" i="1" l="1"/>
  <c r="AJ41" i="1" s="1"/>
  <c r="BC41" i="1"/>
  <c r="BM41" i="1"/>
  <c r="AH41" i="1"/>
  <c r="V41" i="1"/>
  <c r="AK41" i="1" s="1"/>
  <c r="BB41" i="1"/>
  <c r="AG41" i="1"/>
  <c r="BL41" i="1"/>
  <c r="E40" i="1" l="1"/>
  <c r="B40" i="1"/>
  <c r="W41" i="1"/>
  <c r="AL41" i="1" l="1"/>
  <c r="X41" i="1"/>
  <c r="AM41" i="1" s="1"/>
  <c r="AN41" i="1" l="1"/>
  <c r="G42" i="1" s="1"/>
  <c r="I42" i="1" s="1"/>
  <c r="D41" i="1" l="1"/>
  <c r="AO41" i="1"/>
  <c r="AQ41" i="1" s="1"/>
  <c r="AR41" i="1" l="1"/>
  <c r="C41" i="1" s="1"/>
  <c r="J42" i="1" l="1"/>
  <c r="Y42" i="1" s="1"/>
  <c r="K42" i="1"/>
  <c r="BD42" i="1" l="1"/>
  <c r="L42" i="1"/>
  <c r="AT42" i="1"/>
  <c r="BE42" i="1"/>
  <c r="AU42" i="1"/>
  <c r="Z42" i="1"/>
  <c r="AA42" i="1" l="1"/>
  <c r="BF42" i="1"/>
  <c r="AV42" i="1"/>
  <c r="M42" i="1"/>
  <c r="N42" i="1" l="1"/>
  <c r="BG42" i="1"/>
  <c r="AW42" i="1"/>
  <c r="AB42" i="1"/>
  <c r="O42" i="1"/>
  <c r="AD42" i="1" l="1"/>
  <c r="BI42" i="1"/>
  <c r="AY42" i="1"/>
  <c r="AX42" i="1"/>
  <c r="AC42" i="1"/>
  <c r="BH42" i="1"/>
  <c r="P42" i="1"/>
  <c r="Q42" i="1" s="1"/>
  <c r="BK42" i="1" l="1"/>
  <c r="AF42" i="1"/>
  <c r="BA42" i="1"/>
  <c r="AZ42" i="1"/>
  <c r="BJ42" i="1"/>
  <c r="AE42" i="1"/>
  <c r="R42" i="1"/>
  <c r="S42" i="1" l="1"/>
  <c r="AG42" i="1"/>
  <c r="BL42" i="1"/>
  <c r="BB42" i="1"/>
  <c r="T42" i="1"/>
  <c r="AI42" i="1" s="1"/>
  <c r="BC42" i="1" l="1"/>
  <c r="B41" i="1" s="1"/>
  <c r="AH42" i="1"/>
  <c r="BM42" i="1"/>
  <c r="E41" i="1" s="1"/>
  <c r="U42" i="1"/>
  <c r="V42" i="1" s="1"/>
  <c r="AK42" i="1" s="1"/>
  <c r="AJ42" i="1" l="1"/>
  <c r="W42" i="1"/>
  <c r="AL42" i="1" s="1"/>
  <c r="X42" i="1" l="1"/>
  <c r="AM42" i="1" s="1"/>
  <c r="AN42" i="1" s="1"/>
  <c r="G43" i="1" l="1"/>
  <c r="I43" i="1" s="1"/>
  <c r="D42" i="1"/>
  <c r="AO42" i="1"/>
  <c r="AR42" i="1" l="1"/>
  <c r="AQ42" i="1"/>
  <c r="J43" i="1" l="1"/>
  <c r="K43" i="1" s="1"/>
  <c r="L43" i="1" s="1"/>
  <c r="C42" i="1"/>
  <c r="AA43" i="1" l="1"/>
  <c r="AV43" i="1"/>
  <c r="BF43" i="1"/>
  <c r="M43" i="1"/>
  <c r="Z43" i="1"/>
  <c r="BE43" i="1"/>
  <c r="AU43" i="1"/>
  <c r="BD43" i="1"/>
  <c r="AT43" i="1"/>
  <c r="Y43" i="1"/>
  <c r="N43" i="1" l="1"/>
  <c r="AW43" i="1"/>
  <c r="AB43" i="1"/>
  <c r="BG43" i="1"/>
  <c r="AX43" i="1" l="1"/>
  <c r="AC43" i="1"/>
  <c r="BH43" i="1"/>
  <c r="O43" i="1"/>
  <c r="P43" i="1" s="1"/>
  <c r="AZ43" i="1" l="1"/>
  <c r="AE43" i="1"/>
  <c r="BJ43" i="1"/>
  <c r="Q43" i="1"/>
  <c r="AD43" i="1"/>
  <c r="AY43" i="1"/>
  <c r="BI43" i="1"/>
  <c r="BA43" i="1" l="1"/>
  <c r="BK43" i="1"/>
  <c r="AF43" i="1"/>
  <c r="R43" i="1"/>
  <c r="S43" i="1" l="1"/>
  <c r="BB43" i="1"/>
  <c r="BL43" i="1"/>
  <c r="AG43" i="1"/>
  <c r="BM43" i="1" l="1"/>
  <c r="E42" i="1" s="1"/>
  <c r="BC43" i="1"/>
  <c r="B42" i="1" s="1"/>
  <c r="AH43" i="1"/>
  <c r="T43" i="1"/>
  <c r="U43" i="1" l="1"/>
  <c r="AI43" i="1"/>
  <c r="V43" i="1" l="1"/>
  <c r="AK43" i="1" s="1"/>
  <c r="AJ43" i="1"/>
  <c r="W43" i="1" l="1"/>
  <c r="X43" i="1" l="1"/>
  <c r="AM43" i="1" s="1"/>
  <c r="AL43" i="1"/>
  <c r="AN43" i="1" l="1"/>
  <c r="AO43" i="1" s="1"/>
  <c r="D43" i="1" l="1"/>
  <c r="G44" i="1"/>
  <c r="I44" i="1" s="1"/>
  <c r="AR43" i="1"/>
  <c r="AQ43" i="1"/>
  <c r="C43" i="1" l="1"/>
  <c r="J44" i="1"/>
  <c r="K44" i="1" s="1"/>
  <c r="L44" i="1" s="1"/>
  <c r="BF44" i="1" l="1"/>
  <c r="AA44" i="1"/>
  <c r="AV44" i="1"/>
  <c r="M44" i="1"/>
  <c r="N44" i="1" s="1"/>
  <c r="Z44" i="1"/>
  <c r="AU44" i="1"/>
  <c r="BE44" i="1"/>
  <c r="BD44" i="1"/>
  <c r="Y44" i="1"/>
  <c r="AT44" i="1"/>
  <c r="AC44" i="1" l="1"/>
  <c r="AX44" i="1"/>
  <c r="BH44" i="1"/>
  <c r="O44" i="1"/>
  <c r="AW44" i="1"/>
  <c r="AB44" i="1"/>
  <c r="BG44" i="1"/>
  <c r="BI44" i="1" l="1"/>
  <c r="AY44" i="1"/>
  <c r="AD44" i="1"/>
  <c r="P44" i="1"/>
  <c r="Q44" i="1" l="1"/>
  <c r="BJ44" i="1"/>
  <c r="AE44" i="1"/>
  <c r="AZ44" i="1"/>
  <c r="R44" i="1"/>
  <c r="BB44" i="1" l="1"/>
  <c r="BL44" i="1"/>
  <c r="AG44" i="1"/>
  <c r="BK44" i="1"/>
  <c r="AF44" i="1"/>
  <c r="BA44" i="1"/>
  <c r="S44" i="1"/>
  <c r="T44" i="1" l="1"/>
  <c r="AI44" i="1" s="1"/>
  <c r="AH44" i="1"/>
  <c r="BM44" i="1"/>
  <c r="E43" i="1" s="1"/>
  <c r="BC44" i="1"/>
  <c r="B43" i="1" s="1"/>
  <c r="U44" i="1"/>
  <c r="AJ44" i="1" s="1"/>
  <c r="V44" i="1" l="1"/>
  <c r="AK44" i="1" s="1"/>
  <c r="W44" i="1" l="1"/>
  <c r="AL44" i="1" l="1"/>
  <c r="X44" i="1"/>
  <c r="AM44" i="1" s="1"/>
  <c r="AN44" i="1" l="1"/>
  <c r="AO44" i="1" s="1"/>
  <c r="D44" i="1" l="1"/>
  <c r="G45" i="1"/>
  <c r="I45" i="1" s="1"/>
  <c r="AQ44" i="1"/>
  <c r="AR44" i="1"/>
  <c r="C44" i="1" l="1"/>
  <c r="J45" i="1"/>
  <c r="K45" i="1" s="1"/>
  <c r="L45" i="1" s="1"/>
  <c r="M45" i="1" l="1"/>
  <c r="Z45" i="1"/>
  <c r="BE45" i="1"/>
  <c r="AU45" i="1"/>
  <c r="AV45" i="1"/>
  <c r="BF45" i="1"/>
  <c r="AA45" i="1"/>
  <c r="BD45" i="1"/>
  <c r="Y45" i="1"/>
  <c r="AT45" i="1"/>
  <c r="AB45" i="1" l="1"/>
  <c r="AW45" i="1"/>
  <c r="N45" i="1"/>
  <c r="BG45" i="1"/>
  <c r="O45" i="1" l="1"/>
  <c r="AC45" i="1"/>
  <c r="AX45" i="1"/>
  <c r="BH45" i="1"/>
  <c r="P45" i="1" l="1"/>
  <c r="Q45" i="1" s="1"/>
  <c r="BI45" i="1"/>
  <c r="AY45" i="1"/>
  <c r="AD45" i="1"/>
  <c r="AZ45" i="1" l="1"/>
  <c r="BJ45" i="1"/>
  <c r="AE45" i="1"/>
  <c r="R45" i="1"/>
  <c r="BK45" i="1"/>
  <c r="AF45" i="1"/>
  <c r="BA45" i="1"/>
  <c r="BL45" i="1" l="1"/>
  <c r="BB45" i="1"/>
  <c r="AG45" i="1"/>
  <c r="S45" i="1"/>
  <c r="T45" i="1" s="1"/>
  <c r="AI45" i="1" s="1"/>
  <c r="BM45" i="1" l="1"/>
  <c r="E44" i="1" s="1"/>
  <c r="BC45" i="1"/>
  <c r="B44" i="1" s="1"/>
  <c r="AH45" i="1"/>
  <c r="U45" i="1"/>
  <c r="V45" i="1" s="1"/>
  <c r="AK45" i="1" l="1"/>
  <c r="W45" i="1"/>
  <c r="AL45" i="1" s="1"/>
  <c r="AJ45" i="1"/>
  <c r="X45" i="1" l="1"/>
  <c r="AM45" i="1" s="1"/>
  <c r="AN45" i="1" s="1"/>
  <c r="D45" i="1" s="1"/>
  <c r="G46" i="1" l="1"/>
  <c r="I46" i="1" s="1"/>
  <c r="AO45" i="1"/>
  <c r="AQ45" i="1" s="1"/>
  <c r="AR45" i="1" l="1"/>
  <c r="C45" i="1" s="1"/>
  <c r="J46" i="1" l="1"/>
  <c r="K46" i="1" s="1"/>
  <c r="L46" i="1" s="1"/>
  <c r="AA46" i="1" s="1"/>
  <c r="M46" i="1" l="1"/>
  <c r="BG46" i="1" s="1"/>
  <c r="AV46" i="1"/>
  <c r="Z46" i="1"/>
  <c r="BF46" i="1"/>
  <c r="AU46" i="1"/>
  <c r="AT46" i="1"/>
  <c r="BE46" i="1"/>
  <c r="BD46" i="1"/>
  <c r="Y46" i="1"/>
  <c r="AW46" i="1" l="1"/>
  <c r="N46" i="1"/>
  <c r="O46" i="1" s="1"/>
  <c r="AB46" i="1"/>
  <c r="BH46" i="1" l="1"/>
  <c r="P46" i="1"/>
  <c r="AZ46" i="1" s="1"/>
  <c r="AX46" i="1"/>
  <c r="AC46" i="1"/>
  <c r="AY46" i="1"/>
  <c r="BI46" i="1"/>
  <c r="AD46" i="1"/>
  <c r="BJ46" i="1" l="1"/>
  <c r="AE46" i="1"/>
  <c r="Q46" i="1"/>
  <c r="BA46" i="1" l="1"/>
  <c r="AF46" i="1"/>
  <c r="R46" i="1"/>
  <c r="BK46" i="1"/>
  <c r="AG46" i="1" l="1"/>
  <c r="BB46" i="1"/>
  <c r="BL46" i="1"/>
  <c r="S46" i="1"/>
  <c r="AH46" i="1" l="1"/>
  <c r="T46" i="1"/>
  <c r="BM46" i="1"/>
  <c r="E45" i="1" s="1"/>
  <c r="BC46" i="1"/>
  <c r="B45" i="1" s="1"/>
  <c r="U46" i="1"/>
  <c r="AJ46" i="1" s="1"/>
  <c r="AI46" i="1" l="1"/>
  <c r="V46" i="1"/>
  <c r="AK46" i="1" l="1"/>
  <c r="W46" i="1"/>
  <c r="AL46" i="1" s="1"/>
  <c r="X46" i="1" l="1"/>
  <c r="AM46" i="1" s="1"/>
  <c r="AN46" i="1" s="1"/>
  <c r="AO46" i="1" l="1"/>
  <c r="G47" i="1"/>
  <c r="I47" i="1" s="1"/>
  <c r="D46" i="1"/>
  <c r="AR46" i="1" l="1"/>
  <c r="AQ46" i="1"/>
  <c r="C46" i="1" l="1"/>
  <c r="J47" i="1"/>
  <c r="K47" i="1" l="1"/>
  <c r="Y47" i="1"/>
  <c r="AT47" i="1"/>
  <c r="BD47" i="1"/>
  <c r="L47" i="1" l="1"/>
  <c r="AU47" i="1"/>
  <c r="Z47" i="1"/>
  <c r="BE47" i="1"/>
  <c r="AV47" i="1" l="1"/>
  <c r="M47" i="1"/>
  <c r="N47" i="1" s="1"/>
  <c r="O47" i="1" s="1"/>
  <c r="BF47" i="1"/>
  <c r="AA47" i="1"/>
  <c r="AC47" i="1" l="1"/>
  <c r="AX47" i="1"/>
  <c r="BH47" i="1"/>
  <c r="P47" i="1"/>
  <c r="Q47" i="1" s="1"/>
  <c r="AD47" i="1"/>
  <c r="AY47" i="1"/>
  <c r="BI47" i="1"/>
  <c r="BG47" i="1"/>
  <c r="AW47" i="1"/>
  <c r="AB47" i="1"/>
  <c r="R47" i="1" l="1"/>
  <c r="BK47" i="1"/>
  <c r="AF47" i="1"/>
  <c r="BA47" i="1"/>
  <c r="BJ47" i="1"/>
  <c r="AZ47" i="1"/>
  <c r="AE47" i="1"/>
  <c r="S47" i="1" l="1"/>
  <c r="BB47" i="1"/>
  <c r="AG47" i="1"/>
  <c r="BL47" i="1"/>
  <c r="T47" i="1" l="1"/>
  <c r="AI47" i="1" s="1"/>
  <c r="BC47" i="1"/>
  <c r="B46" i="1" s="1"/>
  <c r="BM47" i="1"/>
  <c r="E46" i="1" s="1"/>
  <c r="AH47" i="1"/>
  <c r="U47" i="1"/>
  <c r="AJ47" i="1" s="1"/>
  <c r="V47" i="1" l="1"/>
  <c r="AK47" i="1" s="1"/>
  <c r="W47" i="1" l="1"/>
  <c r="AL47" i="1" s="1"/>
  <c r="X47" i="1" l="1"/>
  <c r="AM47" i="1" s="1"/>
  <c r="AN47" i="1" s="1"/>
  <c r="D47" i="1" s="1"/>
  <c r="G48" i="1" l="1"/>
  <c r="I48" i="1" s="1"/>
  <c r="AO47" i="1"/>
  <c r="AQ47" i="1"/>
  <c r="AR47" i="1"/>
  <c r="C47" i="1" l="1"/>
  <c r="J48" i="1"/>
  <c r="K48" i="1" l="1"/>
  <c r="Y48" i="1"/>
  <c r="BD48" i="1"/>
  <c r="AT48" i="1"/>
  <c r="L48" i="1" l="1"/>
  <c r="Z48" i="1"/>
  <c r="AU48" i="1"/>
  <c r="BE48" i="1"/>
  <c r="AA48" i="1" l="1"/>
  <c r="BF48" i="1"/>
  <c r="AV48" i="1"/>
  <c r="M48" i="1"/>
  <c r="N48" i="1" s="1"/>
  <c r="BH48" i="1" l="1"/>
  <c r="AX48" i="1"/>
  <c r="AC48" i="1"/>
  <c r="AB48" i="1"/>
  <c r="AW48" i="1"/>
  <c r="BG48" i="1"/>
  <c r="O48" i="1"/>
  <c r="P48" i="1" l="1"/>
  <c r="AD48" i="1"/>
  <c r="AY48" i="1"/>
  <c r="BI48" i="1"/>
  <c r="Q48" i="1"/>
  <c r="R48" i="1" l="1"/>
  <c r="AF48" i="1"/>
  <c r="BK48" i="1"/>
  <c r="BA48" i="1"/>
  <c r="AE48" i="1"/>
  <c r="AZ48" i="1"/>
  <c r="BJ48" i="1"/>
  <c r="S48" i="1" l="1"/>
  <c r="BL48" i="1"/>
  <c r="AG48" i="1"/>
  <c r="BB48" i="1"/>
  <c r="T48" i="1"/>
  <c r="U48" i="1" l="1"/>
  <c r="AJ48" i="1" s="1"/>
  <c r="AI48" i="1"/>
  <c r="BC48" i="1"/>
  <c r="B47" i="1" s="1"/>
  <c r="AH48" i="1"/>
  <c r="BM48" i="1"/>
  <c r="E47" i="1" s="1"/>
  <c r="V48" i="1"/>
  <c r="AK48" i="1" s="1"/>
  <c r="W48" i="1" l="1"/>
  <c r="AL48" i="1" s="1"/>
  <c r="X48" i="1" l="1"/>
  <c r="AM48" i="1" s="1"/>
  <c r="AN48" i="1" s="1"/>
  <c r="AO48" i="1" l="1"/>
  <c r="D48" i="1"/>
  <c r="G49" i="1"/>
  <c r="I49" i="1" s="1"/>
  <c r="AQ48" i="1" l="1"/>
  <c r="AR48" i="1"/>
  <c r="C48" i="1" l="1"/>
  <c r="J49" i="1"/>
  <c r="K49" i="1" l="1"/>
  <c r="Y49" i="1"/>
  <c r="AT49" i="1"/>
  <c r="BD49" i="1"/>
  <c r="L49" i="1" l="1"/>
  <c r="Z49" i="1"/>
  <c r="BE49" i="1"/>
  <c r="AU49" i="1"/>
  <c r="BF49" i="1" l="1"/>
  <c r="AV49" i="1"/>
  <c r="AA49" i="1"/>
  <c r="M49" i="1"/>
  <c r="BG49" i="1" l="1"/>
  <c r="AB49" i="1"/>
  <c r="AW49" i="1"/>
  <c r="N49" i="1"/>
  <c r="O49" i="1" s="1"/>
  <c r="P49" i="1" s="1"/>
  <c r="BJ49" i="1" l="1"/>
  <c r="AE49" i="1"/>
  <c r="AZ49" i="1"/>
  <c r="BI49" i="1"/>
  <c r="AD49" i="1"/>
  <c r="AY49" i="1"/>
  <c r="BH49" i="1"/>
  <c r="AX49" i="1"/>
  <c r="AC49" i="1"/>
  <c r="Q49" i="1"/>
  <c r="BK49" i="1" l="1"/>
  <c r="BA49" i="1"/>
  <c r="AF49" i="1"/>
  <c r="R49" i="1"/>
  <c r="S49" i="1" s="1"/>
  <c r="T49" i="1" l="1"/>
  <c r="AI49" i="1" s="1"/>
  <c r="BC49" i="1"/>
  <c r="AH49" i="1"/>
  <c r="BM49" i="1"/>
  <c r="BB49" i="1"/>
  <c r="AG49" i="1"/>
  <c r="BL49" i="1"/>
  <c r="E48" i="1" l="1"/>
  <c r="B48" i="1"/>
  <c r="U49" i="1"/>
  <c r="AJ49" i="1" s="1"/>
  <c r="V49" i="1" l="1"/>
  <c r="AK49" i="1" s="1"/>
  <c r="W49" i="1" l="1"/>
  <c r="AL49" i="1" l="1"/>
  <c r="X49" i="1"/>
  <c r="AM49" i="1" s="1"/>
  <c r="AN49" i="1" s="1"/>
  <c r="D49" i="1" l="1"/>
  <c r="G50" i="1"/>
  <c r="I50" i="1" s="1"/>
  <c r="AO49" i="1"/>
  <c r="AR49" i="1" l="1"/>
  <c r="AQ49" i="1"/>
  <c r="C49" i="1" l="1"/>
  <c r="J50" i="1"/>
  <c r="K50" i="1" l="1"/>
  <c r="AT50" i="1"/>
  <c r="BD50" i="1"/>
  <c r="Y50" i="1"/>
  <c r="AU50" i="1" l="1"/>
  <c r="Z50" i="1"/>
  <c r="BE50" i="1"/>
  <c r="L50" i="1"/>
  <c r="AV50" i="1" l="1"/>
  <c r="AA50" i="1"/>
  <c r="BF50" i="1"/>
  <c r="M50" i="1"/>
  <c r="AW50" i="1" l="1"/>
  <c r="BG50" i="1"/>
  <c r="AB50" i="1"/>
  <c r="N50" i="1"/>
  <c r="O50" i="1" l="1"/>
  <c r="BH50" i="1"/>
  <c r="AX50" i="1"/>
  <c r="AC50" i="1"/>
  <c r="P50" i="1"/>
  <c r="AZ50" i="1" l="1"/>
  <c r="BJ50" i="1"/>
  <c r="AE50" i="1"/>
  <c r="AY50" i="1"/>
  <c r="AD50" i="1"/>
  <c r="BI50" i="1"/>
  <c r="Q50" i="1"/>
  <c r="R50" i="1" s="1"/>
  <c r="AF50" i="1" l="1"/>
  <c r="BK50" i="1"/>
  <c r="BA50" i="1"/>
  <c r="S50" i="1"/>
  <c r="AG50" i="1"/>
  <c r="BB50" i="1"/>
  <c r="BL50" i="1"/>
  <c r="AH50" i="1" l="1"/>
  <c r="BM50" i="1"/>
  <c r="E49" i="1" s="1"/>
  <c r="BC50" i="1"/>
  <c r="B49" i="1" s="1"/>
  <c r="T50" i="1"/>
  <c r="U50" i="1"/>
  <c r="AJ50" i="1" s="1"/>
  <c r="AI50" i="1" l="1"/>
  <c r="V50" i="1"/>
  <c r="AK50" i="1" l="1"/>
  <c r="W50" i="1"/>
  <c r="AL50" i="1" s="1"/>
  <c r="X50" i="1" l="1"/>
  <c r="AM50" i="1" s="1"/>
  <c r="AN50" i="1" s="1"/>
  <c r="AO50" i="1" l="1"/>
  <c r="D50" i="1"/>
  <c r="G51" i="1"/>
  <c r="I51" i="1" s="1"/>
  <c r="AR50" i="1" l="1"/>
  <c r="AQ50" i="1"/>
  <c r="C50" i="1" l="1"/>
  <c r="J51" i="1"/>
  <c r="K51" i="1" l="1"/>
  <c r="AT51" i="1"/>
  <c r="BD51" i="1"/>
  <c r="Y51" i="1"/>
  <c r="Z51" i="1" l="1"/>
  <c r="BE51" i="1"/>
  <c r="AU51" i="1"/>
  <c r="L51" i="1"/>
  <c r="AA51" i="1" l="1"/>
  <c r="AV51" i="1"/>
  <c r="BF51" i="1"/>
  <c r="M51" i="1"/>
  <c r="N51" i="1" l="1"/>
  <c r="AW51" i="1"/>
  <c r="BG51" i="1"/>
  <c r="AB51" i="1"/>
  <c r="O51" i="1"/>
  <c r="AX51" i="1" l="1"/>
  <c r="AC51" i="1"/>
  <c r="BH51" i="1"/>
  <c r="BI51" i="1"/>
  <c r="AD51" i="1"/>
  <c r="AY51" i="1"/>
  <c r="P51" i="1"/>
  <c r="Q51" i="1" l="1"/>
  <c r="R51" i="1" s="1"/>
  <c r="BJ51" i="1"/>
  <c r="AZ51" i="1"/>
  <c r="AE51" i="1"/>
  <c r="BL51" i="1" l="1"/>
  <c r="BB51" i="1"/>
  <c r="AG51" i="1"/>
  <c r="S51" i="1"/>
  <c r="T51" i="1"/>
  <c r="AF51" i="1"/>
  <c r="BA51" i="1"/>
  <c r="BK51" i="1"/>
  <c r="BC51" i="1" l="1"/>
  <c r="B50" i="1" s="1"/>
  <c r="AH51" i="1"/>
  <c r="BM51" i="1"/>
  <c r="E50" i="1" s="1"/>
  <c r="U51" i="1"/>
  <c r="AI51" i="1"/>
  <c r="AJ51" i="1" l="1"/>
  <c r="V51" i="1"/>
  <c r="AK51" i="1" l="1"/>
  <c r="W51" i="1"/>
  <c r="AL51" i="1" s="1"/>
  <c r="X51" i="1" l="1"/>
  <c r="AM51" i="1" s="1"/>
  <c r="AN51" i="1" s="1"/>
  <c r="AO51" i="1" l="1"/>
  <c r="D51" i="1"/>
  <c r="G52" i="1"/>
  <c r="I52" i="1" s="1"/>
  <c r="AQ51" i="1" l="1"/>
  <c r="AR51" i="1"/>
  <c r="C51" i="1" l="1"/>
  <c r="J52" i="1"/>
  <c r="K52" i="1" s="1"/>
  <c r="L52" i="1" l="1"/>
  <c r="BE52" i="1"/>
  <c r="Z52" i="1"/>
  <c r="AU52" i="1"/>
  <c r="BD52" i="1"/>
  <c r="AT52" i="1"/>
  <c r="Y52" i="1"/>
  <c r="BF52" i="1" l="1"/>
  <c r="AA52" i="1"/>
  <c r="AV52" i="1"/>
  <c r="M52" i="1"/>
  <c r="N52" i="1" l="1"/>
  <c r="AB52" i="1"/>
  <c r="AW52" i="1"/>
  <c r="BG52" i="1"/>
  <c r="BH52" i="1" l="1"/>
  <c r="AC52" i="1"/>
  <c r="AX52" i="1"/>
  <c r="O52" i="1"/>
  <c r="AY52" i="1" l="1"/>
  <c r="BI52" i="1"/>
  <c r="AD52" i="1"/>
  <c r="P52" i="1"/>
  <c r="Q52" i="1"/>
  <c r="R52" i="1" s="1"/>
  <c r="S52" i="1" l="1"/>
  <c r="AG52" i="1"/>
  <c r="BB52" i="1"/>
  <c r="BL52" i="1"/>
  <c r="AE52" i="1"/>
  <c r="AZ52" i="1"/>
  <c r="BJ52" i="1"/>
  <c r="BA52" i="1"/>
  <c r="BK52" i="1"/>
  <c r="AF52" i="1"/>
  <c r="T52" i="1"/>
  <c r="U52" i="1" l="1"/>
  <c r="AJ52" i="1" s="1"/>
  <c r="AI52" i="1"/>
  <c r="AH52" i="1"/>
  <c r="BM52" i="1"/>
  <c r="E51" i="1" s="1"/>
  <c r="BC52" i="1"/>
  <c r="B51" i="1" s="1"/>
  <c r="V52" i="1"/>
  <c r="AK52" i="1" s="1"/>
  <c r="W52" i="1" l="1"/>
  <c r="AL52" i="1" l="1"/>
  <c r="X52" i="1"/>
  <c r="AM52" i="1" s="1"/>
  <c r="AN52" i="1" l="1"/>
  <c r="D52" i="1" s="1"/>
  <c r="G53" i="1" l="1"/>
  <c r="I53" i="1" s="1"/>
  <c r="AO52" i="1"/>
  <c r="AQ52" i="1"/>
  <c r="AR52" i="1"/>
  <c r="C52" i="1" l="1"/>
  <c r="J53" i="1"/>
  <c r="K53" i="1" l="1"/>
  <c r="AT53" i="1"/>
  <c r="Y53" i="1"/>
  <c r="BD53" i="1"/>
  <c r="L53" i="1" l="1"/>
  <c r="AU53" i="1"/>
  <c r="Z53" i="1"/>
  <c r="BE53" i="1"/>
  <c r="BF53" i="1" l="1"/>
  <c r="AV53" i="1"/>
  <c r="AA53" i="1"/>
  <c r="M53" i="1"/>
  <c r="N53" i="1" l="1"/>
  <c r="AW53" i="1"/>
  <c r="BG53" i="1"/>
  <c r="AB53" i="1"/>
  <c r="O53" i="1" l="1"/>
  <c r="BH53" i="1"/>
  <c r="AX53" i="1"/>
  <c r="AC53" i="1"/>
  <c r="AY53" i="1" l="1"/>
  <c r="BI53" i="1"/>
  <c r="AD53" i="1"/>
  <c r="P53" i="1"/>
  <c r="Q53" i="1"/>
  <c r="R53" i="1" l="1"/>
  <c r="BA53" i="1"/>
  <c r="AF53" i="1"/>
  <c r="BK53" i="1"/>
  <c r="AE53" i="1"/>
  <c r="BJ53" i="1"/>
  <c r="AZ53" i="1"/>
  <c r="S53" i="1" l="1"/>
  <c r="AG53" i="1"/>
  <c r="BL53" i="1"/>
  <c r="BB53" i="1"/>
  <c r="T53" i="1"/>
  <c r="AI53" i="1" s="1"/>
  <c r="AH53" i="1" l="1"/>
  <c r="BM53" i="1"/>
  <c r="E52" i="1" s="1"/>
  <c r="BC53" i="1"/>
  <c r="B52" i="1" s="1"/>
  <c r="U53" i="1"/>
  <c r="AJ53" i="1" s="1"/>
  <c r="V53" i="1" l="1"/>
  <c r="AK53" i="1" s="1"/>
  <c r="W53" i="1"/>
  <c r="AL53" i="1" s="1"/>
  <c r="X53" i="1" l="1"/>
  <c r="AM53" i="1" s="1"/>
  <c r="AN53" i="1" s="1"/>
  <c r="G54" i="1" l="1"/>
  <c r="I54" i="1" s="1"/>
  <c r="D53" i="1"/>
  <c r="AO53" i="1"/>
  <c r="AR53" i="1" l="1"/>
  <c r="AQ53" i="1"/>
  <c r="C53" i="1" l="1"/>
  <c r="J54" i="1"/>
  <c r="K54" i="1"/>
  <c r="L54" i="1" s="1"/>
  <c r="AV54" i="1" l="1"/>
  <c r="BF54" i="1"/>
  <c r="AA54" i="1"/>
  <c r="M54" i="1"/>
  <c r="Z54" i="1"/>
  <c r="BE54" i="1"/>
  <c r="AU54" i="1"/>
  <c r="AT54" i="1"/>
  <c r="Y54" i="1"/>
  <c r="BD54" i="1"/>
  <c r="AB54" i="1" l="1"/>
  <c r="BG54" i="1"/>
  <c r="AW54" i="1"/>
  <c r="N54" i="1"/>
  <c r="BH54" i="1" l="1"/>
  <c r="AX54" i="1"/>
  <c r="AC54" i="1"/>
  <c r="O54" i="1"/>
  <c r="P54" i="1"/>
  <c r="BJ54" i="1" l="1"/>
  <c r="AE54" i="1"/>
  <c r="AZ54" i="1"/>
  <c r="AY54" i="1"/>
  <c r="BI54" i="1"/>
  <c r="AD54" i="1"/>
  <c r="Q54" i="1"/>
  <c r="R54" i="1" l="1"/>
  <c r="BA54" i="1"/>
  <c r="AF54" i="1"/>
  <c r="BK54" i="1"/>
  <c r="AG54" i="1" l="1"/>
  <c r="BL54" i="1"/>
  <c r="BB54" i="1"/>
  <c r="S54" i="1"/>
  <c r="T54" i="1" l="1"/>
  <c r="AI54" i="1" s="1"/>
  <c r="AH54" i="1"/>
  <c r="BC54" i="1"/>
  <c r="B53" i="1" s="1"/>
  <c r="BM54" i="1"/>
  <c r="E53" i="1" s="1"/>
  <c r="U54" i="1" l="1"/>
  <c r="AJ54" i="1" l="1"/>
  <c r="V54" i="1"/>
  <c r="AK54" i="1" s="1"/>
  <c r="W54" i="1" l="1"/>
  <c r="AL54" i="1" l="1"/>
  <c r="X54" i="1"/>
  <c r="AM54" i="1" s="1"/>
  <c r="AN54" i="1" l="1"/>
  <c r="D54" i="1" s="1"/>
  <c r="AO54" i="1" l="1"/>
  <c r="G55" i="1"/>
  <c r="I55" i="1" s="1"/>
  <c r="AR54" i="1"/>
  <c r="AQ54" i="1"/>
  <c r="J55" i="1" l="1"/>
  <c r="C54" i="1"/>
  <c r="K55" i="1" l="1"/>
  <c r="L55" i="1" s="1"/>
  <c r="Y55" i="1"/>
  <c r="AT55" i="1"/>
  <c r="BD55" i="1"/>
  <c r="BF55" i="1"/>
  <c r="AV55" i="1"/>
  <c r="AA55" i="1"/>
  <c r="M55" i="1"/>
  <c r="N55" i="1" l="1"/>
  <c r="AB55" i="1"/>
  <c r="BG55" i="1"/>
  <c r="AW55" i="1"/>
  <c r="BE55" i="1"/>
  <c r="Z55" i="1"/>
  <c r="AU55" i="1"/>
  <c r="O55" i="1"/>
  <c r="AC55" i="1" l="1"/>
  <c r="BH55" i="1"/>
  <c r="AX55" i="1"/>
  <c r="P55" i="1"/>
  <c r="AD55" i="1"/>
  <c r="BI55" i="1"/>
  <c r="AY55" i="1"/>
  <c r="AZ55" i="1" l="1"/>
  <c r="BJ55" i="1"/>
  <c r="AE55" i="1"/>
  <c r="Q55" i="1"/>
  <c r="R55" i="1" l="1"/>
  <c r="BK55" i="1"/>
  <c r="AF55" i="1"/>
  <c r="BA55" i="1"/>
  <c r="BL55" i="1" l="1"/>
  <c r="BB55" i="1"/>
  <c r="AG55" i="1"/>
  <c r="S55" i="1"/>
  <c r="AH55" i="1" l="1"/>
  <c r="BC55" i="1"/>
  <c r="B54" i="1" s="1"/>
  <c r="BM55" i="1"/>
  <c r="E54" i="1" s="1"/>
  <c r="T55" i="1"/>
  <c r="AI55" i="1" l="1"/>
  <c r="U55" i="1"/>
  <c r="AJ55" i="1" s="1"/>
  <c r="V55" i="1"/>
  <c r="AK55" i="1" s="1"/>
  <c r="W55" i="1" l="1"/>
  <c r="AL55" i="1" s="1"/>
  <c r="X55" i="1" l="1"/>
  <c r="AM55" i="1" s="1"/>
  <c r="AN55" i="1" s="1"/>
  <c r="G56" i="1" l="1"/>
  <c r="I56" i="1" s="1"/>
  <c r="D55" i="1"/>
  <c r="AO55" i="1"/>
  <c r="AR55" i="1" l="1"/>
  <c r="AQ55" i="1"/>
  <c r="J56" i="1" l="1"/>
  <c r="C55" i="1"/>
  <c r="K56" i="1"/>
  <c r="L56" i="1"/>
  <c r="Z56" i="1" l="1"/>
  <c r="AU56" i="1"/>
  <c r="BE56" i="1"/>
  <c r="AT56" i="1"/>
  <c r="Y56" i="1"/>
  <c r="BD56" i="1"/>
  <c r="AV56" i="1"/>
  <c r="AA56" i="1"/>
  <c r="BF56" i="1"/>
  <c r="M56" i="1"/>
  <c r="BG56" i="1" l="1"/>
  <c r="AB56" i="1"/>
  <c r="AW56" i="1"/>
  <c r="N56" i="1"/>
  <c r="AX56" i="1" l="1"/>
  <c r="BH56" i="1"/>
  <c r="AC56" i="1"/>
  <c r="O56" i="1"/>
  <c r="P56" i="1"/>
  <c r="AE56" i="1" l="1"/>
  <c r="BJ56" i="1"/>
  <c r="AZ56" i="1"/>
  <c r="AY56" i="1"/>
  <c r="AD56" i="1"/>
  <c r="BI56" i="1"/>
  <c r="Q56" i="1"/>
  <c r="R56" i="1" s="1"/>
  <c r="BB56" i="1" l="1"/>
  <c r="BL56" i="1"/>
  <c r="AG56" i="1"/>
  <c r="BK56" i="1"/>
  <c r="AF56" i="1"/>
  <c r="BA56" i="1"/>
  <c r="S56" i="1"/>
  <c r="T56" i="1" l="1"/>
  <c r="AH56" i="1"/>
  <c r="BC56" i="1"/>
  <c r="BM56" i="1"/>
  <c r="E55" i="1" s="1"/>
  <c r="B55" i="1"/>
  <c r="AI56" i="1" l="1"/>
  <c r="U56" i="1"/>
  <c r="AJ56" i="1" l="1"/>
  <c r="V56" i="1"/>
  <c r="AK56" i="1" s="1"/>
  <c r="W56" i="1"/>
  <c r="AL56" i="1" s="1"/>
  <c r="X56" i="1" l="1"/>
  <c r="AM56" i="1" s="1"/>
  <c r="AN56" i="1" s="1"/>
  <c r="G57" i="1" l="1"/>
  <c r="I57" i="1" s="1"/>
  <c r="D56" i="1"/>
  <c r="AO56" i="1"/>
  <c r="AR56" i="1" l="1"/>
  <c r="AQ56" i="1"/>
  <c r="C56" i="1" l="1"/>
  <c r="J57" i="1"/>
  <c r="K57" i="1"/>
  <c r="L57" i="1"/>
  <c r="BF57" i="1" l="1"/>
  <c r="AV57" i="1"/>
  <c r="AA57" i="1"/>
  <c r="M57" i="1"/>
  <c r="N57" i="1"/>
  <c r="AU57" i="1"/>
  <c r="Z57" i="1"/>
  <c r="BE57" i="1"/>
  <c r="BD57" i="1"/>
  <c r="AT57" i="1"/>
  <c r="Y57" i="1"/>
  <c r="AX57" i="1" l="1"/>
  <c r="BH57" i="1"/>
  <c r="AC57" i="1"/>
  <c r="AW57" i="1"/>
  <c r="BG57" i="1"/>
  <c r="AB57" i="1"/>
  <c r="O57" i="1"/>
  <c r="P57" i="1" s="1"/>
  <c r="AY57" i="1" l="1"/>
  <c r="BI57" i="1"/>
  <c r="AD57" i="1"/>
  <c r="Q57" i="1"/>
  <c r="AE57" i="1"/>
  <c r="AZ57" i="1"/>
  <c r="BJ57" i="1"/>
  <c r="BK57" i="1" l="1"/>
  <c r="BA57" i="1"/>
  <c r="AF57" i="1"/>
  <c r="R57" i="1"/>
  <c r="AG57" i="1" l="1"/>
  <c r="BB57" i="1"/>
  <c r="BL57" i="1"/>
  <c r="S57" i="1"/>
  <c r="T57" i="1" l="1"/>
  <c r="AH57" i="1"/>
  <c r="BC57" i="1"/>
  <c r="B56" i="1" s="1"/>
  <c r="BM57" i="1"/>
  <c r="E56" i="1" s="1"/>
  <c r="U57" i="1"/>
  <c r="AJ57" i="1" s="1"/>
  <c r="AI57" i="1" l="1"/>
  <c r="V57" i="1"/>
  <c r="AK57" i="1" s="1"/>
  <c r="W57" i="1" l="1"/>
  <c r="AL57" i="1" l="1"/>
  <c r="X57" i="1"/>
  <c r="AM57" i="1" s="1"/>
  <c r="AN57" i="1" s="1"/>
  <c r="AO57" i="1" l="1"/>
  <c r="G58" i="1"/>
  <c r="I58" i="1" s="1"/>
  <c r="D57" i="1"/>
  <c r="AQ57" i="1" l="1"/>
  <c r="AR57" i="1"/>
  <c r="J58" i="1" l="1"/>
  <c r="C57" i="1"/>
  <c r="K58" i="1"/>
  <c r="L58" i="1"/>
  <c r="M58" i="1" l="1"/>
  <c r="N58" i="1"/>
  <c r="O58" i="1" s="1"/>
  <c r="AU58" i="1"/>
  <c r="BE58" i="1"/>
  <c r="Z58" i="1"/>
  <c r="BD58" i="1"/>
  <c r="AT58" i="1"/>
  <c r="Y58" i="1"/>
  <c r="BH58" i="1"/>
  <c r="AC58" i="1"/>
  <c r="AX58" i="1"/>
  <c r="AA58" i="1"/>
  <c r="BF58" i="1"/>
  <c r="AV58" i="1"/>
  <c r="AD58" i="1" l="1"/>
  <c r="BI58" i="1"/>
  <c r="AY58" i="1"/>
  <c r="BG58" i="1"/>
  <c r="AW58" i="1"/>
  <c r="AB58" i="1"/>
  <c r="P58" i="1"/>
  <c r="AE58" i="1" l="1"/>
  <c r="BJ58" i="1"/>
  <c r="AZ58" i="1"/>
  <c r="Q58" i="1"/>
  <c r="R58" i="1"/>
  <c r="S58" i="1"/>
  <c r="T58" i="1"/>
  <c r="AI58" i="1" s="1"/>
  <c r="U58" i="1" l="1"/>
  <c r="BC58" i="1"/>
  <c r="AH58" i="1"/>
  <c r="BM58" i="1"/>
  <c r="AG58" i="1"/>
  <c r="BB58" i="1"/>
  <c r="BL58" i="1"/>
  <c r="BA58" i="1"/>
  <c r="AF58" i="1"/>
  <c r="BK58" i="1"/>
  <c r="B57" i="1"/>
  <c r="E57" i="1"/>
  <c r="V58" i="1" l="1"/>
  <c r="AJ58" i="1"/>
  <c r="AK58" i="1" l="1"/>
  <c r="W58" i="1"/>
  <c r="AL58" i="1" s="1"/>
  <c r="X58" i="1" l="1"/>
  <c r="AM58" i="1" s="1"/>
  <c r="AN58" i="1" s="1"/>
  <c r="G59" i="1" l="1"/>
  <c r="I59" i="1" s="1"/>
  <c r="AO58" i="1"/>
  <c r="D58" i="1"/>
  <c r="AQ58" i="1" l="1"/>
  <c r="AR58" i="1"/>
  <c r="J59" i="1" l="1"/>
  <c r="C58" i="1"/>
  <c r="K59" i="1" l="1"/>
  <c r="BD59" i="1"/>
  <c r="AT59" i="1"/>
  <c r="Y59" i="1"/>
  <c r="AU59" i="1" l="1"/>
  <c r="Z59" i="1"/>
  <c r="BE59" i="1"/>
  <c r="L59" i="1"/>
  <c r="AA59" i="1" l="1"/>
  <c r="BF59" i="1"/>
  <c r="AV59" i="1"/>
  <c r="M59" i="1"/>
  <c r="N59" i="1" l="1"/>
  <c r="AW59" i="1"/>
  <c r="AB59" i="1"/>
  <c r="BG59" i="1"/>
  <c r="AC59" i="1" l="1"/>
  <c r="BH59" i="1"/>
  <c r="AX59" i="1"/>
  <c r="O59" i="1"/>
  <c r="P59" i="1" l="1"/>
  <c r="AD59" i="1"/>
  <c r="BI59" i="1"/>
  <c r="AY59" i="1"/>
  <c r="AE59" i="1" l="1"/>
  <c r="BJ59" i="1"/>
  <c r="AZ59" i="1"/>
  <c r="Q59" i="1"/>
  <c r="R59" i="1"/>
  <c r="AG59" i="1" l="1"/>
  <c r="BB59" i="1"/>
  <c r="BL59" i="1"/>
  <c r="AF59" i="1"/>
  <c r="BA59" i="1"/>
  <c r="BK59" i="1"/>
  <c r="S59" i="1"/>
  <c r="AH59" i="1" l="1"/>
  <c r="BC59" i="1"/>
  <c r="B58" i="1" s="1"/>
  <c r="BM59" i="1"/>
  <c r="E58" i="1" s="1"/>
  <c r="T59" i="1"/>
  <c r="AI59" i="1" l="1"/>
  <c r="U59" i="1"/>
  <c r="AJ59" i="1" l="1"/>
  <c r="V59" i="1"/>
  <c r="AK59" i="1" l="1"/>
  <c r="W59" i="1"/>
  <c r="AL59" i="1" l="1"/>
  <c r="X59" i="1"/>
  <c r="AM59" i="1" s="1"/>
  <c r="AN59" i="1" s="1"/>
  <c r="G60" i="1" l="1"/>
  <c r="I60" i="1" s="1"/>
  <c r="D59" i="1"/>
  <c r="AO59" i="1"/>
  <c r="AQ59" i="1" l="1"/>
  <c r="AR59" i="1"/>
  <c r="C59" i="1" s="1"/>
  <c r="J60" i="1" l="1"/>
  <c r="K60" i="1"/>
  <c r="L60" i="1"/>
  <c r="BF60" i="1" l="1"/>
  <c r="AV60" i="1"/>
  <c r="AA60" i="1"/>
  <c r="M60" i="1"/>
  <c r="N60" i="1"/>
  <c r="O60" i="1"/>
  <c r="P60" i="1"/>
  <c r="Q60" i="1"/>
  <c r="R60" i="1"/>
  <c r="BE60" i="1"/>
  <c r="Z60" i="1"/>
  <c r="AU60" i="1"/>
  <c r="BD60" i="1"/>
  <c r="Y60" i="1"/>
  <c r="AT60" i="1"/>
  <c r="BB60" i="1" l="1"/>
  <c r="BL60" i="1"/>
  <c r="AG60" i="1"/>
  <c r="BK60" i="1"/>
  <c r="BA60" i="1"/>
  <c r="AF60" i="1"/>
  <c r="BJ60" i="1"/>
  <c r="AZ60" i="1"/>
  <c r="AE60" i="1"/>
  <c r="AD60" i="1"/>
  <c r="BI60" i="1"/>
  <c r="AY60" i="1"/>
  <c r="AC60" i="1"/>
  <c r="BH60" i="1"/>
  <c r="AX60" i="1"/>
  <c r="AW60" i="1"/>
  <c r="BG60" i="1"/>
  <c r="AB60" i="1"/>
  <c r="S60" i="1"/>
  <c r="BC60" i="1" l="1"/>
  <c r="B59" i="1" s="1"/>
  <c r="BM60" i="1"/>
  <c r="E59" i="1" s="1"/>
  <c r="AH60" i="1"/>
  <c r="T60" i="1"/>
  <c r="U60" i="1"/>
  <c r="AJ60" i="1" s="1"/>
  <c r="V60" i="1" l="1"/>
  <c r="AI60" i="1"/>
  <c r="W60" i="1"/>
  <c r="AL60" i="1" s="1"/>
  <c r="AK60" i="1" l="1"/>
  <c r="X60" i="1"/>
  <c r="AM60" i="1" s="1"/>
  <c r="AN60" i="1" s="1"/>
  <c r="AO60" i="1" s="1"/>
  <c r="AR60" i="1"/>
  <c r="AQ60" i="1"/>
  <c r="G61" i="1" l="1"/>
  <c r="I61" i="1" s="1"/>
  <c r="D60" i="1"/>
  <c r="C60" i="1"/>
  <c r="J61" i="1"/>
  <c r="BD61" i="1" l="1"/>
  <c r="Y61" i="1"/>
  <c r="AT61" i="1"/>
  <c r="K61" i="1"/>
  <c r="BE61" i="1" l="1"/>
  <c r="Z61" i="1"/>
  <c r="AU61" i="1"/>
  <c r="L61" i="1"/>
  <c r="AV61" i="1" l="1"/>
  <c r="AA61" i="1"/>
  <c r="BF61" i="1"/>
  <c r="M61" i="1"/>
  <c r="N61" i="1" l="1"/>
  <c r="AB61" i="1"/>
  <c r="BG61" i="1"/>
  <c r="AW61" i="1"/>
  <c r="BH61" i="1" l="1"/>
  <c r="AX61" i="1"/>
  <c r="AC61" i="1"/>
  <c r="O61" i="1"/>
  <c r="P61" i="1" s="1"/>
  <c r="AE61" i="1" l="1"/>
  <c r="BJ61" i="1"/>
  <c r="AZ61" i="1"/>
  <c r="Q61" i="1"/>
  <c r="BI61" i="1"/>
  <c r="AD61" i="1"/>
  <c r="AY61" i="1"/>
  <c r="R61" i="1" l="1"/>
  <c r="BK61" i="1"/>
  <c r="AF61" i="1"/>
  <c r="BA61" i="1"/>
  <c r="AG61" i="1" l="1"/>
  <c r="BB61" i="1"/>
  <c r="BL61" i="1"/>
  <c r="S61" i="1"/>
  <c r="T61" i="1" s="1"/>
  <c r="AI61" i="1" s="1"/>
  <c r="AH61" i="1" l="1"/>
  <c r="BM61" i="1"/>
  <c r="E60" i="1" s="1"/>
  <c r="BC61" i="1"/>
  <c r="B60" i="1" s="1"/>
  <c r="U61" i="1"/>
  <c r="AJ61" i="1" s="1"/>
  <c r="V61" i="1" l="1"/>
  <c r="AK61" i="1" s="1"/>
  <c r="W61" i="1" l="1"/>
  <c r="AL61" i="1" s="1"/>
  <c r="X61" i="1" l="1"/>
  <c r="AM61" i="1" s="1"/>
  <c r="AN61" i="1" s="1"/>
  <c r="AO61" i="1" s="1"/>
  <c r="G62" i="1" l="1"/>
  <c r="I62" i="1" s="1"/>
  <c r="D61" i="1"/>
  <c r="AR61" i="1"/>
  <c r="AQ61" i="1"/>
  <c r="J62" i="1" l="1"/>
  <c r="K62" i="1"/>
  <c r="L62" i="1" s="1"/>
  <c r="C61" i="1"/>
  <c r="BD62" i="1" l="1"/>
  <c r="Y62" i="1"/>
  <c r="AT62" i="1"/>
  <c r="BF62" i="1"/>
  <c r="AV62" i="1"/>
  <c r="AA62" i="1"/>
  <c r="M62" i="1"/>
  <c r="AU62" i="1"/>
  <c r="BE62" i="1"/>
  <c r="Z62" i="1"/>
  <c r="N62" i="1" l="1"/>
  <c r="O62" i="1" s="1"/>
  <c r="AW62" i="1"/>
  <c r="BG62" i="1"/>
  <c r="AB62" i="1"/>
  <c r="AC62" i="1" l="1"/>
  <c r="BH62" i="1"/>
  <c r="BI62" i="1"/>
  <c r="AY62" i="1"/>
  <c r="AD62" i="1"/>
  <c r="P62" i="1"/>
  <c r="AE62" i="1" s="1"/>
  <c r="AX62" i="1"/>
  <c r="Q62" i="1" l="1"/>
  <c r="AF62" i="1" s="1"/>
  <c r="AZ62" i="1"/>
  <c r="BJ62" i="1"/>
  <c r="R62" i="1" l="1"/>
  <c r="BL62" i="1" s="1"/>
  <c r="BA62" i="1"/>
  <c r="BK62" i="1"/>
  <c r="S62" i="1"/>
  <c r="BB62" i="1" l="1"/>
  <c r="AG62" i="1"/>
  <c r="AH62" i="1"/>
  <c r="BM62" i="1"/>
  <c r="E61" i="1" s="1"/>
  <c r="BC62" i="1"/>
  <c r="B61" i="1" s="1"/>
  <c r="T62" i="1"/>
  <c r="AI62" i="1" l="1"/>
  <c r="U62" i="1"/>
  <c r="AJ62" i="1" s="1"/>
  <c r="V62" i="1" l="1"/>
  <c r="AK62" i="1" s="1"/>
  <c r="W62" i="1" l="1"/>
  <c r="AL62" i="1" s="1"/>
  <c r="X62" i="1" l="1"/>
  <c r="AM62" i="1" s="1"/>
  <c r="AN62" i="1" s="1"/>
  <c r="G63" i="1" l="1"/>
  <c r="I63" i="1" s="1"/>
  <c r="D62" i="1"/>
  <c r="AO62" i="1"/>
  <c r="AR62" i="1" l="1"/>
  <c r="AQ62" i="1"/>
  <c r="J63" i="1" l="1"/>
  <c r="K63" i="1" s="1"/>
  <c r="C62" i="1"/>
  <c r="AU63" i="1" l="1"/>
  <c r="BE63" i="1"/>
  <c r="Z63" i="1"/>
  <c r="L63" i="1"/>
  <c r="BD63" i="1"/>
  <c r="Y63" i="1"/>
  <c r="AT63" i="1"/>
  <c r="AA63" i="1" l="1"/>
  <c r="BF63" i="1"/>
  <c r="AV63" i="1"/>
  <c r="M63" i="1"/>
  <c r="N63" i="1" s="1"/>
  <c r="BH63" i="1" l="1"/>
  <c r="AX63" i="1"/>
  <c r="AC63" i="1"/>
  <c r="O63" i="1"/>
  <c r="AW63" i="1"/>
  <c r="AB63" i="1"/>
  <c r="BG63" i="1"/>
  <c r="BI63" i="1" l="1"/>
  <c r="AD63" i="1"/>
  <c r="AY63" i="1"/>
  <c r="P63" i="1"/>
  <c r="Q63" i="1" l="1"/>
  <c r="BJ63" i="1"/>
  <c r="AZ63" i="1"/>
  <c r="AE63" i="1"/>
  <c r="R63" i="1"/>
  <c r="BL63" i="1" l="1"/>
  <c r="BB63" i="1"/>
  <c r="AG63" i="1"/>
  <c r="AF63" i="1"/>
  <c r="BA63" i="1"/>
  <c r="BK63" i="1"/>
  <c r="S63" i="1"/>
  <c r="T63" i="1" s="1"/>
  <c r="AI63" i="1" l="1"/>
  <c r="U63" i="1"/>
  <c r="AJ63" i="1" s="1"/>
  <c r="BM63" i="1"/>
  <c r="E62" i="1" s="1"/>
  <c r="AH63" i="1"/>
  <c r="BC63" i="1"/>
  <c r="B62" i="1" s="1"/>
  <c r="V63" i="1"/>
  <c r="AK63" i="1" s="1"/>
  <c r="W63" i="1"/>
  <c r="AL63" i="1" s="1"/>
  <c r="X63" i="1" l="1"/>
  <c r="AM63" i="1" s="1"/>
  <c r="AN63" i="1" s="1"/>
  <c r="D63" i="1" l="1"/>
  <c r="G64" i="1"/>
  <c r="I64" i="1" s="1"/>
  <c r="AO63" i="1"/>
  <c r="AR63" i="1" l="1"/>
  <c r="AQ63" i="1"/>
  <c r="C63" i="1" l="1"/>
  <c r="J64" i="1"/>
  <c r="AT64" i="1" l="1"/>
  <c r="Y64" i="1"/>
  <c r="BD64" i="1"/>
  <c r="K64" i="1"/>
  <c r="AU64" i="1" l="1"/>
  <c r="Z64" i="1"/>
  <c r="BE64" i="1"/>
  <c r="L64" i="1"/>
  <c r="BF64" i="1" l="1"/>
  <c r="AA64" i="1"/>
  <c r="AV64" i="1"/>
  <c r="M64" i="1"/>
  <c r="BG64" i="1" l="1"/>
  <c r="AB64" i="1"/>
  <c r="AW64" i="1"/>
  <c r="N64" i="1"/>
  <c r="AX64" i="1" l="1"/>
  <c r="AC64" i="1"/>
  <c r="BH64" i="1"/>
  <c r="O64" i="1"/>
  <c r="P64" i="1" l="1"/>
  <c r="AY64" i="1"/>
  <c r="AD64" i="1"/>
  <c r="BI64" i="1"/>
  <c r="Q64" i="1" l="1"/>
  <c r="R64" i="1" s="1"/>
  <c r="AE64" i="1"/>
  <c r="AZ64" i="1"/>
  <c r="BJ64" i="1"/>
  <c r="AG64" i="1" l="1"/>
  <c r="BB64" i="1"/>
  <c r="BL64" i="1"/>
  <c r="S64" i="1"/>
  <c r="BK64" i="1"/>
  <c r="AF64" i="1"/>
  <c r="BA64" i="1"/>
  <c r="BM64" i="1" l="1"/>
  <c r="E63" i="1" s="1"/>
  <c r="BC64" i="1"/>
  <c r="B63" i="1" s="1"/>
  <c r="AH64" i="1"/>
  <c r="T64" i="1"/>
  <c r="AI64" i="1" l="1"/>
  <c r="U64" i="1"/>
  <c r="AJ64" i="1" s="1"/>
  <c r="V64" i="1" l="1"/>
  <c r="AK64" i="1" s="1"/>
  <c r="W64" i="1" l="1"/>
  <c r="AL64" i="1" l="1"/>
  <c r="X64" i="1"/>
  <c r="AM64" i="1" s="1"/>
  <c r="AN64" i="1" l="1"/>
  <c r="G65" i="1" s="1"/>
  <c r="I65" i="1" s="1"/>
  <c r="AO64" i="1" l="1"/>
  <c r="AQ64" i="1" s="1"/>
  <c r="D64" i="1"/>
  <c r="AR64" i="1" l="1"/>
  <c r="J65" i="1" s="1"/>
  <c r="K65" i="1" l="1"/>
  <c r="L65" i="1" s="1"/>
  <c r="AA65" i="1" s="1"/>
  <c r="C64" i="1"/>
  <c r="M65" i="1"/>
  <c r="Y65" i="1"/>
  <c r="BD65" i="1"/>
  <c r="AT65" i="1"/>
  <c r="BE65" i="1"/>
  <c r="AU65" i="1" l="1"/>
  <c r="Z65" i="1"/>
  <c r="BF65" i="1"/>
  <c r="AV65" i="1"/>
  <c r="N65" i="1"/>
  <c r="AW65" i="1"/>
  <c r="BG65" i="1"/>
  <c r="AB65" i="1"/>
  <c r="AX65" i="1" l="1"/>
  <c r="BH65" i="1"/>
  <c r="AC65" i="1"/>
  <c r="O65" i="1"/>
  <c r="P65" i="1" s="1"/>
  <c r="AZ65" i="1" l="1"/>
  <c r="BJ65" i="1"/>
  <c r="AE65" i="1"/>
  <c r="AD65" i="1"/>
  <c r="AY65" i="1"/>
  <c r="BI65" i="1"/>
  <c r="Q65" i="1"/>
  <c r="R65" i="1" s="1"/>
  <c r="BK65" i="1" l="1"/>
  <c r="AF65" i="1"/>
  <c r="BA65" i="1"/>
  <c r="BL65" i="1"/>
  <c r="BB65" i="1"/>
  <c r="AG65" i="1"/>
  <c r="S65" i="1"/>
  <c r="BM65" i="1" l="1"/>
  <c r="E64" i="1" s="1"/>
  <c r="AH65" i="1"/>
  <c r="BC65" i="1"/>
  <c r="T65" i="1"/>
  <c r="B64" i="1"/>
  <c r="AI65" i="1" l="1"/>
  <c r="U65" i="1"/>
  <c r="AJ65" i="1" s="1"/>
  <c r="V65" i="1" l="1"/>
  <c r="AK65" i="1" s="1"/>
  <c r="W65" i="1" l="1"/>
  <c r="AL65" i="1" s="1"/>
  <c r="X65" i="1" l="1"/>
  <c r="AM65" i="1" s="1"/>
  <c r="AN65" i="1" s="1"/>
  <c r="G66" i="1" l="1"/>
  <c r="I66" i="1" s="1"/>
  <c r="AO65" i="1"/>
  <c r="D65" i="1"/>
  <c r="AQ65" i="1" l="1"/>
  <c r="AR65" i="1"/>
  <c r="C65" i="1" l="1"/>
  <c r="J66" i="1"/>
  <c r="K66" i="1"/>
  <c r="BE66" i="1" l="1"/>
  <c r="Z66" i="1"/>
  <c r="AU66" i="1"/>
  <c r="L66" i="1"/>
  <c r="Y66" i="1"/>
  <c r="AT66" i="1"/>
  <c r="BD66" i="1"/>
  <c r="BF66" i="1" l="1"/>
  <c r="AV66" i="1"/>
  <c r="AA66" i="1"/>
  <c r="M66" i="1"/>
  <c r="N66" i="1" l="1"/>
  <c r="AB66" i="1"/>
  <c r="AW66" i="1"/>
  <c r="BG66" i="1"/>
  <c r="O66" i="1"/>
  <c r="AD66" i="1" l="1"/>
  <c r="BI66" i="1"/>
  <c r="AY66" i="1"/>
  <c r="AC66" i="1"/>
  <c r="AX66" i="1"/>
  <c r="BH66" i="1"/>
  <c r="P66" i="1"/>
  <c r="AE66" i="1" l="1"/>
  <c r="AZ66" i="1"/>
  <c r="BJ66" i="1"/>
  <c r="Q66" i="1"/>
  <c r="R66" i="1" l="1"/>
  <c r="BA66" i="1"/>
  <c r="AF66" i="1"/>
  <c r="BK66" i="1"/>
  <c r="S66" i="1"/>
  <c r="T66" i="1" s="1"/>
  <c r="AI66" i="1" s="1"/>
  <c r="AH66" i="1" l="1"/>
  <c r="BM66" i="1"/>
  <c r="BC66" i="1"/>
  <c r="AG66" i="1"/>
  <c r="BL66" i="1"/>
  <c r="BB66" i="1"/>
  <c r="U66" i="1"/>
  <c r="AJ66" i="1" s="1"/>
  <c r="E65" i="1" l="1"/>
  <c r="V66" i="1"/>
  <c r="AK66" i="1" s="1"/>
  <c r="B65" i="1"/>
  <c r="W66" i="1" l="1"/>
  <c r="AL66" i="1" s="1"/>
  <c r="X66" i="1" l="1"/>
  <c r="AM66" i="1" s="1"/>
  <c r="AN66" i="1" s="1"/>
  <c r="G67" i="1" s="1"/>
  <c r="I67" i="1" s="1"/>
  <c r="AO66" i="1" l="1"/>
  <c r="AR66" i="1" s="1"/>
  <c r="D66" i="1"/>
  <c r="AQ66" i="1" l="1"/>
  <c r="C66" i="1" s="1"/>
  <c r="J67" i="1" l="1"/>
  <c r="BD67" i="1" s="1"/>
  <c r="Y67" i="1"/>
  <c r="K67" i="1" l="1"/>
  <c r="L67" i="1"/>
  <c r="AT67" i="1"/>
  <c r="BF67" i="1"/>
  <c r="AU67" i="1" l="1"/>
  <c r="Z67" i="1"/>
  <c r="BE67" i="1"/>
  <c r="AA67" i="1"/>
  <c r="AV67" i="1"/>
  <c r="M67" i="1"/>
  <c r="AB67" i="1" l="1"/>
  <c r="AW67" i="1"/>
  <c r="BG67" i="1"/>
  <c r="N67" i="1"/>
  <c r="BH67" i="1" l="1"/>
  <c r="AC67" i="1"/>
  <c r="AX67" i="1"/>
  <c r="O67" i="1"/>
  <c r="BI67" i="1" l="1"/>
  <c r="AD67" i="1"/>
  <c r="AY67" i="1"/>
  <c r="P67" i="1"/>
  <c r="BJ67" i="1" l="1"/>
  <c r="AZ67" i="1"/>
  <c r="AE67" i="1"/>
  <c r="Q67" i="1"/>
  <c r="BA67" i="1" l="1"/>
  <c r="AF67" i="1"/>
  <c r="BK67" i="1"/>
  <c r="R67" i="1"/>
  <c r="BB67" i="1" l="1"/>
  <c r="AG67" i="1"/>
  <c r="BL67" i="1"/>
  <c r="S67" i="1"/>
  <c r="T67" i="1" l="1"/>
  <c r="U67" i="1"/>
  <c r="AJ67" i="1" s="1"/>
  <c r="BM67" i="1"/>
  <c r="E66" i="1" s="1"/>
  <c r="AH67" i="1"/>
  <c r="BC67" i="1"/>
  <c r="B66" i="1" s="1"/>
  <c r="V67" i="1"/>
  <c r="AK67" i="1" s="1"/>
  <c r="AI67" i="1" l="1"/>
  <c r="W67" i="1"/>
  <c r="AL67" i="1" l="1"/>
  <c r="X67" i="1"/>
  <c r="AM67" i="1" s="1"/>
  <c r="AN67" i="1" s="1"/>
  <c r="AO67" i="1" s="1"/>
  <c r="AQ67" i="1"/>
  <c r="AR67" i="1"/>
  <c r="G68" i="1" l="1"/>
  <c r="I68" i="1" s="1"/>
  <c r="D67" i="1"/>
  <c r="C67" i="1"/>
  <c r="J68" i="1"/>
  <c r="K68" i="1"/>
  <c r="L68" i="1" l="1"/>
  <c r="AA68" i="1"/>
  <c r="AV68" i="1"/>
  <c r="BF68" i="1"/>
  <c r="M68" i="1"/>
  <c r="AT68" i="1"/>
  <c r="Y68" i="1"/>
  <c r="BD68" i="1"/>
  <c r="Z68" i="1"/>
  <c r="BE68" i="1"/>
  <c r="AU68" i="1"/>
  <c r="AB68" i="1" l="1"/>
  <c r="BG68" i="1"/>
  <c r="AW68" i="1"/>
  <c r="N68" i="1"/>
  <c r="AX68" i="1" l="1"/>
  <c r="AC68" i="1"/>
  <c r="BH68" i="1"/>
  <c r="O68" i="1"/>
  <c r="AY68" i="1" l="1"/>
  <c r="BI68" i="1"/>
  <c r="AD68" i="1"/>
  <c r="P68" i="1"/>
  <c r="AZ68" i="1" l="1"/>
  <c r="BJ68" i="1"/>
  <c r="AE68" i="1"/>
  <c r="Q68" i="1"/>
  <c r="BA68" i="1" l="1"/>
  <c r="AF68" i="1"/>
  <c r="BK68" i="1"/>
  <c r="R68" i="1"/>
  <c r="S68" i="1" l="1"/>
  <c r="BB68" i="1"/>
  <c r="BL68" i="1"/>
  <c r="AG68" i="1"/>
  <c r="T68" i="1"/>
  <c r="AI68" i="1" s="1"/>
  <c r="U68" i="1" l="1"/>
  <c r="AJ68" i="1" s="1"/>
  <c r="BM68" i="1"/>
  <c r="BC68" i="1"/>
  <c r="B67" i="1" s="1"/>
  <c r="AH68" i="1"/>
  <c r="V68" i="1"/>
  <c r="AK68" i="1" s="1"/>
  <c r="E67" i="1"/>
  <c r="W68" i="1" l="1"/>
  <c r="AL68" i="1" s="1"/>
  <c r="X68" i="1" l="1"/>
  <c r="AM68" i="1" s="1"/>
  <c r="AN68" i="1" s="1"/>
  <c r="D68" i="1" l="1"/>
  <c r="G69" i="1"/>
  <c r="I69" i="1" s="1"/>
  <c r="AO68" i="1"/>
  <c r="AQ68" i="1" l="1"/>
  <c r="AR68" i="1"/>
  <c r="C68" i="1" l="1"/>
  <c r="K69" i="1"/>
  <c r="J69" i="1"/>
  <c r="L69" i="1" l="1"/>
  <c r="M69" i="1"/>
  <c r="AU69" i="1"/>
  <c r="BE69" i="1"/>
  <c r="Z69" i="1"/>
  <c r="Y69" i="1"/>
  <c r="AT69" i="1"/>
  <c r="BD69" i="1"/>
  <c r="AV69" i="1"/>
  <c r="AA69" i="1"/>
  <c r="BF69" i="1"/>
  <c r="N69" i="1"/>
  <c r="AW69" i="1" l="1"/>
  <c r="AB69" i="1"/>
  <c r="BG69" i="1"/>
  <c r="AX69" i="1"/>
  <c r="AC69" i="1"/>
  <c r="BH69" i="1"/>
  <c r="O69" i="1"/>
  <c r="P69" i="1" s="1"/>
  <c r="Q69" i="1" l="1"/>
  <c r="BK69" i="1" s="1"/>
  <c r="BJ69" i="1"/>
  <c r="AZ69" i="1"/>
  <c r="AE69" i="1"/>
  <c r="AY69" i="1"/>
  <c r="BI69" i="1"/>
  <c r="AD69" i="1"/>
  <c r="R69" i="1"/>
  <c r="AF69" i="1" l="1"/>
  <c r="BA69" i="1"/>
  <c r="BB69" i="1"/>
  <c r="AG69" i="1"/>
  <c r="BL69" i="1"/>
  <c r="S69" i="1"/>
  <c r="T69" i="1" s="1"/>
  <c r="AI69" i="1" l="1"/>
  <c r="AH69" i="1"/>
  <c r="BC69" i="1"/>
  <c r="B68" i="1" s="1"/>
  <c r="BM69" i="1"/>
  <c r="E68" i="1" s="1"/>
  <c r="U69" i="1"/>
  <c r="AJ69" i="1" s="1"/>
  <c r="V69" i="1" l="1"/>
  <c r="AK69" i="1" s="1"/>
  <c r="W69" i="1" l="1"/>
  <c r="AL69" i="1" s="1"/>
  <c r="X69" i="1" l="1"/>
  <c r="AM69" i="1" s="1"/>
  <c r="AN69" i="1" s="1"/>
  <c r="AO69" i="1" l="1"/>
  <c r="D69" i="1"/>
  <c r="G70" i="1"/>
  <c r="I70" i="1" s="1"/>
  <c r="AR69" i="1" l="1"/>
  <c r="AQ69" i="1"/>
  <c r="C69" i="1" l="1"/>
  <c r="K70" i="1"/>
  <c r="J70" i="1"/>
  <c r="L70" i="1" l="1"/>
  <c r="M70" i="1"/>
  <c r="AV70" i="1"/>
  <c r="AA70" i="1"/>
  <c r="BF70" i="1"/>
  <c r="AT70" i="1"/>
  <c r="Y70" i="1"/>
  <c r="BD70" i="1"/>
  <c r="AU70" i="1"/>
  <c r="Z70" i="1"/>
  <c r="BE70" i="1"/>
  <c r="AB70" i="1" l="1"/>
  <c r="BG70" i="1"/>
  <c r="AW70" i="1"/>
  <c r="N70" i="1"/>
  <c r="AC70" i="1" l="1"/>
  <c r="BH70" i="1"/>
  <c r="AX70" i="1"/>
  <c r="O70" i="1"/>
  <c r="P70" i="1" l="1"/>
  <c r="AY70" i="1"/>
  <c r="BI70" i="1"/>
  <c r="AD70" i="1"/>
  <c r="AZ70" i="1" l="1"/>
  <c r="AE70" i="1"/>
  <c r="BJ70" i="1"/>
  <c r="Q70" i="1"/>
  <c r="AF70" i="1" l="1"/>
  <c r="BA70" i="1"/>
  <c r="BK70" i="1"/>
  <c r="R70" i="1"/>
  <c r="BL70" i="1" l="1"/>
  <c r="AG70" i="1"/>
  <c r="BB70" i="1"/>
  <c r="S70" i="1"/>
  <c r="T70" i="1" s="1"/>
  <c r="AI70" i="1" l="1"/>
  <c r="U70" i="1"/>
  <c r="AJ70" i="1" s="1"/>
  <c r="BM70" i="1"/>
  <c r="E69" i="1" s="1"/>
  <c r="BC70" i="1"/>
  <c r="B69" i="1" s="1"/>
  <c r="AH70" i="1"/>
  <c r="V70" i="1" l="1"/>
  <c r="AK70" i="1" l="1"/>
  <c r="W70" i="1"/>
  <c r="AL70" i="1" s="1"/>
  <c r="X70" i="1" l="1"/>
  <c r="AM70" i="1" s="1"/>
  <c r="AN70" i="1" s="1"/>
  <c r="G71" i="1" s="1"/>
  <c r="I71" i="1" s="1"/>
  <c r="AO70" i="1" l="1"/>
  <c r="D70" i="1"/>
  <c r="AR70" i="1" l="1"/>
  <c r="AQ70" i="1"/>
  <c r="C70" i="1" l="1"/>
  <c r="J71" i="1"/>
  <c r="K71" i="1"/>
  <c r="L71" i="1" l="1"/>
  <c r="Z71" i="1"/>
  <c r="AU71" i="1"/>
  <c r="BE71" i="1"/>
  <c r="Y71" i="1"/>
  <c r="BD71" i="1"/>
  <c r="AT71" i="1"/>
  <c r="BF71" i="1" l="1"/>
  <c r="AA71" i="1"/>
  <c r="M71" i="1"/>
  <c r="AV71" i="1"/>
  <c r="N71" i="1"/>
  <c r="AB71" i="1" l="1"/>
  <c r="BG71" i="1"/>
  <c r="AW71" i="1"/>
  <c r="O71" i="1"/>
  <c r="AC71" i="1"/>
  <c r="BH71" i="1"/>
  <c r="AX71" i="1"/>
  <c r="AD71" i="1" l="1"/>
  <c r="BI71" i="1"/>
  <c r="AY71" i="1"/>
  <c r="P71" i="1"/>
  <c r="BJ71" i="1" l="1"/>
  <c r="Q71" i="1"/>
  <c r="R71" i="1" s="1"/>
  <c r="AE71" i="1"/>
  <c r="AZ71" i="1"/>
  <c r="S71" i="1" l="1"/>
  <c r="AH71" i="1" s="1"/>
  <c r="BL71" i="1"/>
  <c r="BB71" i="1"/>
  <c r="AG71" i="1"/>
  <c r="BA71" i="1"/>
  <c r="AF71" i="1"/>
  <c r="BK71" i="1"/>
  <c r="T71" i="1"/>
  <c r="BC71" i="1" l="1"/>
  <c r="B70" i="1" s="1"/>
  <c r="BM71" i="1"/>
  <c r="E70" i="1" s="1"/>
  <c r="AI71" i="1"/>
  <c r="U71" i="1"/>
  <c r="AJ71" i="1" s="1"/>
  <c r="V71" i="1" l="1"/>
  <c r="W71" i="1" s="1"/>
  <c r="AL71" i="1" s="1"/>
  <c r="AK71" i="1" l="1"/>
  <c r="X71" i="1"/>
  <c r="AM71" i="1" s="1"/>
  <c r="AN71" i="1" l="1"/>
  <c r="AO71" i="1" s="1"/>
  <c r="G72" i="1" l="1"/>
  <c r="I72" i="1" s="1"/>
  <c r="D71" i="1"/>
  <c r="AR71" i="1"/>
  <c r="AQ71" i="1"/>
  <c r="K72" i="1" l="1"/>
  <c r="C71" i="1"/>
  <c r="J72" i="1"/>
  <c r="L72" i="1"/>
  <c r="BD72" i="1" l="1"/>
  <c r="AT72" i="1"/>
  <c r="Y72" i="1"/>
  <c r="AU72" i="1"/>
  <c r="Z72" i="1"/>
  <c r="BE72" i="1"/>
  <c r="AV72" i="1"/>
  <c r="BF72" i="1"/>
  <c r="AA72" i="1"/>
  <c r="M72" i="1"/>
  <c r="N72" i="1" s="1"/>
  <c r="O72" i="1" s="1"/>
  <c r="AD72" i="1" l="1"/>
  <c r="AY72" i="1"/>
  <c r="BI72" i="1"/>
  <c r="BG72" i="1"/>
  <c r="AB72" i="1"/>
  <c r="AW72" i="1"/>
  <c r="P72" i="1"/>
  <c r="AX72" i="1"/>
  <c r="BH72" i="1"/>
  <c r="AC72" i="1"/>
  <c r="BJ72" i="1" l="1"/>
  <c r="AZ72" i="1"/>
  <c r="AE72" i="1"/>
  <c r="Q72" i="1"/>
  <c r="R72" i="1" s="1"/>
  <c r="AG72" i="1" l="1"/>
  <c r="BB72" i="1"/>
  <c r="BL72" i="1"/>
  <c r="AF72" i="1"/>
  <c r="BA72" i="1"/>
  <c r="BK72" i="1"/>
  <c r="S72" i="1"/>
  <c r="T72" i="1" s="1"/>
  <c r="AI72" i="1" s="1"/>
  <c r="U72" i="1" l="1"/>
  <c r="BM72" i="1"/>
  <c r="E71" i="1" s="1"/>
  <c r="BC72" i="1"/>
  <c r="B71" i="1" s="1"/>
  <c r="AH72" i="1"/>
  <c r="AJ72" i="1" l="1"/>
  <c r="V72" i="1"/>
  <c r="AK72" i="1" l="1"/>
  <c r="W72" i="1"/>
  <c r="AL72" i="1" s="1"/>
  <c r="X72" i="1" l="1"/>
  <c r="AM72" i="1" s="1"/>
  <c r="AN72" i="1" s="1"/>
  <c r="AO72" i="1" l="1"/>
  <c r="G73" i="1"/>
  <c r="I73" i="1" s="1"/>
  <c r="D72" i="1"/>
  <c r="AQ72" i="1" l="1"/>
  <c r="AR72" i="1"/>
  <c r="C72" i="1" l="1"/>
  <c r="J73" i="1"/>
  <c r="K73" i="1"/>
  <c r="L73" i="1" s="1"/>
  <c r="AT73" i="1" l="1"/>
  <c r="Y73" i="1"/>
  <c r="BD73" i="1"/>
  <c r="BE73" i="1"/>
  <c r="Z73" i="1"/>
  <c r="AU73" i="1"/>
  <c r="AA73" i="1"/>
  <c r="AV73" i="1"/>
  <c r="BF73" i="1"/>
  <c r="M73" i="1"/>
  <c r="AB73" i="1" l="1"/>
  <c r="AW73" i="1"/>
  <c r="BG73" i="1"/>
  <c r="N73" i="1"/>
  <c r="AC73" i="1" l="1"/>
  <c r="BH73" i="1"/>
  <c r="AX73" i="1"/>
  <c r="O73" i="1"/>
  <c r="P73" i="1" l="1"/>
  <c r="Q73" i="1" s="1"/>
  <c r="AY73" i="1"/>
  <c r="BI73" i="1"/>
  <c r="AD73" i="1"/>
  <c r="BA73" i="1" l="1"/>
  <c r="AF73" i="1"/>
  <c r="BK73" i="1"/>
  <c r="BJ73" i="1"/>
  <c r="AE73" i="1"/>
  <c r="AZ73" i="1"/>
  <c r="R73" i="1"/>
  <c r="BB73" i="1" l="1"/>
  <c r="BL73" i="1"/>
  <c r="AG73" i="1"/>
  <c r="S73" i="1"/>
  <c r="BC73" i="1" l="1"/>
  <c r="B72" i="1" s="1"/>
  <c r="BM73" i="1"/>
  <c r="E72" i="1" s="1"/>
  <c r="AH73" i="1"/>
  <c r="T73" i="1"/>
  <c r="AI73" i="1" l="1"/>
  <c r="U73" i="1"/>
  <c r="AJ73" i="1" s="1"/>
  <c r="V73" i="1" l="1"/>
  <c r="AK73" i="1" s="1"/>
  <c r="W73" i="1" l="1"/>
  <c r="AL73" i="1" l="1"/>
  <c r="X73" i="1"/>
  <c r="AM73" i="1" s="1"/>
  <c r="AN73" i="1" l="1"/>
  <c r="AO73" i="1" s="1"/>
  <c r="D73" i="1" l="1"/>
  <c r="G74" i="1"/>
  <c r="I74" i="1" s="1"/>
  <c r="AQ73" i="1"/>
  <c r="AR73" i="1"/>
  <c r="C73" i="1" l="1"/>
  <c r="J74" i="1"/>
  <c r="K74" i="1"/>
  <c r="L74" i="1" s="1"/>
  <c r="Y74" i="1" l="1"/>
  <c r="AT74" i="1"/>
  <c r="BD74" i="1"/>
  <c r="AA74" i="1"/>
  <c r="AV74" i="1"/>
  <c r="BF74" i="1"/>
  <c r="M74" i="1"/>
  <c r="AU74" i="1"/>
  <c r="Z74" i="1"/>
  <c r="BE74" i="1"/>
  <c r="AB74" i="1" l="1"/>
  <c r="BG74" i="1"/>
  <c r="AW74" i="1"/>
  <c r="N74" i="1"/>
  <c r="AC74" i="1" l="1"/>
  <c r="BH74" i="1"/>
  <c r="AX74" i="1"/>
  <c r="O74" i="1"/>
  <c r="P74" i="1" s="1"/>
  <c r="AZ74" i="1" l="1"/>
  <c r="BJ74" i="1"/>
  <c r="AE74" i="1"/>
  <c r="AY74" i="1"/>
  <c r="BI74" i="1"/>
  <c r="AD74" i="1"/>
  <c r="Q74" i="1"/>
  <c r="BK74" i="1" l="1"/>
  <c r="AF74" i="1"/>
  <c r="BA74" i="1"/>
  <c r="R74" i="1"/>
  <c r="BB74" i="1" l="1"/>
  <c r="BL74" i="1"/>
  <c r="AG74" i="1"/>
  <c r="S74" i="1"/>
  <c r="T74" i="1" s="1"/>
  <c r="AI74" i="1" l="1"/>
  <c r="U74" i="1"/>
  <c r="AJ74" i="1" s="1"/>
  <c r="AH74" i="1"/>
  <c r="BM74" i="1"/>
  <c r="E73" i="1" s="1"/>
  <c r="BC74" i="1"/>
  <c r="B73" i="1" s="1"/>
  <c r="V74" i="1" l="1"/>
  <c r="AK74" i="1" l="1"/>
  <c r="W74" i="1"/>
  <c r="AL74" i="1" s="1"/>
  <c r="X74" i="1" l="1"/>
  <c r="AM74" i="1" s="1"/>
  <c r="AN74" i="1" s="1"/>
  <c r="D74" i="1" l="1"/>
  <c r="G75" i="1"/>
  <c r="I75" i="1" s="1"/>
  <c r="AO74" i="1"/>
  <c r="AR74" i="1" l="1"/>
  <c r="AQ74" i="1"/>
  <c r="C74" i="1" l="1"/>
  <c r="K75" i="1"/>
  <c r="J75" i="1"/>
  <c r="L75" i="1"/>
  <c r="AV75" i="1" l="1"/>
  <c r="AA75" i="1"/>
  <c r="BF75" i="1"/>
  <c r="M75" i="1"/>
  <c r="Z75" i="1"/>
  <c r="BE75" i="1"/>
  <c r="AU75" i="1"/>
  <c r="Y75" i="1"/>
  <c r="BD75" i="1"/>
  <c r="AT75" i="1"/>
  <c r="AW75" i="1" l="1"/>
  <c r="AB75" i="1"/>
  <c r="BG75" i="1"/>
  <c r="N75" i="1"/>
  <c r="AC75" i="1" l="1"/>
  <c r="BH75" i="1"/>
  <c r="AX75" i="1"/>
  <c r="O75" i="1"/>
  <c r="P75" i="1" s="1"/>
  <c r="AE75" i="1" l="1"/>
  <c r="BJ75" i="1"/>
  <c r="AZ75" i="1"/>
  <c r="AY75" i="1"/>
  <c r="BI75" i="1"/>
  <c r="AD75" i="1"/>
  <c r="Q75" i="1"/>
  <c r="AF75" i="1" l="1"/>
  <c r="BK75" i="1"/>
  <c r="BA75" i="1"/>
  <c r="R75" i="1"/>
  <c r="BB75" i="1" l="1"/>
  <c r="BL75" i="1"/>
  <c r="AG75" i="1"/>
  <c r="S75" i="1"/>
  <c r="T75" i="1" s="1"/>
  <c r="AI75" i="1" s="1"/>
  <c r="BM75" i="1" l="1"/>
  <c r="E74" i="1" s="1"/>
  <c r="BC75" i="1"/>
  <c r="B74" i="1" s="1"/>
  <c r="AH75" i="1"/>
  <c r="U75" i="1"/>
  <c r="AJ75" i="1" s="1"/>
  <c r="V75" i="1" l="1"/>
  <c r="W75" i="1" s="1"/>
  <c r="AL75" i="1" s="1"/>
  <c r="AK75" i="1" l="1"/>
  <c r="X75" i="1"/>
  <c r="AM75" i="1" s="1"/>
  <c r="AN75" i="1" l="1"/>
  <c r="AO75" i="1" s="1"/>
  <c r="D75" i="1" l="1"/>
  <c r="G76" i="1"/>
  <c r="I76" i="1" s="1"/>
  <c r="AR75" i="1"/>
  <c r="AQ75" i="1"/>
  <c r="K76" i="1" l="1"/>
  <c r="L76" i="1"/>
  <c r="C75" i="1"/>
  <c r="J76" i="1"/>
  <c r="BD76" i="1" l="1"/>
  <c r="Y76" i="1"/>
  <c r="AT76" i="1"/>
  <c r="BE76" i="1"/>
  <c r="AU76" i="1"/>
  <c r="Z76" i="1"/>
  <c r="BF76" i="1"/>
  <c r="AA76" i="1"/>
  <c r="AV76" i="1"/>
  <c r="M76" i="1"/>
  <c r="N76" i="1" s="1"/>
  <c r="O76" i="1" s="1"/>
  <c r="AC76" i="1" l="1"/>
  <c r="AX76" i="1"/>
  <c r="BH76" i="1"/>
  <c r="BG76" i="1"/>
  <c r="AB76" i="1"/>
  <c r="AW76" i="1"/>
  <c r="BI76" i="1"/>
  <c r="AD76" i="1"/>
  <c r="AY76" i="1"/>
  <c r="P76" i="1"/>
  <c r="Q76" i="1" s="1"/>
  <c r="BK76" i="1" l="1"/>
  <c r="AF76" i="1"/>
  <c r="BA76" i="1"/>
  <c r="AE76" i="1"/>
  <c r="AZ76" i="1"/>
  <c r="BJ76" i="1"/>
  <c r="R76" i="1"/>
  <c r="BL76" i="1" l="1"/>
  <c r="BB76" i="1"/>
  <c r="AG76" i="1"/>
  <c r="S76" i="1"/>
  <c r="BM76" i="1" l="1"/>
  <c r="E75" i="1" s="1"/>
  <c r="BC76" i="1"/>
  <c r="B75" i="1" s="1"/>
  <c r="AH76" i="1"/>
  <c r="T76" i="1"/>
  <c r="AI76" i="1" s="1"/>
  <c r="U76" i="1" l="1"/>
  <c r="AJ76" i="1" s="1"/>
  <c r="V76" i="1" l="1"/>
  <c r="AK76" i="1" s="1"/>
  <c r="W76" i="1" l="1"/>
  <c r="AL76" i="1" s="1"/>
  <c r="X76" i="1" l="1"/>
  <c r="AM76" i="1" s="1"/>
  <c r="AN76" i="1" s="1"/>
  <c r="G77" i="1" s="1"/>
  <c r="I77" i="1" s="1"/>
  <c r="D76" i="1" l="1"/>
  <c r="AO76" i="1"/>
  <c r="AR76" i="1" s="1"/>
  <c r="AQ76" i="1" l="1"/>
  <c r="J77" i="1" s="1"/>
  <c r="K77" i="1" l="1"/>
  <c r="C76" i="1"/>
  <c r="L77" i="1"/>
  <c r="AV77" i="1" s="1"/>
  <c r="M77" i="1"/>
  <c r="N77" i="1" s="1"/>
  <c r="BD77" i="1"/>
  <c r="Y77" i="1"/>
  <c r="AT77" i="1"/>
  <c r="AU77" i="1"/>
  <c r="Z77" i="1"/>
  <c r="BE77" i="1"/>
  <c r="AA77" i="1" l="1"/>
  <c r="BF77" i="1"/>
  <c r="O77" i="1"/>
  <c r="AY77" i="1" s="1"/>
  <c r="P77" i="1"/>
  <c r="Q77" i="1" s="1"/>
  <c r="BH77" i="1"/>
  <c r="AC77" i="1"/>
  <c r="AX77" i="1"/>
  <c r="AW77" i="1"/>
  <c r="BG77" i="1"/>
  <c r="AB77" i="1"/>
  <c r="AD77" i="1" l="1"/>
  <c r="BI77" i="1"/>
  <c r="BJ77" i="1"/>
  <c r="AZ77" i="1"/>
  <c r="AE77" i="1"/>
  <c r="R77" i="1"/>
  <c r="AF77" i="1"/>
  <c r="BA77" i="1"/>
  <c r="BK77" i="1"/>
  <c r="S77" i="1" l="1"/>
  <c r="BB77" i="1"/>
  <c r="BL77" i="1"/>
  <c r="AG77" i="1"/>
  <c r="BM77" i="1" l="1"/>
  <c r="E76" i="1" s="1"/>
  <c r="BC77" i="1"/>
  <c r="B76" i="1" s="1"/>
  <c r="AH77" i="1"/>
  <c r="T77" i="1"/>
  <c r="U77" i="1" s="1"/>
  <c r="AJ77" i="1" s="1"/>
  <c r="AI77" i="1" l="1"/>
  <c r="V77" i="1"/>
  <c r="AK77" i="1" s="1"/>
  <c r="W77" i="1" l="1"/>
  <c r="AL77" i="1" l="1"/>
  <c r="X77" i="1"/>
  <c r="AM77" i="1" s="1"/>
  <c r="AN77" i="1" l="1"/>
  <c r="G78" i="1" l="1"/>
  <c r="AO77" i="1"/>
  <c r="D77" i="1"/>
  <c r="AR77" i="1" l="1"/>
  <c r="AQ77" i="1"/>
  <c r="C77" i="1" l="1"/>
  <c r="J78" i="1"/>
  <c r="L78" i="1"/>
  <c r="K78" i="1"/>
  <c r="M78" i="1" l="1"/>
  <c r="AV78" i="1"/>
  <c r="BF78" i="1"/>
  <c r="AA78" i="1"/>
  <c r="N78" i="1"/>
  <c r="Z78" i="1"/>
  <c r="BE78" i="1"/>
  <c r="AU78" i="1"/>
  <c r="BD78" i="1"/>
  <c r="Y78" i="1"/>
  <c r="AT78" i="1"/>
  <c r="AB78" i="1" l="1"/>
  <c r="AW78" i="1"/>
  <c r="BG78" i="1"/>
  <c r="BH78" i="1"/>
  <c r="AC78" i="1"/>
  <c r="AX78" i="1"/>
  <c r="O78" i="1"/>
  <c r="AY78" i="1" l="1"/>
  <c r="BI78" i="1"/>
  <c r="AD78" i="1"/>
  <c r="P78" i="1"/>
  <c r="Q78" i="1" s="1"/>
  <c r="R78" i="1" l="1"/>
  <c r="S78" i="1" s="1"/>
  <c r="BA78" i="1"/>
  <c r="AF78" i="1"/>
  <c r="BK78" i="1"/>
  <c r="AZ78" i="1"/>
  <c r="AE78" i="1"/>
  <c r="BJ78" i="1"/>
  <c r="BB78" i="1" l="1"/>
  <c r="AG78" i="1"/>
  <c r="BC78" i="1"/>
  <c r="BM78" i="1"/>
  <c r="AH78" i="1"/>
  <c r="T78" i="1"/>
  <c r="AI78" i="1" s="1"/>
  <c r="BL78" i="1"/>
  <c r="E77" i="1"/>
  <c r="B77" i="1"/>
  <c r="U78" i="1" l="1"/>
  <c r="AJ78" i="1" l="1"/>
  <c r="V78" i="1"/>
  <c r="AK78" i="1" s="1"/>
  <c r="W78" i="1" l="1"/>
  <c r="AL78" i="1" s="1"/>
  <c r="X78" i="1" l="1"/>
  <c r="AM78" i="1" s="1"/>
  <c r="AN78" i="1" s="1"/>
  <c r="G79" i="1" l="1"/>
  <c r="AO78" i="1"/>
  <c r="D78" i="1"/>
  <c r="AR78" i="1" l="1"/>
  <c r="AQ78" i="1"/>
  <c r="M79" i="1"/>
  <c r="L79" i="1" l="1"/>
  <c r="K79" i="1"/>
  <c r="J79" i="1"/>
  <c r="C78" i="1"/>
  <c r="BG79" i="1"/>
  <c r="AW79" i="1"/>
  <c r="AB79" i="1"/>
  <c r="N79" i="1"/>
  <c r="O79" i="1"/>
  <c r="Y79" i="1" l="1"/>
  <c r="AT79" i="1"/>
  <c r="BD79" i="1"/>
  <c r="AV79" i="1"/>
  <c r="BF79" i="1"/>
  <c r="AA79" i="1"/>
  <c r="BE79" i="1"/>
  <c r="AU79" i="1"/>
  <c r="Z79" i="1"/>
  <c r="P79" i="1"/>
  <c r="AZ79" i="1" s="1"/>
  <c r="Q79" i="1"/>
  <c r="S79" i="1" s="1"/>
  <c r="BI79" i="1"/>
  <c r="AD79" i="1"/>
  <c r="AY79" i="1"/>
  <c r="AC79" i="1"/>
  <c r="AX79" i="1"/>
  <c r="BH79" i="1"/>
  <c r="R79" i="1"/>
  <c r="AE79" i="1" l="1"/>
  <c r="T79" i="1"/>
  <c r="AI79" i="1" s="1"/>
  <c r="BJ79" i="1"/>
  <c r="AH79" i="1"/>
  <c r="BM79" i="1"/>
  <c r="BC79" i="1"/>
  <c r="BK79" i="1"/>
  <c r="BA79" i="1"/>
  <c r="AF79" i="1"/>
  <c r="U79" i="1"/>
  <c r="AJ79" i="1" s="1"/>
  <c r="BL79" i="1"/>
  <c r="E78" i="1" s="1"/>
  <c r="AG79" i="1"/>
  <c r="BB79" i="1"/>
  <c r="B78" i="1" s="1"/>
  <c r="V79" i="1" l="1"/>
  <c r="AK79" i="1" l="1"/>
  <c r="W79" i="1"/>
  <c r="AL79" i="1" s="1"/>
  <c r="X79" i="1" l="1"/>
  <c r="AM79" i="1" s="1"/>
  <c r="AN79" i="1" s="1"/>
  <c r="D79" i="1" l="1"/>
  <c r="G80" i="1"/>
  <c r="AO79" i="1"/>
  <c r="AR79" i="1" s="1"/>
  <c r="AQ79" i="1" l="1"/>
  <c r="M80" i="1"/>
  <c r="C79" i="1" l="1"/>
  <c r="J80" i="1"/>
  <c r="K80" i="1"/>
  <c r="L80" i="1"/>
  <c r="AB80" i="1"/>
  <c r="AW80" i="1"/>
  <c r="BG80" i="1"/>
  <c r="Z80" i="1" l="1"/>
  <c r="BE80" i="1"/>
  <c r="AU80" i="1"/>
  <c r="BF80" i="1"/>
  <c r="AV80" i="1"/>
  <c r="AA80" i="1"/>
  <c r="N80" i="1"/>
  <c r="O80" i="1"/>
  <c r="BD80" i="1"/>
  <c r="Y80" i="1"/>
  <c r="AT80" i="1"/>
  <c r="BI80" i="1" l="1"/>
  <c r="AD80" i="1"/>
  <c r="AY80" i="1"/>
  <c r="BH80" i="1"/>
  <c r="AC80" i="1"/>
  <c r="AX80" i="1"/>
  <c r="P80" i="1"/>
  <c r="AZ80" i="1" l="1"/>
  <c r="AE80" i="1"/>
  <c r="BJ80" i="1"/>
  <c r="Q80" i="1"/>
  <c r="BK80" i="1" l="1"/>
  <c r="BA80" i="1"/>
  <c r="AF80" i="1"/>
  <c r="R80" i="1"/>
  <c r="S80" i="1" s="1"/>
  <c r="T80" i="1" l="1"/>
  <c r="AI80" i="1" s="1"/>
  <c r="AH80" i="1"/>
  <c r="BM80" i="1"/>
  <c r="BC80" i="1"/>
  <c r="BB80" i="1"/>
  <c r="AG80" i="1"/>
  <c r="BL80" i="1"/>
  <c r="E79" i="1" s="1"/>
  <c r="U80" i="1"/>
  <c r="AJ80" i="1" s="1"/>
  <c r="V80" i="1" l="1"/>
  <c r="AK80" i="1" s="1"/>
  <c r="W80" i="1"/>
  <c r="AL80" i="1" s="1"/>
  <c r="B79" i="1"/>
  <c r="X80" i="1" l="1"/>
  <c r="AM80" i="1" s="1"/>
  <c r="AN80" i="1" s="1"/>
  <c r="D80" i="1" l="1"/>
  <c r="AO80" i="1"/>
  <c r="G81" i="1"/>
  <c r="AR80" i="1" l="1"/>
  <c r="AQ80" i="1"/>
  <c r="M81" i="1"/>
  <c r="O81" i="1"/>
  <c r="N81" i="1"/>
  <c r="BH81" i="1" l="1"/>
  <c r="AC81" i="1"/>
  <c r="AX81" i="1"/>
  <c r="AW81" i="1"/>
  <c r="BG81" i="1"/>
  <c r="AB81" i="1"/>
  <c r="BI81" i="1"/>
  <c r="AD81" i="1"/>
  <c r="AY81" i="1"/>
  <c r="K81" i="1"/>
  <c r="L81" i="1"/>
  <c r="C80" i="1"/>
  <c r="J81" i="1"/>
  <c r="P81" i="1" l="1"/>
  <c r="Q81" i="1"/>
  <c r="AU81" i="1"/>
  <c r="BE81" i="1"/>
  <c r="Z81" i="1"/>
  <c r="AT81" i="1"/>
  <c r="Y81" i="1"/>
  <c r="BD81" i="1"/>
  <c r="AA81" i="1"/>
  <c r="AV81" i="1"/>
  <c r="BF81" i="1"/>
  <c r="AF81" i="1"/>
  <c r="BA81" i="1"/>
  <c r="BK81" i="1"/>
  <c r="AE81" i="1" l="1"/>
  <c r="AZ81" i="1"/>
  <c r="BJ81" i="1"/>
  <c r="R81" i="1"/>
  <c r="BL81" i="1" l="1"/>
  <c r="AG81" i="1"/>
  <c r="BB81" i="1"/>
  <c r="S81" i="1"/>
  <c r="T81" i="1"/>
  <c r="AI81" i="1" s="1"/>
  <c r="U81" i="1"/>
  <c r="AJ81" i="1" s="1"/>
  <c r="V81" i="1" l="1"/>
  <c r="AK81" i="1" s="1"/>
  <c r="AH81" i="1"/>
  <c r="BC81" i="1"/>
  <c r="B80" i="1" s="1"/>
  <c r="BM81" i="1"/>
  <c r="E80" i="1" s="1"/>
  <c r="W81" i="1"/>
  <c r="AL81" i="1" s="1"/>
  <c r="X81" i="1" l="1"/>
  <c r="AM81" i="1" s="1"/>
  <c r="AN81" i="1" s="1"/>
  <c r="D81" i="1" l="1"/>
  <c r="G82" i="1"/>
  <c r="AO81" i="1"/>
  <c r="AR81" i="1" l="1"/>
  <c r="AQ81" i="1"/>
  <c r="N82" i="1"/>
  <c r="M82" i="1"/>
  <c r="O82" i="1"/>
  <c r="AB82" i="1" l="1"/>
  <c r="AW82" i="1"/>
  <c r="BG82" i="1"/>
  <c r="C81" i="1"/>
  <c r="K82" i="1"/>
  <c r="J82" i="1"/>
  <c r="L82" i="1"/>
  <c r="AY82" i="1"/>
  <c r="AD82" i="1"/>
  <c r="BI82" i="1"/>
  <c r="AC82" i="1"/>
  <c r="BH82" i="1"/>
  <c r="AX82" i="1"/>
  <c r="AV82" i="1" l="1"/>
  <c r="AA82" i="1"/>
  <c r="BF82" i="1"/>
  <c r="P82" i="1"/>
  <c r="Q82" i="1" s="1"/>
  <c r="AU82" i="1"/>
  <c r="BE82" i="1"/>
  <c r="Z82" i="1"/>
  <c r="AT82" i="1"/>
  <c r="BD82" i="1"/>
  <c r="Y82" i="1"/>
  <c r="BA82" i="1" l="1"/>
  <c r="AF82" i="1"/>
  <c r="BK82" i="1"/>
  <c r="AE82" i="1"/>
  <c r="BJ82" i="1"/>
  <c r="AZ82" i="1"/>
  <c r="R82" i="1"/>
  <c r="S82" i="1" l="1"/>
  <c r="AG82" i="1"/>
  <c r="BB82" i="1"/>
  <c r="BL82" i="1"/>
  <c r="T82" i="1" l="1"/>
  <c r="AH82" i="1"/>
  <c r="BM82" i="1"/>
  <c r="E81" i="1" s="1"/>
  <c r="BC82" i="1"/>
  <c r="B81" i="1" s="1"/>
  <c r="AI82" i="1" l="1"/>
  <c r="U82" i="1"/>
  <c r="V82" i="1"/>
  <c r="AK82" i="1" s="1"/>
  <c r="AJ82" i="1" l="1"/>
  <c r="W82" i="1"/>
  <c r="AL82" i="1" s="1"/>
  <c r="X82" i="1" l="1"/>
  <c r="AM82" i="1" s="1"/>
  <c r="AN82" i="1" s="1"/>
  <c r="AO82" i="1" l="1"/>
  <c r="O83" i="1" s="1"/>
  <c r="D82" i="1"/>
  <c r="G83" i="1"/>
  <c r="AR82" i="1" l="1"/>
  <c r="AQ82" i="1"/>
  <c r="N83" i="1"/>
  <c r="M83" i="1"/>
  <c r="BI83" i="1"/>
  <c r="AD83" i="1"/>
  <c r="AY83" i="1"/>
  <c r="AC83" i="1" l="1"/>
  <c r="BH83" i="1"/>
  <c r="AX83" i="1"/>
  <c r="AW83" i="1"/>
  <c r="BG83" i="1"/>
  <c r="AB83" i="1"/>
  <c r="K83" i="1"/>
  <c r="C82" i="1"/>
  <c r="J83" i="1"/>
  <c r="L83" i="1"/>
  <c r="BD83" i="1" l="1"/>
  <c r="AT83" i="1"/>
  <c r="Y83" i="1"/>
  <c r="BE83" i="1"/>
  <c r="Z83" i="1"/>
  <c r="AU83" i="1"/>
  <c r="AA83" i="1"/>
  <c r="BF83" i="1"/>
  <c r="AV83" i="1"/>
  <c r="P83" i="1"/>
  <c r="BJ83" i="1" l="1"/>
  <c r="AE83" i="1"/>
  <c r="AZ83" i="1"/>
  <c r="R83" i="1"/>
  <c r="Q83" i="1"/>
  <c r="S83" i="1" s="1"/>
  <c r="AH83" i="1" l="1"/>
  <c r="T83" i="1"/>
  <c r="AI83" i="1" s="1"/>
  <c r="BM83" i="1"/>
  <c r="BC83" i="1"/>
  <c r="B82" i="1" s="1"/>
  <c r="AG83" i="1"/>
  <c r="BL83" i="1"/>
  <c r="BB83" i="1"/>
  <c r="AF83" i="1"/>
  <c r="BA83" i="1"/>
  <c r="BK83" i="1"/>
  <c r="U83" i="1"/>
  <c r="AJ83" i="1" s="1"/>
  <c r="V83" i="1"/>
  <c r="AK83" i="1" s="1"/>
  <c r="E82" i="1" l="1"/>
  <c r="W83" i="1"/>
  <c r="AL83" i="1" l="1"/>
  <c r="X83" i="1"/>
  <c r="AM83" i="1" s="1"/>
  <c r="AN83" i="1" l="1"/>
  <c r="AO83" i="1" s="1"/>
  <c r="AR83" i="1" s="1"/>
  <c r="G84" i="1" l="1"/>
  <c r="D83" i="1"/>
  <c r="AQ83" i="1"/>
  <c r="L84" i="1" l="1"/>
  <c r="C83" i="1"/>
  <c r="K84" i="1"/>
  <c r="J84" i="1"/>
  <c r="Z84" i="1" l="1"/>
  <c r="AU84" i="1"/>
  <c r="BE84" i="1"/>
  <c r="AA84" i="1"/>
  <c r="BF84" i="1"/>
  <c r="AV84" i="1"/>
  <c r="M84" i="1"/>
  <c r="N84" i="1"/>
  <c r="Y84" i="1"/>
  <c r="BD84" i="1"/>
  <c r="AT84" i="1"/>
  <c r="AX84" i="1" l="1"/>
  <c r="BH84" i="1"/>
  <c r="AC84" i="1"/>
  <c r="O84" i="1"/>
  <c r="BG84" i="1"/>
  <c r="AB84" i="1"/>
  <c r="AW84" i="1"/>
  <c r="P84" i="1"/>
  <c r="AD84" i="1" l="1"/>
  <c r="AY84" i="1"/>
  <c r="BI84" i="1"/>
  <c r="Q84" i="1"/>
  <c r="R84" i="1"/>
  <c r="AE84" i="1"/>
  <c r="BJ84" i="1"/>
  <c r="AZ84" i="1"/>
  <c r="S84" i="1"/>
  <c r="AF84" i="1" l="1"/>
  <c r="BA84" i="1"/>
  <c r="BK84" i="1"/>
  <c r="T84" i="1"/>
  <c r="AI84" i="1" s="1"/>
  <c r="BC84" i="1"/>
  <c r="AH84" i="1"/>
  <c r="BM84" i="1"/>
  <c r="AG84" i="1"/>
  <c r="BL84" i="1"/>
  <c r="BB84" i="1"/>
  <c r="E83" i="1" l="1"/>
  <c r="B83" i="1"/>
  <c r="U84" i="1"/>
  <c r="AJ84" i="1" l="1"/>
  <c r="V84" i="1"/>
  <c r="AK84" i="1" s="1"/>
  <c r="W84" i="1" l="1"/>
  <c r="AL84" i="1" s="1"/>
  <c r="X84" i="1" l="1"/>
  <c r="AM84" i="1" s="1"/>
  <c r="AN84" i="1" s="1"/>
  <c r="G85" i="1" s="1"/>
  <c r="AO84" i="1" l="1"/>
  <c r="AR84" i="1" s="1"/>
  <c r="D84" i="1"/>
  <c r="M85" i="1"/>
  <c r="AQ84" i="1"/>
  <c r="L85" i="1" l="1"/>
  <c r="J85" i="1"/>
  <c r="K85" i="1"/>
  <c r="C84" i="1"/>
  <c r="AB85" i="1"/>
  <c r="AW85" i="1"/>
  <c r="BG85" i="1"/>
  <c r="Z85" i="1" l="1"/>
  <c r="AU85" i="1"/>
  <c r="BE85" i="1"/>
  <c r="AA85" i="1"/>
  <c r="BF85" i="1"/>
  <c r="AV85" i="1"/>
  <c r="N85" i="1"/>
  <c r="O85" i="1"/>
  <c r="BD85" i="1"/>
  <c r="Y85" i="1"/>
  <c r="AT85" i="1"/>
  <c r="BI85" i="1" l="1"/>
  <c r="AD85" i="1"/>
  <c r="AY85" i="1"/>
  <c r="AC85" i="1"/>
  <c r="AX85" i="1"/>
  <c r="BH85" i="1"/>
  <c r="P85" i="1"/>
  <c r="AZ85" i="1" l="1"/>
  <c r="AE85" i="1"/>
  <c r="BJ85" i="1"/>
  <c r="Q85" i="1"/>
  <c r="R85" i="1" s="1"/>
  <c r="BL85" i="1" l="1"/>
  <c r="AG85" i="1"/>
  <c r="BB85" i="1"/>
  <c r="BK85" i="1"/>
  <c r="BA85" i="1"/>
  <c r="AF85" i="1"/>
  <c r="S85" i="1"/>
  <c r="T85" i="1" l="1"/>
  <c r="AI85" i="1" s="1"/>
  <c r="AH85" i="1"/>
  <c r="BC85" i="1"/>
  <c r="B84" i="1" s="1"/>
  <c r="BM85" i="1"/>
  <c r="E84" i="1" s="1"/>
  <c r="U85" i="1" l="1"/>
  <c r="AJ85" i="1" l="1"/>
  <c r="V85" i="1"/>
  <c r="AK85" i="1" s="1"/>
  <c r="W85" i="1" l="1"/>
  <c r="AL85" i="1" l="1"/>
  <c r="X85" i="1"/>
  <c r="AM85" i="1" s="1"/>
  <c r="AN85" i="1" l="1"/>
  <c r="AO85" i="1" s="1"/>
  <c r="AR85" i="1" s="1"/>
  <c r="G86" i="1" l="1"/>
  <c r="D85" i="1"/>
  <c r="M86" i="1"/>
  <c r="AQ85" i="1"/>
  <c r="C85" i="1" l="1"/>
  <c r="K86" i="1"/>
  <c r="L86" i="1"/>
  <c r="J86" i="1"/>
  <c r="AW86" i="1"/>
  <c r="BG86" i="1"/>
  <c r="AB86" i="1"/>
  <c r="AV86" i="1" l="1"/>
  <c r="BF86" i="1"/>
  <c r="AA86" i="1"/>
  <c r="N86" i="1"/>
  <c r="P86" i="1" s="1"/>
  <c r="O86" i="1"/>
  <c r="BD86" i="1"/>
  <c r="Y86" i="1"/>
  <c r="AT86" i="1"/>
  <c r="BE86" i="1"/>
  <c r="Z86" i="1"/>
  <c r="AU86" i="1"/>
  <c r="AZ86" i="1" l="1"/>
  <c r="AE86" i="1"/>
  <c r="BJ86" i="1"/>
  <c r="BI86" i="1"/>
  <c r="AY86" i="1"/>
  <c r="AD86" i="1"/>
  <c r="BH86" i="1"/>
  <c r="AC86" i="1"/>
  <c r="AX86" i="1"/>
  <c r="Q86" i="1"/>
  <c r="BK86" i="1" l="1"/>
  <c r="AF86" i="1"/>
  <c r="BA86" i="1"/>
  <c r="R86" i="1"/>
  <c r="S86" i="1" s="1"/>
  <c r="AH86" i="1" l="1"/>
  <c r="BC86" i="1"/>
  <c r="BM86" i="1"/>
  <c r="AG86" i="1"/>
  <c r="BB86" i="1"/>
  <c r="BL86" i="1"/>
  <c r="T86" i="1"/>
  <c r="AI86" i="1" s="1"/>
  <c r="U86" i="1" l="1"/>
  <c r="AJ86" i="1" s="1"/>
  <c r="E85" i="1"/>
  <c r="V86" i="1"/>
  <c r="B85" i="1"/>
  <c r="AK86" i="1" l="1"/>
  <c r="W86" i="1"/>
  <c r="AL86" i="1" l="1"/>
  <c r="X86" i="1"/>
  <c r="AM86" i="1" s="1"/>
  <c r="AN86" i="1" l="1"/>
  <c r="G87" i="1" s="1"/>
  <c r="AO86" i="1" l="1"/>
  <c r="AR86" i="1" s="1"/>
  <c r="D86" i="1"/>
  <c r="AQ86" i="1"/>
  <c r="M87" i="1" l="1"/>
  <c r="AW87" i="1" s="1"/>
  <c r="C86" i="1"/>
  <c r="K87" i="1"/>
  <c r="J87" i="1"/>
  <c r="L87" i="1"/>
  <c r="BG87" i="1" l="1"/>
  <c r="AB87" i="1"/>
  <c r="BF87" i="1"/>
  <c r="AA87" i="1"/>
  <c r="N87" i="1"/>
  <c r="AV87" i="1"/>
  <c r="Z87" i="1"/>
  <c r="BE87" i="1"/>
  <c r="AU87" i="1"/>
  <c r="Y87" i="1"/>
  <c r="AT87" i="1"/>
  <c r="BD87" i="1"/>
  <c r="AX87" i="1" l="1"/>
  <c r="BH87" i="1"/>
  <c r="AC87" i="1"/>
  <c r="O87" i="1"/>
  <c r="AD87" i="1" l="1"/>
  <c r="BI87" i="1"/>
  <c r="AY87" i="1"/>
  <c r="P87" i="1"/>
  <c r="AE87" i="1" l="1"/>
  <c r="BJ87" i="1"/>
  <c r="AZ87" i="1"/>
  <c r="Q87" i="1"/>
  <c r="AF87" i="1" l="1"/>
  <c r="BA87" i="1"/>
  <c r="BK87" i="1"/>
  <c r="R87" i="1"/>
  <c r="BL87" i="1" l="1"/>
  <c r="AG87" i="1"/>
  <c r="BB87" i="1"/>
  <c r="S87" i="1"/>
  <c r="BC87" i="1" l="1"/>
  <c r="B86" i="1" s="1"/>
  <c r="BM87" i="1"/>
  <c r="E86" i="1" s="1"/>
  <c r="AH87" i="1"/>
  <c r="T87" i="1"/>
  <c r="AI87" i="1" s="1"/>
  <c r="U87" i="1" l="1"/>
  <c r="AJ87" i="1" s="1"/>
  <c r="V87" i="1" l="1"/>
  <c r="AK87" i="1" s="1"/>
  <c r="W87" i="1"/>
  <c r="AL87" i="1" s="1"/>
  <c r="X87" i="1"/>
  <c r="AM87" i="1" s="1"/>
  <c r="AN87" i="1" l="1"/>
  <c r="D87" i="1" s="1"/>
  <c r="AO87" i="1" l="1"/>
  <c r="AR87" i="1" s="1"/>
  <c r="G88" i="1"/>
  <c r="AQ87" i="1"/>
  <c r="M88" i="1" l="1"/>
  <c r="BG88" i="1" s="1"/>
  <c r="K88" i="1"/>
  <c r="C87" i="1"/>
  <c r="J88" i="1"/>
  <c r="L88" i="1"/>
  <c r="AB88" i="1" l="1"/>
  <c r="AW88" i="1"/>
  <c r="AV88" i="1"/>
  <c r="BF88" i="1"/>
  <c r="AA88" i="1"/>
  <c r="N88" i="1"/>
  <c r="O88" i="1" s="1"/>
  <c r="Y88" i="1"/>
  <c r="BD88" i="1"/>
  <c r="AT88" i="1"/>
  <c r="Z88" i="1"/>
  <c r="BE88" i="1"/>
  <c r="AU88" i="1"/>
  <c r="AD88" i="1" l="1"/>
  <c r="BI88" i="1"/>
  <c r="AY88" i="1"/>
  <c r="P88" i="1"/>
  <c r="AX88" i="1"/>
  <c r="BH88" i="1"/>
  <c r="AC88" i="1"/>
  <c r="Q88" i="1"/>
  <c r="R88" i="1" l="1"/>
  <c r="AF88" i="1"/>
  <c r="BA88" i="1"/>
  <c r="BK88" i="1"/>
  <c r="AZ88" i="1"/>
  <c r="AE88" i="1"/>
  <c r="BJ88" i="1"/>
  <c r="BB88" i="1" l="1"/>
  <c r="BL88" i="1"/>
  <c r="AG88" i="1"/>
  <c r="S88" i="1"/>
  <c r="AH88" i="1" l="1"/>
  <c r="BM88" i="1"/>
  <c r="E87" i="1" s="1"/>
  <c r="BC88" i="1"/>
  <c r="B87" i="1" s="1"/>
  <c r="T88" i="1"/>
  <c r="AI88" i="1" l="1"/>
  <c r="U88" i="1"/>
  <c r="AJ88" i="1" s="1"/>
  <c r="V88" i="1"/>
  <c r="AK88" i="1" s="1"/>
  <c r="W88" i="1" l="1"/>
  <c r="AL88" i="1" s="1"/>
  <c r="X88" i="1" l="1"/>
  <c r="AM88" i="1" s="1"/>
  <c r="AN88" i="1" s="1"/>
  <c r="D88" i="1" l="1"/>
  <c r="AO88" i="1"/>
  <c r="AR88" i="1" s="1"/>
  <c r="G89" i="1"/>
  <c r="M89" i="1" l="1"/>
  <c r="AQ88" i="1"/>
  <c r="L89" i="1" l="1"/>
  <c r="K89" i="1"/>
  <c r="C88" i="1"/>
  <c r="J89" i="1"/>
  <c r="AW89" i="1"/>
  <c r="BG89" i="1"/>
  <c r="AB89" i="1"/>
  <c r="Y89" i="1" l="1"/>
  <c r="AT89" i="1"/>
  <c r="BD89" i="1"/>
  <c r="BE89" i="1"/>
  <c r="Z89" i="1"/>
  <c r="AU89" i="1"/>
  <c r="AA89" i="1"/>
  <c r="BF89" i="1"/>
  <c r="AV89" i="1"/>
  <c r="N89" i="1"/>
  <c r="O89" i="1"/>
  <c r="AY89" i="1" l="1"/>
  <c r="BI89" i="1"/>
  <c r="AD89" i="1"/>
  <c r="AC89" i="1"/>
  <c r="BH89" i="1"/>
  <c r="AX89" i="1"/>
  <c r="P89" i="1"/>
  <c r="AE89" i="1" l="1"/>
  <c r="BJ89" i="1"/>
  <c r="AZ89" i="1"/>
  <c r="Q89" i="1"/>
  <c r="AF89" i="1" l="1"/>
  <c r="BA89" i="1"/>
  <c r="BK89" i="1"/>
  <c r="R89" i="1"/>
  <c r="BB89" i="1" l="1"/>
  <c r="BL89" i="1"/>
  <c r="AG89" i="1"/>
  <c r="S89" i="1"/>
  <c r="BM89" i="1" l="1"/>
  <c r="E88" i="1" s="1"/>
  <c r="AH89" i="1"/>
  <c r="BC89" i="1"/>
  <c r="B88" i="1" s="1"/>
  <c r="T89" i="1"/>
  <c r="AI89" i="1" l="1"/>
  <c r="U89" i="1"/>
  <c r="AJ89" i="1" l="1"/>
  <c r="V89" i="1"/>
  <c r="AK89" i="1" l="1"/>
  <c r="W89" i="1"/>
  <c r="AL89" i="1" l="1"/>
  <c r="X89" i="1"/>
  <c r="AM89" i="1" s="1"/>
  <c r="AN89" i="1" l="1"/>
  <c r="G90" i="1" s="1"/>
  <c r="D89" i="1" l="1"/>
  <c r="AO89" i="1"/>
  <c r="AR89" i="1" s="1"/>
  <c r="AQ89" i="1" l="1"/>
  <c r="K90" i="1" s="1"/>
  <c r="M90" i="1"/>
  <c r="AB90" i="1" s="1"/>
  <c r="L90" i="1"/>
  <c r="C89" i="1" l="1"/>
  <c r="J90" i="1"/>
  <c r="AT90" i="1" s="1"/>
  <c r="BG90" i="1"/>
  <c r="AW90" i="1"/>
  <c r="AU90" i="1"/>
  <c r="BE90" i="1"/>
  <c r="Z90" i="1"/>
  <c r="Y90" i="1"/>
  <c r="AA90" i="1"/>
  <c r="AV90" i="1"/>
  <c r="BF90" i="1"/>
  <c r="O90" i="1"/>
  <c r="N90" i="1"/>
  <c r="P90" i="1"/>
  <c r="BD90" i="1" l="1"/>
  <c r="AZ90" i="1"/>
  <c r="BJ90" i="1"/>
  <c r="AE90" i="1"/>
  <c r="AD90" i="1"/>
  <c r="BI90" i="1"/>
  <c r="AY90" i="1"/>
  <c r="AC90" i="1"/>
  <c r="AX90" i="1"/>
  <c r="BH90" i="1"/>
  <c r="Q90" i="1"/>
  <c r="R90" i="1" s="1"/>
  <c r="BL90" i="1" l="1"/>
  <c r="BB90" i="1"/>
  <c r="AG90" i="1"/>
  <c r="S90" i="1"/>
  <c r="V90" i="1" s="1"/>
  <c r="AK90" i="1" s="1"/>
  <c r="T90" i="1"/>
  <c r="AI90" i="1" s="1"/>
  <c r="U90" i="1"/>
  <c r="AJ90" i="1" s="1"/>
  <c r="AF90" i="1"/>
  <c r="BK90" i="1"/>
  <c r="BA90" i="1"/>
  <c r="W90" i="1" l="1"/>
  <c r="AL90" i="1" s="1"/>
  <c r="BC90" i="1"/>
  <c r="B89" i="1" s="1"/>
  <c r="AH90" i="1"/>
  <c r="BM90" i="1"/>
  <c r="E89" i="1" s="1"/>
  <c r="X90" i="1" l="1"/>
  <c r="AM90" i="1" s="1"/>
  <c r="AN90" i="1" s="1"/>
  <c r="G91" i="1" l="1"/>
  <c r="D90" i="1"/>
  <c r="AO90" i="1"/>
  <c r="AR90" i="1" s="1"/>
  <c r="M91" i="1" l="1"/>
  <c r="AQ90" i="1"/>
  <c r="AW91" i="1" l="1"/>
  <c r="BG91" i="1"/>
  <c r="AB91" i="1"/>
  <c r="C90" i="1"/>
  <c r="J91" i="1"/>
  <c r="K91" i="1"/>
  <c r="L91" i="1"/>
  <c r="BF91" i="1" l="1"/>
  <c r="AA91" i="1"/>
  <c r="AV91" i="1"/>
  <c r="N91" i="1"/>
  <c r="O91" i="1"/>
  <c r="P91" i="1" s="1"/>
  <c r="AT91" i="1"/>
  <c r="Y91" i="1"/>
  <c r="BD91" i="1"/>
  <c r="AU91" i="1"/>
  <c r="BE91" i="1"/>
  <c r="Z91" i="1"/>
  <c r="AZ91" i="1" l="1"/>
  <c r="BJ91" i="1"/>
  <c r="AE91" i="1"/>
  <c r="Q91" i="1"/>
  <c r="AY91" i="1"/>
  <c r="AD91" i="1"/>
  <c r="BI91" i="1"/>
  <c r="AC91" i="1"/>
  <c r="BH91" i="1"/>
  <c r="AX91" i="1"/>
  <c r="R91" i="1"/>
  <c r="BK91" i="1" l="1"/>
  <c r="BA91" i="1"/>
  <c r="AF91" i="1"/>
  <c r="S91" i="1"/>
  <c r="T91" i="1" s="1"/>
  <c r="AG91" i="1"/>
  <c r="BL91" i="1"/>
  <c r="BB91" i="1"/>
  <c r="AI91" i="1" l="1"/>
  <c r="U91" i="1"/>
  <c r="AJ91" i="1" s="1"/>
  <c r="V91" i="1"/>
  <c r="AK91" i="1" s="1"/>
  <c r="BM91" i="1"/>
  <c r="E90" i="1" s="1"/>
  <c r="AH91" i="1"/>
  <c r="BC91" i="1"/>
  <c r="B90" i="1" s="1"/>
  <c r="W91" i="1"/>
  <c r="AL91" i="1" s="1"/>
  <c r="X91" i="1" l="1"/>
  <c r="AM91" i="1" s="1"/>
  <c r="AN91" i="1" s="1"/>
  <c r="D91" i="1" l="1"/>
  <c r="AO91" i="1"/>
  <c r="AR91" i="1" s="1"/>
  <c r="G92" i="1"/>
  <c r="AQ91" i="1" l="1"/>
  <c r="M92" i="1"/>
  <c r="BG92" i="1" l="1"/>
  <c r="AB92" i="1"/>
  <c r="AW92" i="1"/>
  <c r="K92" i="1"/>
  <c r="L92" i="1"/>
  <c r="J92" i="1"/>
  <c r="C91" i="1"/>
  <c r="AV92" i="1" l="1"/>
  <c r="N92" i="1"/>
  <c r="O92" i="1" s="1"/>
  <c r="AA92" i="1"/>
  <c r="BF92" i="1"/>
  <c r="BD92" i="1"/>
  <c r="AT92" i="1"/>
  <c r="Y92" i="1"/>
  <c r="AU92" i="1"/>
  <c r="BE92" i="1"/>
  <c r="Z92" i="1"/>
  <c r="AY92" i="1" l="1"/>
  <c r="BI92" i="1"/>
  <c r="AD92" i="1"/>
  <c r="P92" i="1"/>
  <c r="AC92" i="1"/>
  <c r="BH92" i="1"/>
  <c r="AX92" i="1"/>
  <c r="Q92" i="1"/>
  <c r="AF92" i="1" l="1"/>
  <c r="BA92" i="1"/>
  <c r="BK92" i="1"/>
  <c r="AE92" i="1"/>
  <c r="AZ92" i="1"/>
  <c r="BJ92" i="1"/>
  <c r="R92" i="1"/>
  <c r="S92" i="1" s="1"/>
  <c r="BM92" i="1" l="1"/>
  <c r="AH92" i="1"/>
  <c r="BC92" i="1"/>
  <c r="BL92" i="1"/>
  <c r="BB92" i="1"/>
  <c r="AG92" i="1"/>
  <c r="T92" i="1"/>
  <c r="AI92" i="1" s="1"/>
  <c r="E91" i="1" l="1"/>
  <c r="U92" i="1"/>
  <c r="AJ92" i="1" s="1"/>
  <c r="V92" i="1"/>
  <c r="AK92" i="1" s="1"/>
  <c r="B91" i="1"/>
  <c r="W92" i="1" l="1"/>
  <c r="AL92" i="1" s="1"/>
  <c r="X92" i="1" l="1"/>
  <c r="AM92" i="1" s="1"/>
  <c r="AN92" i="1" s="1"/>
  <c r="G93" i="1" l="1"/>
  <c r="D92" i="1"/>
  <c r="AO92" i="1"/>
  <c r="AR92" i="1" s="1"/>
  <c r="M93" i="1" l="1"/>
  <c r="AQ92" i="1"/>
  <c r="AB93" i="1" l="1"/>
  <c r="AW93" i="1"/>
  <c r="BG93" i="1"/>
  <c r="K93" i="1"/>
  <c r="L93" i="1"/>
  <c r="J93" i="1"/>
  <c r="C92" i="1"/>
  <c r="AA93" i="1" l="1"/>
  <c r="AV93" i="1"/>
  <c r="BF93" i="1"/>
  <c r="N93" i="1"/>
  <c r="O93" i="1" s="1"/>
  <c r="AT93" i="1"/>
  <c r="BD93" i="1"/>
  <c r="Y93" i="1"/>
  <c r="BE93" i="1"/>
  <c r="Z93" i="1"/>
  <c r="AU93" i="1"/>
  <c r="AY93" i="1" l="1"/>
  <c r="AD93" i="1"/>
  <c r="BI93" i="1"/>
  <c r="AX93" i="1"/>
  <c r="BH93" i="1"/>
  <c r="AC93" i="1"/>
  <c r="P93" i="1"/>
  <c r="AE93" i="1" l="1"/>
  <c r="BJ93" i="1"/>
  <c r="AZ93" i="1"/>
  <c r="Q93" i="1"/>
  <c r="BK93" i="1" l="1"/>
  <c r="BA93" i="1"/>
  <c r="AF93" i="1"/>
  <c r="R93" i="1"/>
  <c r="BB93" i="1" l="1"/>
  <c r="BL93" i="1"/>
  <c r="AG93" i="1"/>
  <c r="S93" i="1"/>
  <c r="T93" i="1"/>
  <c r="AI93" i="1" s="1"/>
  <c r="U93" i="1"/>
  <c r="AJ93" i="1" s="1"/>
  <c r="V93" i="1" l="1"/>
  <c r="AK93" i="1" s="1"/>
  <c r="AH93" i="1"/>
  <c r="BC93" i="1"/>
  <c r="B92" i="1" s="1"/>
  <c r="BM93" i="1"/>
  <c r="E92" i="1" s="1"/>
  <c r="W93" i="1" l="1"/>
  <c r="AL93" i="1" l="1"/>
  <c r="X93" i="1"/>
  <c r="AM93" i="1" s="1"/>
  <c r="AN93" i="1" l="1"/>
  <c r="G94" i="1" s="1"/>
  <c r="AO93" i="1" l="1"/>
  <c r="AR93" i="1" s="1"/>
  <c r="D93" i="1"/>
  <c r="M94" i="1" l="1"/>
  <c r="AQ93" i="1"/>
  <c r="L94" i="1" s="1"/>
  <c r="AW94" i="1"/>
  <c r="BG94" i="1"/>
  <c r="AB94" i="1"/>
  <c r="C93" i="1" l="1"/>
  <c r="K94" i="1"/>
  <c r="BE94" i="1" s="1"/>
  <c r="J94" i="1"/>
  <c r="BD94" i="1" s="1"/>
  <c r="AV94" i="1"/>
  <c r="AA94" i="1"/>
  <c r="BF94" i="1"/>
  <c r="O94" i="1"/>
  <c r="N94" i="1"/>
  <c r="P94" i="1"/>
  <c r="Q94" i="1" s="1"/>
  <c r="AU94" i="1"/>
  <c r="Z94" i="1"/>
  <c r="Y94" i="1"/>
  <c r="AT94" i="1"/>
  <c r="BK94" i="1" l="1"/>
  <c r="BA94" i="1"/>
  <c r="AF94" i="1"/>
  <c r="BH94" i="1"/>
  <c r="AX94" i="1"/>
  <c r="AC94" i="1"/>
  <c r="BJ94" i="1"/>
  <c r="AE94" i="1"/>
  <c r="AZ94" i="1"/>
  <c r="AY94" i="1"/>
  <c r="BI94" i="1"/>
  <c r="AD94" i="1"/>
  <c r="R94" i="1"/>
  <c r="BL94" i="1" l="1"/>
  <c r="BB94" i="1"/>
  <c r="AG94" i="1"/>
  <c r="S94" i="1"/>
  <c r="BM94" i="1" l="1"/>
  <c r="E93" i="1" s="1"/>
  <c r="BC94" i="1"/>
  <c r="B93" i="1" s="1"/>
  <c r="AH94" i="1"/>
  <c r="T94" i="1"/>
  <c r="V94" i="1" s="1"/>
  <c r="AK94" i="1" s="1"/>
  <c r="U94" i="1"/>
  <c r="AJ94" i="1" s="1"/>
  <c r="AI94" i="1" l="1"/>
  <c r="W94" i="1"/>
  <c r="AL94" i="1" s="1"/>
  <c r="X94" i="1" l="1"/>
  <c r="AM94" i="1" s="1"/>
  <c r="AN94" i="1" s="1"/>
  <c r="AO94" i="1" l="1"/>
  <c r="AR94" i="1" s="1"/>
  <c r="D94" i="1"/>
  <c r="G95" i="1"/>
  <c r="AQ94" i="1" l="1"/>
  <c r="M95" i="1"/>
  <c r="K95" i="1" l="1"/>
  <c r="C94" i="1"/>
  <c r="J95" i="1"/>
  <c r="L95" i="1"/>
  <c r="N95" i="1" s="1"/>
  <c r="BG95" i="1"/>
  <c r="AB95" i="1"/>
  <c r="AW95" i="1"/>
  <c r="BH95" i="1" l="1"/>
  <c r="AX95" i="1"/>
  <c r="AC95" i="1"/>
  <c r="Y95" i="1"/>
  <c r="AT95" i="1"/>
  <c r="BD95" i="1"/>
  <c r="BE95" i="1"/>
  <c r="Z95" i="1"/>
  <c r="AU95" i="1"/>
  <c r="AV95" i="1"/>
  <c r="AA95" i="1"/>
  <c r="BF95" i="1"/>
  <c r="O95" i="1"/>
  <c r="P95" i="1"/>
  <c r="Q95" i="1" l="1"/>
  <c r="AE95" i="1"/>
  <c r="BJ95" i="1"/>
  <c r="AZ95" i="1"/>
  <c r="AY95" i="1"/>
  <c r="BI95" i="1"/>
  <c r="AD95" i="1"/>
  <c r="BK95" i="1" l="1"/>
  <c r="BA95" i="1"/>
  <c r="AF95" i="1"/>
  <c r="R95" i="1"/>
  <c r="S95" i="1" s="1"/>
  <c r="AH95" i="1" l="1"/>
  <c r="BC95" i="1"/>
  <c r="BM95" i="1"/>
  <c r="T95" i="1"/>
  <c r="AI95" i="1" s="1"/>
  <c r="AG95" i="1"/>
  <c r="BL95" i="1"/>
  <c r="BB95" i="1"/>
  <c r="U95" i="1"/>
  <c r="AJ95" i="1" s="1"/>
  <c r="V95" i="1" l="1"/>
  <c r="E94" i="1"/>
  <c r="W95" i="1"/>
  <c r="AL95" i="1" s="1"/>
  <c r="B94" i="1"/>
  <c r="AK95" i="1" l="1"/>
  <c r="X95" i="1"/>
  <c r="AM95" i="1" s="1"/>
  <c r="AN95" i="1" l="1"/>
  <c r="G96" i="1" s="1"/>
  <c r="D95" i="1" l="1"/>
  <c r="AO95" i="1"/>
  <c r="AR95" i="1" s="1"/>
  <c r="M96" i="1" l="1"/>
  <c r="AB96" i="1" s="1"/>
  <c r="AQ95" i="1"/>
  <c r="J96" i="1" s="1"/>
  <c r="AW96" i="1"/>
  <c r="BG96" i="1" l="1"/>
  <c r="K96" i="1"/>
  <c r="BE96" i="1" s="1"/>
  <c r="L96" i="1"/>
  <c r="AV96" i="1" s="1"/>
  <c r="C95" i="1"/>
  <c r="Y96" i="1"/>
  <c r="AT96" i="1"/>
  <c r="BD96" i="1"/>
  <c r="Z96" i="1"/>
  <c r="AA96" i="1"/>
  <c r="N96" i="1"/>
  <c r="AU96" i="1" l="1"/>
  <c r="BF96" i="1"/>
  <c r="BH96" i="1"/>
  <c r="AC96" i="1"/>
  <c r="AX96" i="1"/>
  <c r="O96" i="1"/>
  <c r="BI96" i="1" l="1"/>
  <c r="AY96" i="1"/>
  <c r="AD96" i="1"/>
  <c r="P96" i="1"/>
  <c r="BJ96" i="1" l="1"/>
  <c r="AE96" i="1"/>
  <c r="AZ96" i="1"/>
  <c r="Q96" i="1"/>
  <c r="R96" i="1" l="1"/>
  <c r="AF96" i="1"/>
  <c r="BK96" i="1"/>
  <c r="BA96" i="1"/>
  <c r="S96" i="1" l="1"/>
  <c r="AG96" i="1"/>
  <c r="BL96" i="1"/>
  <c r="BB96" i="1"/>
  <c r="BM96" i="1" l="1"/>
  <c r="E95" i="1" s="1"/>
  <c r="BC96" i="1"/>
  <c r="B95" i="1" s="1"/>
  <c r="AH96" i="1"/>
  <c r="T96" i="1"/>
  <c r="U96" i="1" s="1"/>
  <c r="AJ96" i="1" s="1"/>
  <c r="AI96" i="1" l="1"/>
  <c r="V96" i="1"/>
  <c r="AK96" i="1" s="1"/>
  <c r="W96" i="1" l="1"/>
  <c r="AL96" i="1" s="1"/>
  <c r="X96" i="1" l="1"/>
  <c r="AM96" i="1" s="1"/>
  <c r="AN96" i="1" s="1"/>
  <c r="G97" i="1" l="1"/>
  <c r="D96" i="1"/>
  <c r="AO96" i="1"/>
  <c r="AR96" i="1" s="1"/>
  <c r="AQ96" i="1" l="1"/>
  <c r="M97" i="1"/>
  <c r="C96" i="1" l="1"/>
  <c r="L97" i="1"/>
  <c r="K97" i="1"/>
  <c r="J97" i="1"/>
  <c r="AW97" i="1"/>
  <c r="AB97" i="1"/>
  <c r="BG97" i="1"/>
  <c r="BE97" i="1" l="1"/>
  <c r="AU97" i="1"/>
  <c r="Z97" i="1"/>
  <c r="BD97" i="1"/>
  <c r="Y97" i="1"/>
  <c r="AT97" i="1"/>
  <c r="BF97" i="1"/>
  <c r="AV97" i="1"/>
  <c r="AA97" i="1"/>
  <c r="N97" i="1"/>
  <c r="AC97" i="1" l="1"/>
  <c r="BH97" i="1"/>
  <c r="AX97" i="1"/>
  <c r="O97" i="1"/>
  <c r="P97" i="1" s="1"/>
  <c r="BJ97" i="1" l="1"/>
  <c r="AZ97" i="1"/>
  <c r="AE97" i="1"/>
  <c r="AD97" i="1"/>
  <c r="BI97" i="1"/>
  <c r="AY97" i="1"/>
  <c r="Q97" i="1"/>
  <c r="AF97" i="1" l="1"/>
  <c r="BK97" i="1"/>
  <c r="BA97" i="1"/>
  <c r="R97" i="1"/>
  <c r="BL97" i="1" l="1"/>
  <c r="BB97" i="1"/>
  <c r="AG97" i="1"/>
  <c r="S97" i="1"/>
  <c r="BC97" i="1" l="1"/>
  <c r="BM97" i="1"/>
  <c r="E96" i="1" s="1"/>
  <c r="AH97" i="1"/>
  <c r="T97" i="1"/>
  <c r="B96" i="1"/>
  <c r="AI97" i="1" l="1"/>
  <c r="U97" i="1"/>
  <c r="V97" i="1" s="1"/>
  <c r="AK97" i="1" s="1"/>
  <c r="AJ97" i="1" l="1"/>
  <c r="W97" i="1"/>
  <c r="AL97" i="1" s="1"/>
  <c r="X97" i="1" l="1"/>
  <c r="AM97" i="1" s="1"/>
  <c r="AN97" i="1" s="1"/>
  <c r="AO97" i="1" l="1"/>
  <c r="AR97" i="1" s="1"/>
  <c r="G98" i="1"/>
  <c r="D97" i="1"/>
  <c r="W98" i="1" l="1"/>
  <c r="AL98" i="1" s="1"/>
  <c r="AQ97" i="1"/>
  <c r="M98" i="1"/>
  <c r="N98" i="1"/>
  <c r="O98" i="1"/>
  <c r="P98" i="1"/>
  <c r="Q98" i="1"/>
  <c r="R98" i="1"/>
  <c r="S98" i="1"/>
  <c r="T98" i="1"/>
  <c r="AI98" i="1" s="1"/>
  <c r="U98" i="1"/>
  <c r="AJ98" i="1" s="1"/>
  <c r="V98" i="1"/>
  <c r="AK98" i="1" s="1"/>
  <c r="X98" i="1"/>
  <c r="AM98" i="1" s="1"/>
  <c r="BL98" i="1" l="1"/>
  <c r="AG98" i="1"/>
  <c r="BB98" i="1"/>
  <c r="AE98" i="1"/>
  <c r="BJ98" i="1"/>
  <c r="AZ98" i="1"/>
  <c r="BH98" i="1"/>
  <c r="AX98" i="1"/>
  <c r="AC98" i="1"/>
  <c r="K98" i="1"/>
  <c r="C97" i="1"/>
  <c r="L98" i="1"/>
  <c r="J98" i="1"/>
  <c r="BM98" i="1"/>
  <c r="AH98" i="1"/>
  <c r="BC98" i="1"/>
  <c r="BA98" i="1"/>
  <c r="AF98" i="1"/>
  <c r="BK98" i="1"/>
  <c r="AY98" i="1"/>
  <c r="AD98" i="1"/>
  <c r="BI98" i="1"/>
  <c r="AB98" i="1"/>
  <c r="BG98" i="1"/>
  <c r="AW98" i="1"/>
  <c r="Y98" i="1" l="1"/>
  <c r="BD98" i="1"/>
  <c r="AT98" i="1"/>
  <c r="AV98" i="1"/>
  <c r="BF98" i="1"/>
  <c r="AA98" i="1"/>
  <c r="BE98" i="1"/>
  <c r="Z98" i="1"/>
  <c r="AU98" i="1"/>
  <c r="B97" i="1" l="1"/>
  <c r="E97" i="1"/>
  <c r="AN98" i="1"/>
  <c r="G99" i="1" l="1"/>
  <c r="AO98" i="1"/>
  <c r="D98" i="1"/>
  <c r="AQ98" i="1" l="1"/>
  <c r="AR98" i="1"/>
  <c r="C98" i="1" l="1"/>
  <c r="J99" i="1"/>
  <c r="BD99" i="1" s="1"/>
  <c r="L99" i="1"/>
  <c r="AA99" i="1" s="1"/>
  <c r="K99" i="1"/>
  <c r="AU99" i="1" s="1"/>
  <c r="M99" i="1"/>
  <c r="BF99" i="1" l="1"/>
  <c r="AV99" i="1"/>
  <c r="Y99" i="1"/>
  <c r="AT99" i="1"/>
  <c r="BE99" i="1"/>
  <c r="Z99" i="1"/>
  <c r="BG99" i="1"/>
  <c r="AW99" i="1"/>
  <c r="N99" i="1"/>
  <c r="AB99" i="1"/>
  <c r="O99" i="1"/>
  <c r="AD99" i="1" l="1"/>
  <c r="BI99" i="1"/>
  <c r="AY99" i="1"/>
  <c r="AX99" i="1"/>
  <c r="AC99" i="1"/>
  <c r="P99" i="1"/>
  <c r="Q99" i="1" s="1"/>
  <c r="BH99" i="1"/>
  <c r="R99" i="1" l="1"/>
  <c r="AF99" i="1"/>
  <c r="BA99" i="1"/>
  <c r="BK99" i="1"/>
  <c r="BJ99" i="1"/>
  <c r="AZ99" i="1"/>
  <c r="AE99" i="1"/>
  <c r="S99" i="1"/>
  <c r="T99" i="1" s="1"/>
  <c r="AI99" i="1" s="1"/>
  <c r="BB99" i="1" l="1"/>
  <c r="AG99" i="1"/>
  <c r="BL99" i="1"/>
  <c r="BC99" i="1"/>
  <c r="BM99" i="1"/>
  <c r="E98" i="1" s="1"/>
  <c r="AH99" i="1"/>
  <c r="U99" i="1"/>
  <c r="AJ99" i="1" s="1"/>
  <c r="V99" i="1"/>
  <c r="AK99" i="1" s="1"/>
  <c r="W99" i="1"/>
  <c r="AL99" i="1" s="1"/>
  <c r="B98" i="1" l="1"/>
  <c r="X99" i="1"/>
  <c r="AM99" i="1" s="1"/>
  <c r="AN99" i="1" s="1"/>
  <c r="D99" i="1" l="1"/>
  <c r="AO99" i="1"/>
  <c r="G100" i="1"/>
  <c r="AR99" i="1" l="1"/>
  <c r="AQ99" i="1"/>
  <c r="J100" i="1" l="1"/>
  <c r="C99" i="1"/>
  <c r="K100" i="1"/>
  <c r="L100" i="1"/>
  <c r="BE100" i="1" l="1"/>
  <c r="Z100" i="1"/>
  <c r="AU100" i="1"/>
  <c r="BD100" i="1"/>
  <c r="Y100" i="1"/>
  <c r="AT100" i="1"/>
  <c r="BF100" i="1"/>
  <c r="AV100" i="1"/>
  <c r="AA100" i="1"/>
  <c r="M100" i="1"/>
  <c r="N100" i="1" l="1"/>
  <c r="BG100" i="1"/>
  <c r="AB100" i="1"/>
  <c r="AW100" i="1"/>
  <c r="O100" i="1"/>
  <c r="BI100" i="1" l="1"/>
  <c r="AY100" i="1"/>
  <c r="AD100" i="1"/>
  <c r="AX100" i="1"/>
  <c r="BH100" i="1"/>
  <c r="AC100" i="1"/>
  <c r="P100" i="1"/>
  <c r="BJ100" i="1" l="1"/>
  <c r="AZ100" i="1"/>
  <c r="AE100" i="1"/>
  <c r="Q100" i="1"/>
  <c r="R100" i="1" l="1"/>
  <c r="BK100" i="1"/>
  <c r="AF100" i="1"/>
  <c r="BA100" i="1"/>
  <c r="S100" i="1"/>
  <c r="BL100" i="1" l="1"/>
  <c r="AG100" i="1"/>
  <c r="BB100" i="1"/>
  <c r="T100" i="1"/>
  <c r="BC100" i="1"/>
  <c r="B99" i="1" s="1"/>
  <c r="AH100" i="1"/>
  <c r="BM100" i="1"/>
  <c r="E99" i="1" s="1"/>
  <c r="AI100" i="1" l="1"/>
  <c r="U100" i="1"/>
  <c r="AJ100" i="1" s="1"/>
  <c r="V100" i="1" l="1"/>
  <c r="AK100" i="1" s="1"/>
  <c r="W100" i="1"/>
  <c r="AL100" i="1" s="1"/>
  <c r="X100" i="1" l="1"/>
  <c r="AM100" i="1" s="1"/>
  <c r="AN100" i="1" s="1"/>
  <c r="D100" i="1" l="1"/>
  <c r="G101" i="1"/>
  <c r="AO100" i="1"/>
  <c r="AR100" i="1" l="1"/>
  <c r="AQ100" i="1"/>
  <c r="C100" i="1" l="1"/>
  <c r="J101" i="1"/>
  <c r="L101" i="1"/>
  <c r="K101" i="1"/>
  <c r="AU101" i="1" l="1"/>
  <c r="BE101" i="1"/>
  <c r="Z101" i="1"/>
  <c r="AA101" i="1"/>
  <c r="AV101" i="1"/>
  <c r="BF101" i="1"/>
  <c r="M101" i="1"/>
  <c r="Y101" i="1"/>
  <c r="AT101" i="1"/>
  <c r="BD101" i="1"/>
  <c r="AW101" i="1" l="1"/>
  <c r="AB101" i="1"/>
  <c r="BG101" i="1"/>
  <c r="N101" i="1"/>
  <c r="AX101" i="1" l="1"/>
  <c r="BH101" i="1"/>
  <c r="AC101" i="1"/>
  <c r="O101" i="1"/>
  <c r="AD101" i="1" l="1"/>
  <c r="AY101" i="1"/>
  <c r="BI101" i="1"/>
  <c r="P101" i="1"/>
  <c r="AZ101" i="1" l="1"/>
  <c r="AE101" i="1"/>
  <c r="BJ101" i="1"/>
  <c r="Q101" i="1"/>
  <c r="BK101" i="1" l="1"/>
  <c r="BA101" i="1"/>
  <c r="AF101" i="1"/>
  <c r="R101" i="1"/>
  <c r="AG101" i="1" l="1"/>
  <c r="BB101" i="1"/>
  <c r="BL101" i="1"/>
  <c r="S101" i="1"/>
  <c r="AH101" i="1" l="1"/>
  <c r="BM101" i="1"/>
  <c r="E100" i="1" s="1"/>
  <c r="BC101" i="1"/>
  <c r="B100" i="1" s="1"/>
  <c r="T101" i="1"/>
  <c r="U101" i="1"/>
  <c r="AJ101" i="1" s="1"/>
  <c r="V101" i="1" l="1"/>
  <c r="AK101" i="1" s="1"/>
  <c r="AI101" i="1"/>
  <c r="W101" i="1" l="1"/>
  <c r="AL101" i="1" l="1"/>
  <c r="X101" i="1"/>
  <c r="AM101" i="1" s="1"/>
  <c r="AN101" i="1" l="1"/>
  <c r="G102" i="1" s="1"/>
  <c r="AO101" i="1" l="1"/>
  <c r="AQ101" i="1" s="1"/>
  <c r="D101" i="1"/>
  <c r="AR101" i="1" l="1"/>
  <c r="J102" i="1" s="1"/>
  <c r="K102" i="1" l="1"/>
  <c r="C101" i="1"/>
  <c r="L102" i="1"/>
  <c r="BF102" i="1" s="1"/>
  <c r="M102" i="1"/>
  <c r="BD102" i="1"/>
  <c r="AT102" i="1"/>
  <c r="Y102" i="1"/>
  <c r="BE102" i="1"/>
  <c r="Z102" i="1"/>
  <c r="AU102" i="1"/>
  <c r="AA102" i="1" l="1"/>
  <c r="AV102" i="1"/>
  <c r="BG102" i="1"/>
  <c r="AW102" i="1"/>
  <c r="AB102" i="1"/>
  <c r="N102" i="1"/>
  <c r="AX102" i="1" l="1"/>
  <c r="AC102" i="1"/>
  <c r="BH102" i="1"/>
  <c r="O102" i="1"/>
  <c r="P102" i="1" s="1"/>
  <c r="AD102" i="1" l="1"/>
  <c r="BI102" i="1"/>
  <c r="AY102" i="1"/>
  <c r="BJ102" i="1"/>
  <c r="AE102" i="1"/>
  <c r="AZ102" i="1"/>
  <c r="Q102" i="1"/>
  <c r="BA102" i="1" l="1"/>
  <c r="AF102" i="1"/>
  <c r="BK102" i="1"/>
  <c r="R102" i="1"/>
  <c r="S102" i="1" l="1"/>
  <c r="BL102" i="1"/>
  <c r="AG102" i="1"/>
  <c r="BB102" i="1"/>
  <c r="T102" i="1"/>
  <c r="AI102" i="1" s="1"/>
  <c r="BC102" i="1" l="1"/>
  <c r="B101" i="1" s="1"/>
  <c r="BM102" i="1"/>
  <c r="E101" i="1" s="1"/>
  <c r="AH102" i="1"/>
  <c r="U102" i="1"/>
  <c r="AJ102" i="1" s="1"/>
  <c r="V102" i="1" l="1"/>
  <c r="AK102" i="1" s="1"/>
  <c r="W102" i="1" l="1"/>
  <c r="AL102" i="1" l="1"/>
  <c r="X102" i="1"/>
  <c r="AM102" i="1" s="1"/>
  <c r="AN102" i="1" l="1"/>
  <c r="G103" i="1" s="1"/>
  <c r="AO102" i="1" l="1"/>
  <c r="AQ102" i="1" s="1"/>
  <c r="D102" i="1"/>
  <c r="AR102" i="1" l="1"/>
  <c r="C102" i="1" s="1"/>
  <c r="J103" i="1" l="1"/>
  <c r="Y103" i="1" s="1"/>
  <c r="L103" i="1"/>
  <c r="AV103" i="1" s="1"/>
  <c r="K103" i="1"/>
  <c r="AU103" i="1" s="1"/>
  <c r="BD103" i="1"/>
  <c r="M103" i="1"/>
  <c r="BE103" i="1" l="1"/>
  <c r="Z103" i="1"/>
  <c r="AT103" i="1"/>
  <c r="AA103" i="1"/>
  <c r="BF103" i="1"/>
  <c r="AB103" i="1"/>
  <c r="AW103" i="1"/>
  <c r="BG103" i="1"/>
  <c r="N103" i="1"/>
  <c r="O103" i="1" s="1"/>
  <c r="AY103" i="1" l="1"/>
  <c r="BI103" i="1"/>
  <c r="AD103" i="1"/>
  <c r="BH103" i="1"/>
  <c r="AX103" i="1"/>
  <c r="AC103" i="1"/>
  <c r="P103" i="1"/>
  <c r="Q103" i="1" s="1"/>
  <c r="AF103" i="1" l="1"/>
  <c r="BK103" i="1"/>
  <c r="BA103" i="1"/>
  <c r="AZ103" i="1"/>
  <c r="BJ103" i="1"/>
  <c r="AE103" i="1"/>
  <c r="R103" i="1"/>
  <c r="S103" i="1" s="1"/>
  <c r="AG103" i="1" l="1"/>
  <c r="BB103" i="1"/>
  <c r="BL103" i="1"/>
  <c r="T103" i="1"/>
  <c r="BM103" i="1"/>
  <c r="E102" i="1" s="1"/>
  <c r="AH103" i="1"/>
  <c r="BC103" i="1"/>
  <c r="B102" i="1" l="1"/>
  <c r="U103" i="1"/>
  <c r="AJ103" i="1" s="1"/>
  <c r="AI103" i="1"/>
  <c r="V103" i="1"/>
  <c r="AK103" i="1" s="1"/>
  <c r="W103" i="1" l="1"/>
  <c r="AL103" i="1" s="1"/>
  <c r="X103" i="1" l="1"/>
  <c r="AM103" i="1" s="1"/>
  <c r="AN103" i="1" s="1"/>
  <c r="D103" i="1" s="1"/>
  <c r="G104" i="1" l="1"/>
  <c r="AO103" i="1"/>
  <c r="AR103" i="1" s="1"/>
  <c r="AQ103" i="1" l="1"/>
  <c r="L104" i="1" s="1"/>
  <c r="J104" i="1" l="1"/>
  <c r="AT104" i="1" s="1"/>
  <c r="C103" i="1"/>
  <c r="K104" i="1"/>
  <c r="BE104" i="1" s="1"/>
  <c r="AV104" i="1"/>
  <c r="BF104" i="1"/>
  <c r="AA104" i="1"/>
  <c r="M104" i="1"/>
  <c r="N104" i="1" s="1"/>
  <c r="Z104" i="1" l="1"/>
  <c r="AU104" i="1"/>
  <c r="Y104" i="1"/>
  <c r="BD104" i="1"/>
  <c r="O104" i="1"/>
  <c r="P104" i="1" s="1"/>
  <c r="Q104" i="1" s="1"/>
  <c r="AC104" i="1"/>
  <c r="BH104" i="1"/>
  <c r="AX104" i="1"/>
  <c r="AW104" i="1"/>
  <c r="BG104" i="1"/>
  <c r="AB104" i="1"/>
  <c r="BI104" i="1" l="1"/>
  <c r="AY104" i="1"/>
  <c r="AD104" i="1"/>
  <c r="BK104" i="1"/>
  <c r="AF104" i="1"/>
  <c r="BA104" i="1"/>
  <c r="AZ104" i="1"/>
  <c r="BJ104" i="1"/>
  <c r="AE104" i="1"/>
  <c r="R104" i="1"/>
  <c r="S104" i="1" l="1"/>
  <c r="AG104" i="1"/>
  <c r="BL104" i="1"/>
  <c r="BB104" i="1"/>
  <c r="BM104" i="1" l="1"/>
  <c r="E103" i="1" s="1"/>
  <c r="BC104" i="1"/>
  <c r="B103" i="1" s="1"/>
  <c r="AH104" i="1"/>
  <c r="T104" i="1"/>
  <c r="AI104" i="1" l="1"/>
  <c r="U104" i="1"/>
  <c r="AJ104" i="1" l="1"/>
  <c r="V104" i="1"/>
  <c r="AK104" i="1" s="1"/>
  <c r="W104" i="1" l="1"/>
  <c r="AL104" i="1" s="1"/>
  <c r="X104" i="1" l="1"/>
  <c r="AM104" i="1" s="1"/>
  <c r="AN104" i="1" s="1"/>
  <c r="AO104" i="1" l="1"/>
  <c r="G105" i="1"/>
  <c r="D104" i="1"/>
  <c r="AR104" i="1" l="1"/>
  <c r="AQ104" i="1"/>
  <c r="J105" i="1" l="1"/>
  <c r="K105" i="1"/>
  <c r="L105" i="1"/>
  <c r="C104" i="1"/>
  <c r="BF105" i="1" l="1"/>
  <c r="AA105" i="1"/>
  <c r="AV105" i="1"/>
  <c r="M105" i="1"/>
  <c r="N105" i="1" s="1"/>
  <c r="AT105" i="1"/>
  <c r="Y105" i="1"/>
  <c r="BD105" i="1"/>
  <c r="AU105" i="1"/>
  <c r="BE105" i="1"/>
  <c r="Z105" i="1"/>
  <c r="BH105" i="1" l="1"/>
  <c r="AC105" i="1"/>
  <c r="AX105" i="1"/>
  <c r="O105" i="1"/>
  <c r="P105" i="1" s="1"/>
  <c r="AB105" i="1"/>
  <c r="BG105" i="1"/>
  <c r="AW105" i="1"/>
  <c r="BJ105" i="1" l="1"/>
  <c r="AZ105" i="1"/>
  <c r="AE105" i="1"/>
  <c r="BI105" i="1"/>
  <c r="AY105" i="1"/>
  <c r="AD105" i="1"/>
  <c r="Q105" i="1"/>
  <c r="R105" i="1" s="1"/>
  <c r="BL105" i="1" l="1"/>
  <c r="BB105" i="1"/>
  <c r="AG105" i="1"/>
  <c r="BK105" i="1"/>
  <c r="BA105" i="1"/>
  <c r="AF105" i="1"/>
  <c r="S105" i="1"/>
  <c r="T105" i="1" s="1"/>
  <c r="AI105" i="1" s="1"/>
  <c r="U105" i="1" l="1"/>
  <c r="BM105" i="1"/>
  <c r="E104" i="1" s="1"/>
  <c r="BC105" i="1"/>
  <c r="B104" i="1" s="1"/>
  <c r="AH105" i="1"/>
  <c r="V105" i="1" l="1"/>
  <c r="AK105" i="1" s="1"/>
  <c r="AJ105" i="1"/>
  <c r="W105" i="1"/>
  <c r="AL105" i="1" s="1"/>
  <c r="X105" i="1" l="1"/>
  <c r="AM105" i="1" s="1"/>
  <c r="AN105" i="1" s="1"/>
  <c r="AO105" i="1" l="1"/>
  <c r="D105" i="1"/>
  <c r="G106" i="1"/>
  <c r="AR105" i="1" l="1"/>
  <c r="M106" i="1"/>
  <c r="AQ105" i="1"/>
  <c r="BG106" i="1" l="1"/>
  <c r="AB106" i="1"/>
  <c r="AW106" i="1"/>
  <c r="C105" i="1"/>
  <c r="J106" i="1"/>
  <c r="L106" i="1"/>
  <c r="K106" i="1"/>
  <c r="Z106" i="1" l="1"/>
  <c r="BE106" i="1"/>
  <c r="AU106" i="1"/>
  <c r="Y106" i="1"/>
  <c r="AT106" i="1"/>
  <c r="BD106" i="1"/>
  <c r="AA106" i="1"/>
  <c r="AV106" i="1"/>
  <c r="BF106" i="1"/>
  <c r="N106" i="1"/>
  <c r="O106" i="1" s="1"/>
  <c r="P106" i="1" s="1"/>
  <c r="AZ106" i="1" l="1"/>
  <c r="AE106" i="1"/>
  <c r="BJ106" i="1"/>
  <c r="BH106" i="1"/>
  <c r="AC106" i="1"/>
  <c r="AX106" i="1"/>
  <c r="Q106" i="1"/>
  <c r="BI106" i="1"/>
  <c r="AY106" i="1"/>
  <c r="AD106" i="1"/>
  <c r="AF106" i="1" l="1"/>
  <c r="BK106" i="1"/>
  <c r="BA106" i="1"/>
  <c r="R106" i="1"/>
  <c r="S106" i="1" s="1"/>
  <c r="BM106" i="1" l="1"/>
  <c r="AH106" i="1"/>
  <c r="BC106" i="1"/>
  <c r="BB106" i="1"/>
  <c r="BL106" i="1"/>
  <c r="AG106" i="1"/>
  <c r="T106" i="1"/>
  <c r="AI106" i="1" s="1"/>
  <c r="U106" i="1" l="1"/>
  <c r="AJ106" i="1" s="1"/>
  <c r="B105" i="1"/>
  <c r="V106" i="1"/>
  <c r="AK106" i="1" s="1"/>
  <c r="E105" i="1"/>
  <c r="W106" i="1" l="1"/>
  <c r="AL106" i="1" s="1"/>
  <c r="X106" i="1" l="1"/>
  <c r="AM106" i="1" s="1"/>
  <c r="AN106" i="1" s="1"/>
  <c r="G107" i="1" l="1"/>
  <c r="D106" i="1"/>
  <c r="AO106" i="1"/>
  <c r="AR106" i="1" l="1"/>
  <c r="M107" i="1"/>
  <c r="N107" i="1"/>
  <c r="AQ106" i="1"/>
  <c r="AX107" i="1" l="1"/>
  <c r="AC107" i="1"/>
  <c r="BH107" i="1"/>
  <c r="K107" i="1"/>
  <c r="L107" i="1"/>
  <c r="C106" i="1"/>
  <c r="J107" i="1"/>
  <c r="AB107" i="1"/>
  <c r="BG107" i="1"/>
  <c r="AW107" i="1"/>
  <c r="AT107" i="1" l="1"/>
  <c r="Y107" i="1"/>
  <c r="BD107" i="1"/>
  <c r="AA107" i="1"/>
  <c r="AV107" i="1"/>
  <c r="BF107" i="1"/>
  <c r="O107" i="1"/>
  <c r="Z107" i="1"/>
  <c r="AU107" i="1"/>
  <c r="BE107" i="1"/>
  <c r="P107" i="1" l="1"/>
  <c r="Q107" i="1"/>
  <c r="AY107" i="1"/>
  <c r="AD107" i="1"/>
  <c r="BI107" i="1"/>
  <c r="BA107" i="1" l="1"/>
  <c r="BK107" i="1"/>
  <c r="AF107" i="1"/>
  <c r="AZ107" i="1"/>
  <c r="BJ107" i="1"/>
  <c r="AE107" i="1"/>
  <c r="R107" i="1"/>
  <c r="S107" i="1" l="1"/>
  <c r="T107" i="1" s="1"/>
  <c r="BL107" i="1"/>
  <c r="BB107" i="1"/>
  <c r="AG107" i="1"/>
  <c r="AI107" i="1" l="1"/>
  <c r="U107" i="1"/>
  <c r="AJ107" i="1" s="1"/>
  <c r="BM107" i="1"/>
  <c r="E106" i="1" s="1"/>
  <c r="AH107" i="1"/>
  <c r="BC107" i="1"/>
  <c r="B106" i="1" s="1"/>
  <c r="V107" i="1" l="1"/>
  <c r="AK107" i="1" s="1"/>
  <c r="W107" i="1" l="1"/>
  <c r="AL107" i="1" s="1"/>
  <c r="X107" i="1" l="1"/>
  <c r="AM107" i="1" s="1"/>
  <c r="AN107" i="1" s="1"/>
  <c r="D107" i="1" l="1"/>
  <c r="G108" i="1"/>
  <c r="AO107" i="1"/>
  <c r="AR107" i="1" l="1"/>
  <c r="N108" i="1"/>
  <c r="M108" i="1"/>
  <c r="AQ107" i="1"/>
  <c r="K108" i="1" l="1"/>
  <c r="J108" i="1"/>
  <c r="C107" i="1"/>
  <c r="L108" i="1"/>
  <c r="AB108" i="1"/>
  <c r="BG108" i="1"/>
  <c r="AW108" i="1"/>
  <c r="AC108" i="1"/>
  <c r="BH108" i="1"/>
  <c r="AX108" i="1"/>
  <c r="BE108" i="1" l="1"/>
  <c r="AU108" i="1"/>
  <c r="Z108" i="1"/>
  <c r="BF108" i="1"/>
  <c r="AV108" i="1"/>
  <c r="AA108" i="1"/>
  <c r="O108" i="1"/>
  <c r="P108" i="1"/>
  <c r="AT108" i="1"/>
  <c r="BD108" i="1"/>
  <c r="Y108" i="1"/>
  <c r="AY108" i="1" l="1"/>
  <c r="AD108" i="1"/>
  <c r="BI108" i="1"/>
  <c r="Q108" i="1"/>
  <c r="AE108" i="1"/>
  <c r="AZ108" i="1"/>
  <c r="BJ108" i="1"/>
  <c r="R108" i="1" l="1"/>
  <c r="BK108" i="1"/>
  <c r="AF108" i="1"/>
  <c r="BA108" i="1"/>
  <c r="BB108" i="1" l="1"/>
  <c r="BL108" i="1"/>
  <c r="AG108" i="1"/>
  <c r="S108" i="1"/>
  <c r="AH108" i="1" l="1"/>
  <c r="BC108" i="1"/>
  <c r="B107" i="1" s="1"/>
  <c r="BM108" i="1"/>
  <c r="E107" i="1" s="1"/>
  <c r="T108" i="1"/>
  <c r="AI108" i="1" s="1"/>
  <c r="U108" i="1" l="1"/>
  <c r="AJ108" i="1" s="1"/>
  <c r="V108" i="1" l="1"/>
  <c r="AK108" i="1" s="1"/>
  <c r="W108" i="1" l="1"/>
  <c r="AL108" i="1" s="1"/>
  <c r="X108" i="1" l="1"/>
  <c r="AM108" i="1" s="1"/>
  <c r="AN108" i="1" s="1"/>
  <c r="D108" i="1" s="1"/>
  <c r="AO108" i="1" l="1"/>
  <c r="N109" i="1" s="1"/>
  <c r="G109" i="1"/>
  <c r="AR108" i="1"/>
  <c r="AQ108" i="1"/>
  <c r="M109" i="1" l="1"/>
  <c r="AB109" i="1" s="1"/>
  <c r="C108" i="1"/>
  <c r="J109" i="1"/>
  <c r="K109" i="1"/>
  <c r="L109" i="1"/>
  <c r="AW109" i="1"/>
  <c r="BH109" i="1"/>
  <c r="AC109" i="1"/>
  <c r="AX109" i="1"/>
  <c r="BG109" i="1" l="1"/>
  <c r="BE109" i="1"/>
  <c r="Z109" i="1"/>
  <c r="AU109" i="1"/>
  <c r="BF109" i="1"/>
  <c r="AV109" i="1"/>
  <c r="AA109" i="1"/>
  <c r="O109" i="1"/>
  <c r="P109" i="1"/>
  <c r="Y109" i="1"/>
  <c r="BD109" i="1"/>
  <c r="AT109" i="1"/>
  <c r="BI109" i="1" l="1"/>
  <c r="AY109" i="1"/>
  <c r="AD109" i="1"/>
  <c r="BJ109" i="1"/>
  <c r="AZ109" i="1"/>
  <c r="AE109" i="1"/>
  <c r="Q109" i="1"/>
  <c r="R109" i="1" l="1"/>
  <c r="BA109" i="1"/>
  <c r="BK109" i="1"/>
  <c r="AF109" i="1"/>
  <c r="S109" i="1"/>
  <c r="BM109" i="1" l="1"/>
  <c r="BC109" i="1"/>
  <c r="AH109" i="1"/>
  <c r="T109" i="1"/>
  <c r="BB109" i="1"/>
  <c r="BL109" i="1"/>
  <c r="AG109" i="1"/>
  <c r="B108" i="1" l="1"/>
  <c r="U109" i="1"/>
  <c r="AI109" i="1"/>
  <c r="E108" i="1"/>
  <c r="AJ109" i="1" l="1"/>
  <c r="V109" i="1"/>
  <c r="AK109" i="1" l="1"/>
  <c r="W109" i="1"/>
  <c r="AL109" i="1" s="1"/>
  <c r="X109" i="1" l="1"/>
  <c r="AM109" i="1" s="1"/>
  <c r="AN109" i="1" s="1"/>
  <c r="G110" i="1" l="1"/>
  <c r="D109" i="1"/>
  <c r="AO109" i="1"/>
  <c r="AR109" i="1" l="1"/>
  <c r="AQ109" i="1"/>
  <c r="L110" i="1" l="1"/>
  <c r="K110" i="1"/>
  <c r="C109" i="1"/>
  <c r="J110" i="1"/>
  <c r="M110" i="1" l="1"/>
  <c r="BF110" i="1"/>
  <c r="AV110" i="1"/>
  <c r="AA110" i="1"/>
  <c r="Y110" i="1"/>
  <c r="BD110" i="1"/>
  <c r="AT110" i="1"/>
  <c r="BE110" i="1"/>
  <c r="AU110" i="1"/>
  <c r="Z110" i="1"/>
  <c r="AW110" i="1" l="1"/>
  <c r="AB110" i="1"/>
  <c r="BG110" i="1"/>
  <c r="N110" i="1"/>
  <c r="AC110" i="1" l="1"/>
  <c r="AX110" i="1"/>
  <c r="BH110" i="1"/>
  <c r="O110" i="1"/>
  <c r="BI110" i="1" l="1"/>
  <c r="AY110" i="1"/>
  <c r="AD110" i="1"/>
  <c r="P110" i="1"/>
  <c r="Q110" i="1" l="1"/>
  <c r="S110" i="1" s="1"/>
  <c r="AZ110" i="1"/>
  <c r="BJ110" i="1"/>
  <c r="AE110" i="1"/>
  <c r="R110" i="1"/>
  <c r="BM110" i="1" l="1"/>
  <c r="BC110" i="1"/>
  <c r="AH110" i="1"/>
  <c r="AG110" i="1"/>
  <c r="BL110" i="1"/>
  <c r="BB110" i="1"/>
  <c r="AF110" i="1"/>
  <c r="BA110" i="1"/>
  <c r="BK110" i="1"/>
  <c r="T110" i="1"/>
  <c r="AI110" i="1" s="1"/>
  <c r="U110" i="1" l="1"/>
  <c r="AJ110" i="1" s="1"/>
  <c r="E109" i="1"/>
  <c r="V110" i="1"/>
  <c r="AK110" i="1" s="1"/>
  <c r="B109" i="1"/>
  <c r="W110" i="1" l="1"/>
  <c r="AL110" i="1" l="1"/>
  <c r="X110" i="1"/>
  <c r="AM110" i="1" s="1"/>
  <c r="AN110" i="1" l="1"/>
  <c r="G111" i="1" s="1"/>
  <c r="D110" i="1" l="1"/>
  <c r="AO110" i="1"/>
  <c r="AR110" i="1" s="1"/>
  <c r="AQ110" i="1" l="1"/>
  <c r="J111" i="1" s="1"/>
  <c r="L111" i="1" l="1"/>
  <c r="BF111" i="1" s="1"/>
  <c r="C110" i="1"/>
  <c r="K111" i="1"/>
  <c r="Z111" i="1" s="1"/>
  <c r="BD111" i="1"/>
  <c r="AT111" i="1"/>
  <c r="Y111" i="1"/>
  <c r="M111" i="1"/>
  <c r="N111" i="1"/>
  <c r="O111" i="1" s="1"/>
  <c r="AA111" i="1"/>
  <c r="AV111" i="1" l="1"/>
  <c r="AU111" i="1"/>
  <c r="BE111" i="1"/>
  <c r="AD111" i="1"/>
  <c r="BI111" i="1"/>
  <c r="AY111" i="1"/>
  <c r="P111" i="1"/>
  <c r="AW111" i="1"/>
  <c r="AB111" i="1"/>
  <c r="BG111" i="1"/>
  <c r="Q111" i="1"/>
  <c r="BH111" i="1"/>
  <c r="AX111" i="1"/>
  <c r="AC111" i="1"/>
  <c r="R111" i="1" l="1"/>
  <c r="S111" i="1" s="1"/>
  <c r="BK111" i="1"/>
  <c r="BA111" i="1"/>
  <c r="AF111" i="1"/>
  <c r="BJ111" i="1"/>
  <c r="AE111" i="1"/>
  <c r="AZ111" i="1"/>
  <c r="T111" i="1" l="1"/>
  <c r="AI111" i="1" s="1"/>
  <c r="AH111" i="1"/>
  <c r="BM111" i="1"/>
  <c r="BC111" i="1"/>
  <c r="BL111" i="1"/>
  <c r="BB111" i="1"/>
  <c r="AG111" i="1"/>
  <c r="U111" i="1"/>
  <c r="AJ111" i="1" s="1"/>
  <c r="E110" i="1" l="1"/>
  <c r="V111" i="1"/>
  <c r="W111" i="1"/>
  <c r="AL111" i="1" s="1"/>
  <c r="B110" i="1"/>
  <c r="AK111" i="1" l="1"/>
  <c r="X111" i="1"/>
  <c r="AM111" i="1" s="1"/>
  <c r="AN111" i="1" l="1"/>
  <c r="D111" i="1" s="1"/>
  <c r="AO111" i="1" l="1"/>
  <c r="AR111" i="1" s="1"/>
  <c r="G112" i="1"/>
  <c r="AQ111" i="1"/>
  <c r="L112" i="1" l="1"/>
  <c r="J112" i="1"/>
  <c r="C111" i="1"/>
  <c r="K112" i="1"/>
  <c r="N112" i="1" l="1"/>
  <c r="BF112" i="1"/>
  <c r="O112" i="1"/>
  <c r="M112" i="1"/>
  <c r="AV112" i="1"/>
  <c r="AA112" i="1"/>
  <c r="P112" i="1"/>
  <c r="Z112" i="1"/>
  <c r="AU112" i="1"/>
  <c r="BE112" i="1"/>
  <c r="Y112" i="1"/>
  <c r="AT112" i="1"/>
  <c r="BD112" i="1"/>
  <c r="BJ112" i="1" l="1"/>
  <c r="AZ112" i="1"/>
  <c r="AE112" i="1"/>
  <c r="AW112" i="1"/>
  <c r="BG112" i="1"/>
  <c r="AB112" i="1"/>
  <c r="Q112" i="1"/>
  <c r="AD112" i="1"/>
  <c r="BI112" i="1"/>
  <c r="AY112" i="1"/>
  <c r="AC112" i="1"/>
  <c r="AX112" i="1"/>
  <c r="BH112" i="1"/>
  <c r="BK112" i="1" l="1"/>
  <c r="AF112" i="1"/>
  <c r="BA112" i="1"/>
  <c r="R112" i="1"/>
  <c r="BL112" i="1" l="1"/>
  <c r="BB112" i="1"/>
  <c r="AG112" i="1"/>
  <c r="S112" i="1"/>
  <c r="T112" i="1" s="1"/>
  <c r="AI112" i="1" s="1"/>
  <c r="U112" i="1" l="1"/>
  <c r="AJ112" i="1" s="1"/>
  <c r="BM112" i="1"/>
  <c r="E111" i="1" s="1"/>
  <c r="AH112" i="1"/>
  <c r="BC112" i="1"/>
  <c r="B111" i="1" s="1"/>
  <c r="V112" i="1"/>
  <c r="AK112" i="1" s="1"/>
  <c r="W112" i="1" l="1"/>
  <c r="AL112" i="1" s="1"/>
  <c r="X112" i="1" l="1"/>
  <c r="AM112" i="1" s="1"/>
  <c r="AN112" i="1" s="1"/>
  <c r="AO112" i="1" l="1"/>
  <c r="G113" i="1"/>
  <c r="D112" i="1"/>
  <c r="AR112" i="1" l="1"/>
  <c r="AQ112" i="1"/>
  <c r="L113" i="1" l="1"/>
  <c r="K113" i="1"/>
  <c r="J113" i="1"/>
  <c r="C112" i="1"/>
  <c r="M113" i="1" l="1"/>
  <c r="AU113" i="1"/>
  <c r="BE113" i="1"/>
  <c r="Z113" i="1"/>
  <c r="Y113" i="1"/>
  <c r="AT113" i="1"/>
  <c r="BD113" i="1"/>
  <c r="AV113" i="1"/>
  <c r="AA113" i="1"/>
  <c r="BF113" i="1"/>
  <c r="AW113" i="1" l="1"/>
  <c r="AB113" i="1"/>
  <c r="BG113" i="1"/>
  <c r="N113" i="1"/>
  <c r="BH113" i="1" l="1"/>
  <c r="AC113" i="1"/>
  <c r="AX113" i="1"/>
  <c r="O113" i="1"/>
  <c r="BI113" i="1" l="1"/>
  <c r="AY113" i="1"/>
  <c r="AD113" i="1"/>
  <c r="P113" i="1"/>
  <c r="BJ113" i="1" l="1"/>
  <c r="AZ113" i="1"/>
  <c r="AE113" i="1"/>
  <c r="Q113" i="1"/>
  <c r="BK113" i="1" l="1"/>
  <c r="BA113" i="1"/>
  <c r="AF113" i="1"/>
  <c r="R113" i="1"/>
  <c r="S113" i="1" s="1"/>
  <c r="BM113" i="1" l="1"/>
  <c r="AH113" i="1"/>
  <c r="BC113" i="1"/>
  <c r="T113" i="1"/>
  <c r="AI113" i="1" s="1"/>
  <c r="BB113" i="1"/>
  <c r="BL113" i="1"/>
  <c r="AG113" i="1"/>
  <c r="U113" i="1"/>
  <c r="AJ113" i="1" s="1"/>
  <c r="B112" i="1" l="1"/>
  <c r="E112" i="1"/>
  <c r="V113" i="1"/>
  <c r="AK113" i="1" s="1"/>
  <c r="W113" i="1" l="1"/>
  <c r="AL113" i="1" s="1"/>
  <c r="X113" i="1" l="1"/>
  <c r="AM113" i="1" s="1"/>
  <c r="AN113" i="1" s="1"/>
  <c r="AO113" i="1" l="1"/>
  <c r="AR113" i="1" s="1"/>
  <c r="G114" i="1"/>
  <c r="D113" i="1"/>
  <c r="AQ113" i="1" l="1"/>
  <c r="K114" i="1" l="1"/>
  <c r="L114" i="1"/>
  <c r="J114" i="1"/>
  <c r="C113" i="1"/>
  <c r="BD114" i="1" l="1"/>
  <c r="Y114" i="1"/>
  <c r="AT114" i="1"/>
  <c r="Z114" i="1"/>
  <c r="BE114" i="1"/>
  <c r="AU114" i="1"/>
  <c r="BF114" i="1"/>
  <c r="AV114" i="1"/>
  <c r="AA114" i="1"/>
  <c r="M114" i="1"/>
  <c r="N114" i="1" s="1"/>
  <c r="AX114" i="1" l="1"/>
  <c r="AC114" i="1"/>
  <c r="BH114" i="1"/>
  <c r="O114" i="1"/>
  <c r="Q114" i="1" s="1"/>
  <c r="P114" i="1"/>
  <c r="AB114" i="1"/>
  <c r="AW114" i="1"/>
  <c r="BG114" i="1"/>
  <c r="BK114" i="1" l="1"/>
  <c r="BA114" i="1"/>
  <c r="AF114" i="1"/>
  <c r="R114" i="1"/>
  <c r="T114" i="1"/>
  <c r="AI114" i="1" s="1"/>
  <c r="BJ114" i="1"/>
  <c r="AZ114" i="1"/>
  <c r="AE114" i="1"/>
  <c r="S114" i="1"/>
  <c r="AY114" i="1"/>
  <c r="AD114" i="1"/>
  <c r="BI114" i="1"/>
  <c r="U114" i="1"/>
  <c r="V114" i="1" l="1"/>
  <c r="AJ114" i="1"/>
  <c r="BM114" i="1"/>
  <c r="AH114" i="1"/>
  <c r="BC114" i="1"/>
  <c r="BL114" i="1"/>
  <c r="BB114" i="1"/>
  <c r="AG114" i="1"/>
  <c r="E113" i="1" l="1"/>
  <c r="B113" i="1"/>
  <c r="AK114" i="1"/>
  <c r="W114" i="1"/>
  <c r="AL114" i="1" s="1"/>
  <c r="X114" i="1" l="1"/>
  <c r="AM114" i="1" s="1"/>
  <c r="AN114" i="1" s="1"/>
  <c r="AO114" i="1" l="1"/>
  <c r="AR114" i="1" s="1"/>
  <c r="G115" i="1"/>
  <c r="D114" i="1"/>
  <c r="AQ114" i="1" l="1"/>
  <c r="K115" i="1" l="1"/>
  <c r="C114" i="1"/>
  <c r="J115" i="1"/>
  <c r="L115" i="1"/>
  <c r="AV115" i="1" l="1"/>
  <c r="BF115" i="1"/>
  <c r="AA115" i="1"/>
  <c r="M115" i="1"/>
  <c r="BD115" i="1"/>
  <c r="Y115" i="1"/>
  <c r="AT115" i="1"/>
  <c r="Z115" i="1"/>
  <c r="AU115" i="1"/>
  <c r="BE115" i="1"/>
  <c r="N115" i="1" l="1"/>
  <c r="O115" i="1" s="1"/>
  <c r="AB115" i="1"/>
  <c r="BG115" i="1"/>
  <c r="AW115" i="1"/>
  <c r="AD115" i="1" l="1"/>
  <c r="AY115" i="1"/>
  <c r="BI115" i="1"/>
  <c r="AX115" i="1"/>
  <c r="AC115" i="1"/>
  <c r="BH115" i="1"/>
  <c r="P115" i="1"/>
  <c r="BJ115" i="1" l="1"/>
  <c r="AE115" i="1"/>
  <c r="AZ115" i="1"/>
  <c r="Q115" i="1"/>
  <c r="BK115" i="1" l="1"/>
  <c r="BA115" i="1"/>
  <c r="AF115" i="1"/>
  <c r="R115" i="1"/>
  <c r="S115" i="1" l="1"/>
  <c r="AG115" i="1"/>
  <c r="BL115" i="1"/>
  <c r="BB115" i="1"/>
  <c r="T115" i="1"/>
  <c r="AI115" i="1" s="1"/>
  <c r="U115" i="1"/>
  <c r="AJ115" i="1" s="1"/>
  <c r="BC115" i="1" l="1"/>
  <c r="B114" i="1" s="1"/>
  <c r="BM115" i="1"/>
  <c r="E114" i="1" s="1"/>
  <c r="AH115" i="1"/>
  <c r="V115" i="1"/>
  <c r="AK115" i="1" s="1"/>
  <c r="W115" i="1" l="1"/>
  <c r="AL115" i="1" l="1"/>
  <c r="X115" i="1"/>
  <c r="AM115" i="1" s="1"/>
  <c r="AN115" i="1" l="1"/>
  <c r="AO115" i="1" s="1"/>
  <c r="AR115" i="1" s="1"/>
  <c r="G116" i="1" l="1"/>
  <c r="D115" i="1"/>
  <c r="AQ115" i="1"/>
  <c r="C115" i="1" l="1"/>
  <c r="J116" i="1"/>
  <c r="L116" i="1"/>
  <c r="K116" i="1"/>
  <c r="AV116" i="1" l="1"/>
  <c r="AA116" i="1"/>
  <c r="BF116" i="1"/>
  <c r="M116" i="1"/>
  <c r="N116" i="1"/>
  <c r="O116" i="1" s="1"/>
  <c r="Z116" i="1"/>
  <c r="AU116" i="1"/>
  <c r="BE116" i="1"/>
  <c r="Y116" i="1"/>
  <c r="BD116" i="1"/>
  <c r="AT116" i="1"/>
  <c r="AY116" i="1" l="1"/>
  <c r="AD116" i="1"/>
  <c r="BI116" i="1"/>
  <c r="P116" i="1"/>
  <c r="AB116" i="1"/>
  <c r="AW116" i="1"/>
  <c r="BG116" i="1"/>
  <c r="AC116" i="1"/>
  <c r="BH116" i="1"/>
  <c r="AX116" i="1"/>
  <c r="AZ116" i="1" l="1"/>
  <c r="AE116" i="1"/>
  <c r="BJ116" i="1"/>
  <c r="Q116" i="1"/>
  <c r="AF116" i="1" l="1"/>
  <c r="BA116" i="1"/>
  <c r="BK116" i="1"/>
  <c r="R116" i="1"/>
  <c r="S116" i="1" l="1"/>
  <c r="T116" i="1" s="1"/>
  <c r="AI116" i="1" s="1"/>
  <c r="AG116" i="1"/>
  <c r="BL116" i="1"/>
  <c r="BB116" i="1"/>
  <c r="AH116" i="1" l="1"/>
  <c r="BM116" i="1"/>
  <c r="E115" i="1" s="1"/>
  <c r="BC116" i="1"/>
  <c r="B115" i="1" s="1"/>
  <c r="U116" i="1"/>
  <c r="AJ116" i="1" s="1"/>
  <c r="V116" i="1" l="1"/>
  <c r="AK116" i="1" s="1"/>
  <c r="W116" i="1" l="1"/>
  <c r="AL116" i="1" l="1"/>
  <c r="X116" i="1"/>
  <c r="AM116" i="1" s="1"/>
  <c r="AN116" i="1" l="1"/>
  <c r="AO116" i="1" s="1"/>
  <c r="AR116" i="1" s="1"/>
  <c r="G117" i="1" l="1"/>
  <c r="D116" i="1"/>
  <c r="M117" i="1"/>
  <c r="AQ116" i="1"/>
  <c r="K117" i="1" l="1"/>
  <c r="C116" i="1"/>
  <c r="L117" i="1"/>
  <c r="J117" i="1"/>
  <c r="AB117" i="1"/>
  <c r="BG117" i="1"/>
  <c r="AW117" i="1"/>
  <c r="BF117" i="1" l="1"/>
  <c r="AA117" i="1"/>
  <c r="AV117" i="1"/>
  <c r="N117" i="1"/>
  <c r="AU117" i="1"/>
  <c r="BE117" i="1"/>
  <c r="Z117" i="1"/>
  <c r="AT117" i="1"/>
  <c r="Y117" i="1"/>
  <c r="BD117" i="1"/>
  <c r="AC117" i="1" l="1"/>
  <c r="AX117" i="1"/>
  <c r="BH117" i="1"/>
  <c r="O117" i="1"/>
  <c r="BI117" i="1" l="1"/>
  <c r="AD117" i="1"/>
  <c r="AY117" i="1"/>
  <c r="P117" i="1"/>
  <c r="BJ117" i="1" l="1"/>
  <c r="AZ117" i="1"/>
  <c r="AE117" i="1"/>
  <c r="Q117" i="1"/>
  <c r="BK117" i="1" l="1"/>
  <c r="BA117" i="1"/>
  <c r="AF117" i="1"/>
  <c r="R117" i="1"/>
  <c r="S117" i="1" l="1"/>
  <c r="AG117" i="1"/>
  <c r="BL117" i="1"/>
  <c r="BB117" i="1"/>
  <c r="T117" i="1" l="1"/>
  <c r="AH117" i="1"/>
  <c r="BC117" i="1"/>
  <c r="B116" i="1" s="1"/>
  <c r="BM117" i="1"/>
  <c r="E116" i="1" s="1"/>
  <c r="U117" i="1"/>
  <c r="AJ117" i="1" s="1"/>
  <c r="AI117" i="1" l="1"/>
  <c r="V117" i="1"/>
  <c r="AK117" i="1" s="1"/>
  <c r="W117" i="1" l="1"/>
  <c r="AL117" i="1" s="1"/>
  <c r="X117" i="1" l="1"/>
  <c r="AM117" i="1" s="1"/>
  <c r="AN117" i="1" s="1"/>
  <c r="D117" i="1" l="1"/>
  <c r="G118" i="1"/>
  <c r="AO117" i="1"/>
  <c r="AR117" i="1" s="1"/>
  <c r="M118" i="1" l="1"/>
  <c r="AQ117" i="1"/>
  <c r="J118" i="1" l="1"/>
  <c r="K118" i="1"/>
  <c r="L118" i="1"/>
  <c r="C117" i="1"/>
  <c r="BG118" i="1"/>
  <c r="AW118" i="1"/>
  <c r="AB118" i="1"/>
  <c r="AA118" i="1" l="1"/>
  <c r="AV118" i="1"/>
  <c r="BF118" i="1"/>
  <c r="N118" i="1"/>
  <c r="BD118" i="1"/>
  <c r="AT118" i="1"/>
  <c r="Y118" i="1"/>
  <c r="AU118" i="1"/>
  <c r="BE118" i="1"/>
  <c r="Z118" i="1"/>
  <c r="AX118" i="1" l="1"/>
  <c r="BH118" i="1"/>
  <c r="AC118" i="1"/>
  <c r="O118" i="1"/>
  <c r="AY118" i="1" l="1"/>
  <c r="BI118" i="1"/>
  <c r="AD118" i="1"/>
  <c r="P118" i="1"/>
  <c r="Q118" i="1"/>
  <c r="R118" i="1" s="1"/>
  <c r="BB118" i="1" l="1"/>
  <c r="AG118" i="1"/>
  <c r="BL118" i="1"/>
  <c r="AZ118" i="1"/>
  <c r="AE118" i="1"/>
  <c r="BJ118" i="1"/>
  <c r="S118" i="1"/>
  <c r="BA118" i="1"/>
  <c r="AF118" i="1"/>
  <c r="BK118" i="1"/>
  <c r="T118" i="1"/>
  <c r="AI118" i="1" s="1"/>
  <c r="BC118" i="1" l="1"/>
  <c r="B117" i="1" s="1"/>
  <c r="AH118" i="1"/>
  <c r="BM118" i="1"/>
  <c r="E117" i="1" s="1"/>
  <c r="U118" i="1"/>
  <c r="AJ118" i="1" s="1"/>
  <c r="V118" i="1" l="1"/>
  <c r="AK118" i="1" s="1"/>
  <c r="W118" i="1" l="1"/>
  <c r="AL118" i="1" l="1"/>
  <c r="X118" i="1"/>
  <c r="AM118" i="1" s="1"/>
  <c r="AN118" i="1" l="1"/>
  <c r="AO118" i="1" s="1"/>
  <c r="AR118" i="1" s="1"/>
  <c r="G119" i="1" l="1"/>
  <c r="D118" i="1"/>
  <c r="M119" i="1"/>
  <c r="AQ118" i="1"/>
  <c r="AB119" i="1" l="1"/>
  <c r="AW119" i="1"/>
  <c r="BG119" i="1"/>
  <c r="C118" i="1"/>
  <c r="K119" i="1"/>
  <c r="L119" i="1"/>
  <c r="J119" i="1"/>
  <c r="AT119" i="1" l="1"/>
  <c r="BD119" i="1"/>
  <c r="Y119" i="1"/>
  <c r="Z119" i="1"/>
  <c r="BE119" i="1"/>
  <c r="AU119" i="1"/>
  <c r="AA119" i="1"/>
  <c r="BF119" i="1"/>
  <c r="AV119" i="1"/>
  <c r="N119" i="1"/>
  <c r="P119" i="1"/>
  <c r="R119" i="1" s="1"/>
  <c r="O119" i="1"/>
  <c r="Q119" i="1"/>
  <c r="BL119" i="1" l="1"/>
  <c r="BB119" i="1"/>
  <c r="AG119" i="1"/>
  <c r="AF119" i="1"/>
  <c r="BA119" i="1"/>
  <c r="BK119" i="1"/>
  <c r="AY119" i="1"/>
  <c r="AD119" i="1"/>
  <c r="BI119" i="1"/>
  <c r="AC119" i="1"/>
  <c r="AX119" i="1"/>
  <c r="BH119" i="1"/>
  <c r="BJ119" i="1"/>
  <c r="AE119" i="1"/>
  <c r="AZ119" i="1"/>
  <c r="S119" i="1"/>
  <c r="T119" i="1"/>
  <c r="AI119" i="1" s="1"/>
  <c r="AH119" i="1" l="1"/>
  <c r="BC119" i="1"/>
  <c r="B118" i="1" s="1"/>
  <c r="BM119" i="1"/>
  <c r="E118" i="1" s="1"/>
  <c r="V119" i="1"/>
  <c r="AK119" i="1" s="1"/>
  <c r="U119" i="1"/>
  <c r="AJ119" i="1" s="1"/>
  <c r="W119" i="1" l="1"/>
  <c r="AL119" i="1" s="1"/>
  <c r="X119" i="1" l="1"/>
  <c r="AM119" i="1" s="1"/>
  <c r="AN119" i="1" s="1"/>
  <c r="G120" i="1" l="1"/>
  <c r="AO119" i="1"/>
  <c r="AR119" i="1" s="1"/>
  <c r="D119" i="1"/>
  <c r="M120" i="1" l="1"/>
  <c r="AQ119" i="1"/>
  <c r="K120" i="1" l="1"/>
  <c r="L120" i="1"/>
  <c r="C119" i="1"/>
  <c r="J120" i="1"/>
  <c r="AB120" i="1"/>
  <c r="AW120" i="1"/>
  <c r="BG120" i="1"/>
  <c r="AU120" i="1" l="1"/>
  <c r="Z120" i="1"/>
  <c r="BE120" i="1"/>
  <c r="AT120" i="1"/>
  <c r="BD120" i="1"/>
  <c r="Y120" i="1"/>
  <c r="BF120" i="1"/>
  <c r="AA120" i="1"/>
  <c r="AV120" i="1"/>
  <c r="N120" i="1"/>
  <c r="O120" i="1" l="1"/>
  <c r="BH120" i="1"/>
  <c r="AC120" i="1"/>
  <c r="AX120" i="1"/>
  <c r="BI120" i="1" l="1"/>
  <c r="AD120" i="1"/>
  <c r="AY120" i="1"/>
  <c r="P120" i="1"/>
  <c r="Q120" i="1" s="1"/>
  <c r="BK120" i="1" l="1"/>
  <c r="BA120" i="1"/>
  <c r="AF120" i="1"/>
  <c r="BJ120" i="1"/>
  <c r="AE120" i="1"/>
  <c r="AZ120" i="1"/>
  <c r="R120" i="1"/>
  <c r="BB120" i="1" l="1"/>
  <c r="AG120" i="1"/>
  <c r="BL120" i="1"/>
  <c r="S120" i="1"/>
  <c r="U120" i="1" s="1"/>
  <c r="AJ120" i="1" s="1"/>
  <c r="T120" i="1"/>
  <c r="AI120" i="1" s="1"/>
  <c r="BM120" i="1" l="1"/>
  <c r="E119" i="1" s="1"/>
  <c r="AH120" i="1"/>
  <c r="BC120" i="1"/>
  <c r="B119" i="1" s="1"/>
  <c r="V120" i="1"/>
  <c r="AK120" i="1" s="1"/>
  <c r="W120" i="1" l="1"/>
  <c r="AL120" i="1" s="1"/>
  <c r="X120" i="1" l="1"/>
  <c r="AM120" i="1" s="1"/>
  <c r="AN120" i="1" s="1"/>
  <c r="G121" i="1" l="1"/>
  <c r="D120" i="1"/>
  <c r="AO120" i="1"/>
  <c r="AR120" i="1" s="1"/>
  <c r="M121" i="1" l="1"/>
  <c r="N121" i="1"/>
  <c r="AQ120" i="1"/>
  <c r="BG121" i="1" l="1"/>
  <c r="AW121" i="1"/>
  <c r="AB121" i="1"/>
  <c r="L121" i="1"/>
  <c r="J121" i="1"/>
  <c r="C120" i="1"/>
  <c r="K121" i="1"/>
  <c r="BH121" i="1"/>
  <c r="AC121" i="1"/>
  <c r="AX121" i="1"/>
  <c r="Z121" i="1" l="1"/>
  <c r="AU121" i="1"/>
  <c r="BE121" i="1"/>
  <c r="BD121" i="1"/>
  <c r="Y121" i="1"/>
  <c r="AT121" i="1"/>
  <c r="AV121" i="1"/>
  <c r="BF121" i="1"/>
  <c r="AA121" i="1"/>
  <c r="O121" i="1"/>
  <c r="P121" i="1"/>
  <c r="AY121" i="1" l="1"/>
  <c r="BI121" i="1"/>
  <c r="AD121" i="1"/>
  <c r="Q121" i="1"/>
  <c r="AZ121" i="1"/>
  <c r="AE121" i="1"/>
  <c r="BJ121" i="1"/>
  <c r="BK121" i="1" l="1"/>
  <c r="AF121" i="1"/>
  <c r="BA121" i="1"/>
  <c r="R121" i="1"/>
  <c r="BL121" i="1" l="1"/>
  <c r="BB121" i="1"/>
  <c r="AG121" i="1"/>
  <c r="S121" i="1"/>
  <c r="T121" i="1" s="1"/>
  <c r="AI121" i="1" l="1"/>
  <c r="U121" i="1"/>
  <c r="AJ121" i="1" s="1"/>
  <c r="BM121" i="1"/>
  <c r="E120" i="1" s="1"/>
  <c r="BC121" i="1"/>
  <c r="B120" i="1" s="1"/>
  <c r="AH121" i="1"/>
  <c r="W121" i="1"/>
  <c r="AL121" i="1" s="1"/>
  <c r="V121" i="1"/>
  <c r="AK121" i="1" s="1"/>
  <c r="X121" i="1" l="1"/>
  <c r="AM121" i="1" s="1"/>
  <c r="AN121" i="1" s="1"/>
  <c r="AO121" i="1" l="1"/>
  <c r="AR121" i="1" s="1"/>
  <c r="D121" i="1"/>
  <c r="G122" i="1"/>
  <c r="M122" i="1" l="1"/>
  <c r="N122" i="1"/>
  <c r="AQ121" i="1"/>
  <c r="AW122" i="1" l="1"/>
  <c r="BG122" i="1"/>
  <c r="AB122" i="1"/>
  <c r="C121" i="1"/>
  <c r="K122" i="1"/>
  <c r="L122" i="1"/>
  <c r="J122" i="1"/>
  <c r="AC122" i="1"/>
  <c r="AX122" i="1"/>
  <c r="BH122" i="1"/>
  <c r="BD122" i="1" l="1"/>
  <c r="Y122" i="1"/>
  <c r="AT122" i="1"/>
  <c r="AU122" i="1"/>
  <c r="BE122" i="1"/>
  <c r="Z122" i="1"/>
  <c r="AA122" i="1"/>
  <c r="AV122" i="1"/>
  <c r="BF122" i="1"/>
  <c r="O122" i="1"/>
  <c r="P122" i="1" l="1"/>
  <c r="BI122" i="1"/>
  <c r="AD122" i="1"/>
  <c r="AY122" i="1"/>
  <c r="Q122" i="1" l="1"/>
  <c r="BJ122" i="1"/>
  <c r="AE122" i="1"/>
  <c r="AZ122" i="1"/>
  <c r="R122" i="1" l="1"/>
  <c r="AF122" i="1"/>
  <c r="BA122" i="1"/>
  <c r="BK122" i="1"/>
  <c r="S122" i="1" l="1"/>
  <c r="BB122" i="1"/>
  <c r="BL122" i="1"/>
  <c r="AG122" i="1"/>
  <c r="BM122" i="1" l="1"/>
  <c r="E121" i="1" s="1"/>
  <c r="BC122" i="1"/>
  <c r="B121" i="1" s="1"/>
  <c r="AH122" i="1"/>
  <c r="T122" i="1"/>
  <c r="AI122" i="1" l="1"/>
  <c r="U122" i="1"/>
  <c r="AJ122" i="1" s="1"/>
  <c r="V122" i="1" l="1"/>
  <c r="W122" i="1"/>
  <c r="AL122" i="1" s="1"/>
  <c r="AK122" i="1" l="1"/>
  <c r="X122" i="1"/>
  <c r="AM122" i="1" s="1"/>
  <c r="AN122" i="1" l="1"/>
  <c r="D122" i="1" s="1"/>
  <c r="G123" i="1" l="1"/>
  <c r="AO122" i="1"/>
  <c r="AR122" i="1" s="1"/>
  <c r="AQ122" i="1"/>
  <c r="N123" i="1" l="1"/>
  <c r="M123" i="1"/>
  <c r="BG123" i="1" s="1"/>
  <c r="J123" i="1"/>
  <c r="K123" i="1"/>
  <c r="C122" i="1"/>
  <c r="L123" i="1"/>
  <c r="AX123" i="1"/>
  <c r="BH123" i="1"/>
  <c r="AC123" i="1"/>
  <c r="AB123" i="1" l="1"/>
  <c r="AW123" i="1"/>
  <c r="Y123" i="1"/>
  <c r="AT123" i="1"/>
  <c r="BD123" i="1"/>
  <c r="AV123" i="1"/>
  <c r="AA123" i="1"/>
  <c r="BF123" i="1"/>
  <c r="O123" i="1"/>
  <c r="AU123" i="1"/>
  <c r="Z123" i="1"/>
  <c r="BE123" i="1"/>
  <c r="P123" i="1" l="1"/>
  <c r="AY123" i="1"/>
  <c r="AD123" i="1"/>
  <c r="BI123" i="1"/>
  <c r="Q123" i="1" l="1"/>
  <c r="AZ123" i="1"/>
  <c r="BJ123" i="1"/>
  <c r="AE123" i="1"/>
  <c r="R123" i="1"/>
  <c r="S123" i="1" s="1"/>
  <c r="AH123" i="1" l="1"/>
  <c r="BM123" i="1"/>
  <c r="BC123" i="1"/>
  <c r="BK123" i="1"/>
  <c r="BA123" i="1"/>
  <c r="AF123" i="1"/>
  <c r="T123" i="1"/>
  <c r="AI123" i="1" s="1"/>
  <c r="AG123" i="1"/>
  <c r="BB123" i="1"/>
  <c r="BL123" i="1"/>
  <c r="B122" i="1" l="1"/>
  <c r="U123" i="1"/>
  <c r="E122" i="1"/>
  <c r="AJ123" i="1" l="1"/>
  <c r="V123" i="1"/>
  <c r="AK123" i="1" s="1"/>
  <c r="W123" i="1" l="1"/>
  <c r="AL123" i="1" l="1"/>
  <c r="X123" i="1"/>
  <c r="AM123" i="1" s="1"/>
  <c r="AN123" i="1" l="1"/>
  <c r="AO123" i="1" s="1"/>
  <c r="AR123" i="1" s="1"/>
  <c r="G124" i="1" l="1"/>
  <c r="D123" i="1"/>
  <c r="N124" i="1"/>
  <c r="M124" i="1"/>
  <c r="AQ123" i="1"/>
  <c r="C123" i="1" l="1"/>
  <c r="L124" i="1"/>
  <c r="J124" i="1"/>
  <c r="K124" i="1"/>
  <c r="AX124" i="1"/>
  <c r="BH124" i="1"/>
  <c r="AC124" i="1"/>
  <c r="AW124" i="1"/>
  <c r="AB124" i="1"/>
  <c r="BG124" i="1"/>
  <c r="AT124" i="1" l="1"/>
  <c r="Y124" i="1"/>
  <c r="BD124" i="1"/>
  <c r="Z124" i="1"/>
  <c r="BE124" i="1"/>
  <c r="AU124" i="1"/>
  <c r="AA124" i="1"/>
  <c r="AV124" i="1"/>
  <c r="BF124" i="1"/>
  <c r="O124" i="1"/>
  <c r="P124" i="1"/>
  <c r="AD124" i="1" l="1"/>
  <c r="BI124" i="1"/>
  <c r="AY124" i="1"/>
  <c r="AZ124" i="1"/>
  <c r="AE124" i="1"/>
  <c r="BJ124" i="1"/>
  <c r="Q124" i="1"/>
  <c r="R124" i="1" l="1"/>
  <c r="BA124" i="1"/>
  <c r="BK124" i="1"/>
  <c r="AF124" i="1"/>
  <c r="S124" i="1"/>
  <c r="T124" i="1"/>
  <c r="AI124" i="1" s="1"/>
  <c r="BM124" i="1" l="1"/>
  <c r="BC124" i="1"/>
  <c r="AH124" i="1"/>
  <c r="AG124" i="1"/>
  <c r="BB124" i="1"/>
  <c r="BL124" i="1"/>
  <c r="U124" i="1"/>
  <c r="AJ124" i="1" s="1"/>
  <c r="V124" i="1" l="1"/>
  <c r="AK124" i="1" s="1"/>
  <c r="E123" i="1"/>
  <c r="B123" i="1"/>
  <c r="W124" i="1" l="1"/>
  <c r="AL124" i="1" l="1"/>
  <c r="X124" i="1"/>
  <c r="AM124" i="1" s="1"/>
  <c r="AN124" i="1" l="1"/>
  <c r="G125" i="1" s="1"/>
  <c r="D124" i="1" l="1"/>
  <c r="AO124" i="1"/>
  <c r="AR124" i="1" s="1"/>
  <c r="M125" i="1" l="1"/>
  <c r="BG125" i="1" s="1"/>
  <c r="AQ124" i="1"/>
  <c r="C124" i="1" s="1"/>
  <c r="N125" i="1"/>
  <c r="AC125" i="1" s="1"/>
  <c r="BH125" i="1"/>
  <c r="AW125" i="1"/>
  <c r="L125" i="1" l="1"/>
  <c r="BF125" i="1" s="1"/>
  <c r="AB125" i="1"/>
  <c r="K125" i="1"/>
  <c r="BE125" i="1" s="1"/>
  <c r="AX125" i="1"/>
  <c r="J125" i="1"/>
  <c r="BD125" i="1" s="1"/>
  <c r="AA125" i="1"/>
  <c r="O125" i="1"/>
  <c r="AV125" i="1" l="1"/>
  <c r="AT125" i="1"/>
  <c r="Y125" i="1"/>
  <c r="AU125" i="1"/>
  <c r="Z125" i="1"/>
  <c r="BI125" i="1"/>
  <c r="AY125" i="1"/>
  <c r="AD125" i="1"/>
  <c r="P125" i="1"/>
  <c r="Q125" i="1" l="1"/>
  <c r="AZ125" i="1"/>
  <c r="AE125" i="1"/>
  <c r="BJ125" i="1"/>
  <c r="R125" i="1"/>
  <c r="BA125" i="1" l="1"/>
  <c r="AF125" i="1"/>
  <c r="BK125" i="1"/>
  <c r="S125" i="1"/>
  <c r="T125" i="1"/>
  <c r="AI125" i="1" s="1"/>
  <c r="BB125" i="1"/>
  <c r="BL125" i="1"/>
  <c r="AG125" i="1"/>
  <c r="U125" i="1" l="1"/>
  <c r="AJ125" i="1" s="1"/>
  <c r="AH125" i="1"/>
  <c r="BC125" i="1"/>
  <c r="B124" i="1" s="1"/>
  <c r="BM125" i="1"/>
  <c r="E124" i="1" s="1"/>
  <c r="V125" i="1"/>
  <c r="AK125" i="1" s="1"/>
  <c r="W125" i="1" l="1"/>
  <c r="AL125" i="1" s="1"/>
  <c r="X125" i="1" l="1"/>
  <c r="AM125" i="1" s="1"/>
  <c r="AN125" i="1" s="1"/>
  <c r="D125" i="1" l="1"/>
  <c r="G126" i="1"/>
  <c r="AO125" i="1"/>
  <c r="AR125" i="1" s="1"/>
  <c r="M126" i="1" l="1"/>
  <c r="N126" i="1"/>
  <c r="AQ125" i="1"/>
  <c r="L126" i="1" l="1"/>
  <c r="K126" i="1"/>
  <c r="J126" i="1"/>
  <c r="C125" i="1"/>
  <c r="BG126" i="1"/>
  <c r="AW126" i="1"/>
  <c r="AB126" i="1"/>
  <c r="AX126" i="1"/>
  <c r="BH126" i="1"/>
  <c r="AC126" i="1"/>
  <c r="Y126" i="1" l="1"/>
  <c r="AT126" i="1"/>
  <c r="BD126" i="1"/>
  <c r="AV126" i="1"/>
  <c r="AA126" i="1"/>
  <c r="BF126" i="1"/>
  <c r="O126" i="1"/>
  <c r="BE126" i="1"/>
  <c r="Z126" i="1"/>
  <c r="AU126" i="1"/>
  <c r="P126" i="1" l="1"/>
  <c r="AD126" i="1"/>
  <c r="AY126" i="1"/>
  <c r="BI126" i="1"/>
  <c r="Q126" i="1"/>
  <c r="R126" i="1" l="1"/>
  <c r="AF126" i="1"/>
  <c r="BA126" i="1"/>
  <c r="BK126" i="1"/>
  <c r="S126" i="1"/>
  <c r="AE126" i="1"/>
  <c r="BJ126" i="1"/>
  <c r="AZ126" i="1"/>
  <c r="T126" i="1"/>
  <c r="AI126" i="1" s="1"/>
  <c r="AH126" i="1" l="1"/>
  <c r="BM126" i="1"/>
  <c r="BC126" i="1"/>
  <c r="AG126" i="1"/>
  <c r="BL126" i="1"/>
  <c r="BB126" i="1"/>
  <c r="U126" i="1"/>
  <c r="AJ126" i="1" s="1"/>
  <c r="E125" i="1" l="1"/>
  <c r="V126" i="1"/>
  <c r="B125" i="1"/>
  <c r="AK126" i="1" l="1"/>
  <c r="W126" i="1"/>
  <c r="AL126" i="1" s="1"/>
  <c r="X126" i="1" l="1"/>
  <c r="AM126" i="1" s="1"/>
  <c r="AN126" i="1" s="1"/>
  <c r="G127" i="1" l="1"/>
  <c r="D126" i="1"/>
  <c r="AO126" i="1"/>
  <c r="AR126" i="1" s="1"/>
  <c r="M127" i="1" l="1"/>
  <c r="N127" i="1"/>
  <c r="AQ126" i="1"/>
  <c r="J127" i="1" l="1"/>
  <c r="C126" i="1"/>
  <c r="K127" i="1"/>
  <c r="L127" i="1"/>
  <c r="BG127" i="1"/>
  <c r="AB127" i="1"/>
  <c r="AW127" i="1"/>
  <c r="AC127" i="1"/>
  <c r="BH127" i="1"/>
  <c r="AX127" i="1"/>
  <c r="Z127" i="1" l="1"/>
  <c r="BE127" i="1"/>
  <c r="AU127" i="1"/>
  <c r="Y127" i="1"/>
  <c r="AT127" i="1"/>
  <c r="BD127" i="1"/>
  <c r="AA127" i="1"/>
  <c r="BF127" i="1"/>
  <c r="AV127" i="1"/>
  <c r="O127" i="1"/>
  <c r="BI127" i="1" l="1"/>
  <c r="AD127" i="1"/>
  <c r="AY127" i="1"/>
  <c r="P127" i="1"/>
  <c r="AZ127" i="1" l="1"/>
  <c r="BJ127" i="1"/>
  <c r="AE127" i="1"/>
  <c r="R127" i="1"/>
  <c r="S127" i="1" s="1"/>
  <c r="Q127" i="1"/>
  <c r="AH127" i="1" l="1"/>
  <c r="BM127" i="1"/>
  <c r="BC127" i="1"/>
  <c r="BK127" i="1"/>
  <c r="BA127" i="1"/>
  <c r="AF127" i="1"/>
  <c r="T127" i="1"/>
  <c r="AI127" i="1" s="1"/>
  <c r="BL127" i="1"/>
  <c r="BB127" i="1"/>
  <c r="AG127" i="1"/>
  <c r="U127" i="1"/>
  <c r="AJ127" i="1" s="1"/>
  <c r="E126" i="1" l="1"/>
  <c r="B126" i="1"/>
  <c r="V127" i="1"/>
  <c r="AK127" i="1" s="1"/>
  <c r="W127" i="1" l="1"/>
  <c r="AL127" i="1" s="1"/>
  <c r="X127" i="1"/>
  <c r="AM127" i="1" s="1"/>
  <c r="AN127" i="1" l="1"/>
  <c r="AO127" i="1" s="1"/>
  <c r="AR127" i="1" s="1"/>
  <c r="D127" i="1" l="1"/>
  <c r="G128" i="1"/>
  <c r="M128" i="1"/>
  <c r="N128" i="1"/>
  <c r="AQ127" i="1"/>
  <c r="AX128" i="1" l="1"/>
  <c r="BH128" i="1"/>
  <c r="AC128" i="1"/>
  <c r="AW128" i="1"/>
  <c r="AB128" i="1"/>
  <c r="BG128" i="1"/>
  <c r="K128" i="1"/>
  <c r="C127" i="1"/>
  <c r="J128" i="1"/>
  <c r="L128" i="1"/>
  <c r="AV128" i="1" l="1"/>
  <c r="BF128" i="1"/>
  <c r="AA128" i="1"/>
  <c r="O128" i="1"/>
  <c r="BD128" i="1"/>
  <c r="Y128" i="1"/>
  <c r="AT128" i="1"/>
  <c r="Z128" i="1"/>
  <c r="AU128" i="1"/>
  <c r="BE128" i="1"/>
  <c r="P128" i="1" l="1"/>
  <c r="Q128" i="1" s="1"/>
  <c r="AY128" i="1"/>
  <c r="AD128" i="1"/>
  <c r="BI128" i="1"/>
  <c r="AF128" i="1" l="1"/>
  <c r="BA128" i="1"/>
  <c r="BK128" i="1"/>
  <c r="AE128" i="1"/>
  <c r="AZ128" i="1"/>
  <c r="BJ128" i="1"/>
  <c r="R128" i="1"/>
  <c r="S128" i="1" s="1"/>
  <c r="BC128" i="1" l="1"/>
  <c r="AH128" i="1"/>
  <c r="BM128" i="1"/>
  <c r="T128" i="1"/>
  <c r="AI128" i="1" s="1"/>
  <c r="BL128" i="1"/>
  <c r="AG128" i="1"/>
  <c r="BB128" i="1"/>
  <c r="E127" i="1" l="1"/>
  <c r="B127" i="1"/>
  <c r="U128" i="1"/>
  <c r="AJ128" i="1" s="1"/>
  <c r="V128" i="1" l="1"/>
  <c r="AK128" i="1" s="1"/>
  <c r="X128" i="1"/>
  <c r="AM128" i="1" s="1"/>
  <c r="W128" i="1"/>
  <c r="AL128" i="1" s="1"/>
  <c r="AN128" i="1" l="1"/>
  <c r="G129" i="1" s="1"/>
  <c r="D128" i="1" l="1"/>
  <c r="AO128" i="1"/>
  <c r="AR128" i="1" s="1"/>
  <c r="V129" i="1" l="1"/>
  <c r="AK129" i="1" s="1"/>
  <c r="AQ128" i="1"/>
  <c r="J129" i="1" s="1"/>
  <c r="X129" i="1"/>
  <c r="AM129" i="1" s="1"/>
  <c r="W129" i="1"/>
  <c r="AL129" i="1" s="1"/>
  <c r="U129" i="1"/>
  <c r="AJ129" i="1" s="1"/>
  <c r="R129" i="1"/>
  <c r="BL129" i="1" s="1"/>
  <c r="P129" i="1"/>
  <c r="AZ129" i="1" s="1"/>
  <c r="M129" i="1"/>
  <c r="AB129" i="1" s="1"/>
  <c r="T129" i="1"/>
  <c r="AI129" i="1" s="1"/>
  <c r="Q129" i="1"/>
  <c r="BK129" i="1" s="1"/>
  <c r="O129" i="1"/>
  <c r="AY129" i="1" s="1"/>
  <c r="N129" i="1"/>
  <c r="BH129" i="1" s="1"/>
  <c r="L129" i="1"/>
  <c r="S129" i="1"/>
  <c r="BB129" i="1"/>
  <c r="BJ129" i="1"/>
  <c r="AG129" i="1" l="1"/>
  <c r="C128" i="1"/>
  <c r="AW129" i="1"/>
  <c r="AC129" i="1"/>
  <c r="AD129" i="1"/>
  <c r="AE129" i="1"/>
  <c r="BG129" i="1"/>
  <c r="K129" i="1"/>
  <c r="BE129" i="1" s="1"/>
  <c r="AX129" i="1"/>
  <c r="BA129" i="1"/>
  <c r="AF129" i="1"/>
  <c r="BI129" i="1"/>
  <c r="BM129" i="1"/>
  <c r="BC129" i="1"/>
  <c r="AH129" i="1"/>
  <c r="AV129" i="1"/>
  <c r="AA129" i="1"/>
  <c r="BF129" i="1"/>
  <c r="BD129" i="1"/>
  <c r="AT129" i="1"/>
  <c r="Y129" i="1"/>
  <c r="Z129" i="1" l="1"/>
  <c r="AU129" i="1"/>
  <c r="B128" i="1" s="1"/>
  <c r="AN129" i="1"/>
  <c r="G130" i="1" s="1"/>
  <c r="E128" i="1"/>
  <c r="D129" i="1"/>
  <c r="AO129" i="1" l="1"/>
  <c r="AQ129" i="1" s="1"/>
  <c r="V130" i="1" l="1"/>
  <c r="Q130" i="1"/>
  <c r="BA130" i="1" s="1"/>
  <c r="T130" i="1"/>
  <c r="AI130" i="1" s="1"/>
  <c r="O130" i="1"/>
  <c r="AY130" i="1" s="1"/>
  <c r="M130" i="1"/>
  <c r="X130" i="1"/>
  <c r="AM130" i="1" s="1"/>
  <c r="U130" i="1"/>
  <c r="AJ130" i="1" s="1"/>
  <c r="S130" i="1"/>
  <c r="BC130" i="1" s="1"/>
  <c r="R130" i="1"/>
  <c r="N130" i="1"/>
  <c r="AC130" i="1" s="1"/>
  <c r="AR129" i="1"/>
  <c r="C129" i="1" s="1"/>
  <c r="BM130" i="1"/>
  <c r="AG130" i="1"/>
  <c r="BB130" i="1"/>
  <c r="BL130" i="1"/>
  <c r="BH130" i="1"/>
  <c r="J130" i="1"/>
  <c r="K130" i="1"/>
  <c r="L130" i="1"/>
  <c r="W130" i="1"/>
  <c r="AL130" i="1" s="1"/>
  <c r="AK130" i="1"/>
  <c r="BK130" i="1"/>
  <c r="AF130" i="1"/>
  <c r="BI130" i="1"/>
  <c r="AW130" i="1"/>
  <c r="BG130" i="1"/>
  <c r="AB130" i="1"/>
  <c r="AD130" i="1" l="1"/>
  <c r="AX130" i="1"/>
  <c r="AH130" i="1"/>
  <c r="AU130" i="1"/>
  <c r="BE130" i="1"/>
  <c r="Z130" i="1"/>
  <c r="P130" i="1"/>
  <c r="AV130" i="1"/>
  <c r="AA130" i="1"/>
  <c r="BF130" i="1"/>
  <c r="Y130" i="1"/>
  <c r="AT130" i="1"/>
  <c r="BD130" i="1"/>
  <c r="AZ130" i="1" l="1"/>
  <c r="B129" i="1" s="1"/>
  <c r="AE130" i="1"/>
  <c r="BJ130" i="1"/>
  <c r="E129" i="1" s="1"/>
  <c r="AN130" i="1"/>
  <c r="G131" i="1" l="1"/>
  <c r="D130" i="1"/>
  <c r="AO130" i="1"/>
  <c r="T131" i="1" l="1"/>
  <c r="AI131" i="1" s="1"/>
  <c r="AQ130" i="1"/>
  <c r="S131" i="1"/>
  <c r="BM131" i="1" s="1"/>
  <c r="AR130" i="1"/>
  <c r="M131" i="1"/>
  <c r="O131" i="1"/>
  <c r="N131" i="1"/>
  <c r="P131" i="1"/>
  <c r="Q131" i="1"/>
  <c r="R131" i="1"/>
  <c r="AH131" i="1"/>
  <c r="BC131" i="1"/>
  <c r="U131" i="1"/>
  <c r="AJ131" i="1" s="1"/>
  <c r="C130" i="1" l="1"/>
  <c r="BL131" i="1"/>
  <c r="BB131" i="1"/>
  <c r="AG131" i="1"/>
  <c r="BJ131" i="1"/>
  <c r="AZ131" i="1"/>
  <c r="AE131" i="1"/>
  <c r="AY131" i="1"/>
  <c r="AD131" i="1"/>
  <c r="BI131" i="1"/>
  <c r="L131" i="1"/>
  <c r="K131" i="1"/>
  <c r="J131" i="1"/>
  <c r="BA131" i="1"/>
  <c r="AF131" i="1"/>
  <c r="BK131" i="1"/>
  <c r="AC131" i="1"/>
  <c r="AX131" i="1"/>
  <c r="BH131" i="1"/>
  <c r="BG131" i="1"/>
  <c r="AW131" i="1"/>
  <c r="AB131" i="1"/>
  <c r="V131" i="1"/>
  <c r="AK131" i="1" s="1"/>
  <c r="W131" i="1"/>
  <c r="AL131" i="1" s="1"/>
  <c r="Z131" i="1" l="1"/>
  <c r="BE131" i="1"/>
  <c r="AU131" i="1"/>
  <c r="Y131" i="1"/>
  <c r="BD131" i="1"/>
  <c r="AT131" i="1"/>
  <c r="AV131" i="1"/>
  <c r="AA131" i="1"/>
  <c r="BF131" i="1"/>
  <c r="X131" i="1"/>
  <c r="AM131" i="1" s="1"/>
  <c r="AN131" i="1" l="1"/>
  <c r="D131" i="1" s="1"/>
  <c r="B130" i="1"/>
  <c r="E130" i="1"/>
  <c r="AO131" i="1"/>
  <c r="AR131" i="1" s="1"/>
  <c r="G132" i="1" l="1"/>
  <c r="M132" i="1"/>
  <c r="N132" i="1"/>
  <c r="O132" i="1"/>
  <c r="AQ131" i="1"/>
  <c r="K132" i="1" l="1"/>
  <c r="L132" i="1"/>
  <c r="C131" i="1"/>
  <c r="J132" i="1"/>
  <c r="BI132" i="1"/>
  <c r="AY132" i="1"/>
  <c r="AD132" i="1"/>
  <c r="AB132" i="1"/>
  <c r="BG132" i="1"/>
  <c r="AW132" i="1"/>
  <c r="AX132" i="1"/>
  <c r="AC132" i="1"/>
  <c r="BH132" i="1"/>
  <c r="AU132" i="1" l="1"/>
  <c r="BE132" i="1"/>
  <c r="Z132" i="1"/>
  <c r="Y132" i="1"/>
  <c r="AT132" i="1"/>
  <c r="BD132" i="1"/>
  <c r="BF132" i="1"/>
  <c r="AV132" i="1"/>
  <c r="AA132" i="1"/>
  <c r="P132" i="1"/>
  <c r="Q132" i="1"/>
  <c r="BA132" i="1" l="1"/>
  <c r="AF132" i="1"/>
  <c r="BK132" i="1"/>
  <c r="AZ132" i="1"/>
  <c r="BJ132" i="1"/>
  <c r="AE132" i="1"/>
  <c r="R132" i="1"/>
  <c r="S132" i="1" l="1"/>
  <c r="AG132" i="1"/>
  <c r="BL132" i="1"/>
  <c r="BB132" i="1"/>
  <c r="T132" i="1"/>
  <c r="AI132" i="1" s="1"/>
  <c r="AH132" i="1" l="1"/>
  <c r="BC132" i="1"/>
  <c r="B131" i="1" s="1"/>
  <c r="BM132" i="1"/>
  <c r="E131" i="1" s="1"/>
  <c r="U132" i="1"/>
  <c r="AJ132" i="1" s="1"/>
  <c r="V132" i="1"/>
  <c r="AK132" i="1" s="1"/>
  <c r="W132" i="1" l="1"/>
  <c r="AL132" i="1" s="1"/>
  <c r="X132" i="1" l="1"/>
  <c r="AM132" i="1" s="1"/>
  <c r="AN132" i="1" s="1"/>
  <c r="D132" i="1" l="1"/>
  <c r="G133" i="1"/>
  <c r="AO132" i="1"/>
  <c r="AR132" i="1" s="1"/>
  <c r="M133" i="1" l="1"/>
  <c r="N133" i="1"/>
  <c r="O133" i="1"/>
  <c r="AQ132" i="1"/>
  <c r="BI133" i="1" l="1"/>
  <c r="AD133" i="1"/>
  <c r="AY133" i="1"/>
  <c r="BG133" i="1"/>
  <c r="AW133" i="1"/>
  <c r="AB133" i="1"/>
  <c r="C132" i="1"/>
  <c r="J133" i="1"/>
  <c r="K133" i="1"/>
  <c r="L133" i="1"/>
  <c r="AX133" i="1"/>
  <c r="AC133" i="1"/>
  <c r="BH133" i="1"/>
  <c r="BE133" i="1" l="1"/>
  <c r="Z133" i="1"/>
  <c r="AU133" i="1"/>
  <c r="AA133" i="1"/>
  <c r="AV133" i="1"/>
  <c r="BF133" i="1"/>
  <c r="P133" i="1"/>
  <c r="AT133" i="1"/>
  <c r="BD133" i="1"/>
  <c r="Y133" i="1"/>
  <c r="Q133" i="1" l="1"/>
  <c r="AE133" i="1"/>
  <c r="BJ133" i="1"/>
  <c r="AZ133" i="1"/>
  <c r="BK133" i="1" l="1"/>
  <c r="AF133" i="1"/>
  <c r="BA133" i="1"/>
  <c r="R133" i="1"/>
  <c r="S133" i="1"/>
  <c r="T133" i="1" l="1"/>
  <c r="AI133" i="1" s="1"/>
  <c r="BM133" i="1"/>
  <c r="BC133" i="1"/>
  <c r="AH133" i="1"/>
  <c r="AG133" i="1"/>
  <c r="BL133" i="1"/>
  <c r="E132" i="1" s="1"/>
  <c r="BB133" i="1"/>
  <c r="B132" i="1" l="1"/>
  <c r="U133" i="1"/>
  <c r="AJ133" i="1" l="1"/>
  <c r="V133" i="1"/>
  <c r="AK133" i="1" s="1"/>
  <c r="W133" i="1" l="1"/>
  <c r="AL133" i="1" l="1"/>
  <c r="X133" i="1"/>
  <c r="AM133" i="1" s="1"/>
  <c r="AN133" i="1" l="1"/>
  <c r="G134" i="1" s="1"/>
  <c r="AO133" i="1" l="1"/>
  <c r="AR133" i="1" s="1"/>
  <c r="D133" i="1"/>
  <c r="M134" i="1" l="1"/>
  <c r="AB134" i="1" s="1"/>
  <c r="AQ133" i="1"/>
  <c r="C133" i="1" s="1"/>
  <c r="P134" i="1"/>
  <c r="AZ134" i="1" s="1"/>
  <c r="O134" i="1"/>
  <c r="AD134" i="1" s="1"/>
  <c r="N134" i="1"/>
  <c r="AC134" i="1" s="1"/>
  <c r="K134" i="1"/>
  <c r="AW134" i="1"/>
  <c r="BG134" i="1"/>
  <c r="BH134" i="1"/>
  <c r="AX134" i="1" l="1"/>
  <c r="AE134" i="1"/>
  <c r="AY134" i="1"/>
  <c r="L134" i="1"/>
  <c r="AA134" i="1" s="1"/>
  <c r="BI134" i="1"/>
  <c r="J134" i="1"/>
  <c r="AT134" i="1" s="1"/>
  <c r="BJ134" i="1"/>
  <c r="Z134" i="1"/>
  <c r="AU134" i="1"/>
  <c r="BE134" i="1"/>
  <c r="Q134" i="1"/>
  <c r="S134" i="1"/>
  <c r="T134" i="1" s="1"/>
  <c r="AI134" i="1" s="1"/>
  <c r="R134" i="1"/>
  <c r="BF134" i="1" l="1"/>
  <c r="AV134" i="1"/>
  <c r="BD134" i="1"/>
  <c r="Y134" i="1"/>
  <c r="BB134" i="1"/>
  <c r="AG134" i="1"/>
  <c r="BL134" i="1"/>
  <c r="BK134" i="1"/>
  <c r="AF134" i="1"/>
  <c r="BA134" i="1"/>
  <c r="U134" i="1"/>
  <c r="AJ134" i="1" s="1"/>
  <c r="BM134" i="1"/>
  <c r="BC134" i="1"/>
  <c r="AH134" i="1"/>
  <c r="E133" i="1" l="1"/>
  <c r="B133" i="1"/>
  <c r="V134" i="1"/>
  <c r="AK134" i="1" s="1"/>
  <c r="W134" i="1" l="1"/>
  <c r="AL134" i="1" l="1"/>
  <c r="X134" i="1"/>
  <c r="AM134" i="1" s="1"/>
  <c r="AN134" i="1" l="1"/>
  <c r="AO134" i="1" s="1"/>
  <c r="AR134" i="1" s="1"/>
  <c r="D134" i="1" l="1"/>
  <c r="G135" i="1"/>
  <c r="N135" i="1"/>
  <c r="M135" i="1"/>
  <c r="O135" i="1"/>
  <c r="AQ134" i="1"/>
  <c r="P135" i="1" l="1"/>
  <c r="BI135" i="1"/>
  <c r="AD135" i="1"/>
  <c r="AY135" i="1"/>
  <c r="AC135" i="1"/>
  <c r="AX135" i="1"/>
  <c r="BH135" i="1"/>
  <c r="K135" i="1"/>
  <c r="L135" i="1"/>
  <c r="C134" i="1"/>
  <c r="J135" i="1"/>
  <c r="AW135" i="1"/>
  <c r="BG135" i="1"/>
  <c r="AB135" i="1"/>
  <c r="AT135" i="1" l="1"/>
  <c r="BD135" i="1"/>
  <c r="Y135" i="1"/>
  <c r="AV135" i="1"/>
  <c r="AA135" i="1"/>
  <c r="BF135" i="1"/>
  <c r="Q135" i="1"/>
  <c r="R135" i="1"/>
  <c r="AE135" i="1"/>
  <c r="AZ135" i="1"/>
  <c r="BJ135" i="1"/>
  <c r="BE135" i="1"/>
  <c r="AU135" i="1"/>
  <c r="Z135" i="1"/>
  <c r="S135" i="1" l="1"/>
  <c r="T135" i="1" s="1"/>
  <c r="BL135" i="1"/>
  <c r="BB135" i="1"/>
  <c r="AG135" i="1"/>
  <c r="BA135" i="1"/>
  <c r="BK135" i="1"/>
  <c r="AF135" i="1"/>
  <c r="AI135" i="1" l="1"/>
  <c r="U135" i="1"/>
  <c r="AJ135" i="1" s="1"/>
  <c r="V135" i="1"/>
  <c r="AK135" i="1" s="1"/>
  <c r="BC135" i="1"/>
  <c r="B134" i="1" s="1"/>
  <c r="AH135" i="1"/>
  <c r="BM135" i="1"/>
  <c r="E134" i="1" s="1"/>
  <c r="W135" i="1"/>
  <c r="AL135" i="1" s="1"/>
  <c r="X135" i="1" l="1"/>
  <c r="AM135" i="1" s="1"/>
  <c r="AN135" i="1" s="1"/>
  <c r="G136" i="1" l="1"/>
  <c r="D135" i="1"/>
  <c r="AO135" i="1"/>
  <c r="AR135" i="1" s="1"/>
  <c r="N136" i="1" l="1"/>
  <c r="M136" i="1"/>
  <c r="O136" i="1"/>
  <c r="Q136" i="1"/>
  <c r="P136" i="1"/>
  <c r="AQ135" i="1"/>
  <c r="L136" i="1" l="1"/>
  <c r="J136" i="1"/>
  <c r="K136" i="1"/>
  <c r="C135" i="1"/>
  <c r="AE136" i="1"/>
  <c r="BJ136" i="1"/>
  <c r="AZ136" i="1"/>
  <c r="AD136" i="1"/>
  <c r="AY136" i="1"/>
  <c r="BI136" i="1"/>
  <c r="BH136" i="1"/>
  <c r="AC136" i="1"/>
  <c r="AX136" i="1"/>
  <c r="AF136" i="1"/>
  <c r="BK136" i="1"/>
  <c r="BA136" i="1"/>
  <c r="AW136" i="1"/>
  <c r="AB136" i="1"/>
  <c r="BG136" i="1"/>
  <c r="AU136" i="1" l="1"/>
  <c r="BE136" i="1"/>
  <c r="Z136" i="1"/>
  <c r="AV136" i="1"/>
  <c r="AA136" i="1"/>
  <c r="BF136" i="1"/>
  <c r="R136" i="1"/>
  <c r="S136" i="1"/>
  <c r="Y136" i="1"/>
  <c r="BD136" i="1"/>
  <c r="AT136" i="1"/>
  <c r="T136" i="1"/>
  <c r="AI136" i="1" s="1"/>
  <c r="U136" i="1"/>
  <c r="AJ136" i="1" s="1"/>
  <c r="AG136" i="1" l="1"/>
  <c r="BB136" i="1"/>
  <c r="BL136" i="1"/>
  <c r="V136" i="1"/>
  <c r="AK136" i="1" s="1"/>
  <c r="W136" i="1"/>
  <c r="AL136" i="1" s="1"/>
  <c r="BC136" i="1"/>
  <c r="B135" i="1" s="1"/>
  <c r="BM136" i="1"/>
  <c r="AH136" i="1"/>
  <c r="E135" i="1"/>
  <c r="X136" i="1" l="1"/>
  <c r="AM136" i="1" s="1"/>
  <c r="AN136" i="1" s="1"/>
  <c r="AO136" i="1" l="1"/>
  <c r="AR136" i="1" s="1"/>
  <c r="G137" i="1"/>
  <c r="D136" i="1"/>
  <c r="N137" i="1" l="1"/>
  <c r="M137" i="1"/>
  <c r="O137" i="1"/>
  <c r="P137" i="1"/>
  <c r="Q137" i="1"/>
  <c r="R137" i="1"/>
  <c r="S137" i="1"/>
  <c r="U137" i="1"/>
  <c r="AJ137" i="1" s="1"/>
  <c r="V137" i="1"/>
  <c r="AK137" i="1" s="1"/>
  <c r="W137" i="1"/>
  <c r="AL137" i="1" s="1"/>
  <c r="X137" i="1"/>
  <c r="AM137" i="1" s="1"/>
  <c r="AQ136" i="1"/>
  <c r="T137" i="1" l="1"/>
  <c r="AI137" i="1" s="1"/>
  <c r="BM137" i="1"/>
  <c r="BC137" i="1"/>
  <c r="AH137" i="1"/>
  <c r="BA137" i="1"/>
  <c r="AF137" i="1"/>
  <c r="BK137" i="1"/>
  <c r="BI137" i="1"/>
  <c r="AD137" i="1"/>
  <c r="AY137" i="1"/>
  <c r="AX137" i="1"/>
  <c r="AC137" i="1"/>
  <c r="BH137" i="1"/>
  <c r="C136" i="1"/>
  <c r="K137" i="1"/>
  <c r="L137" i="1"/>
  <c r="J137" i="1"/>
  <c r="BB137" i="1"/>
  <c r="BL137" i="1"/>
  <c r="AG137" i="1"/>
  <c r="AE137" i="1"/>
  <c r="BJ137" i="1"/>
  <c r="AZ137" i="1"/>
  <c r="AB137" i="1"/>
  <c r="AW137" i="1"/>
  <c r="BG137" i="1"/>
  <c r="AA137" i="1" l="1"/>
  <c r="BF137" i="1"/>
  <c r="AV137" i="1"/>
  <c r="BD137" i="1"/>
  <c r="Y137" i="1"/>
  <c r="AT137" i="1"/>
  <c r="BE137" i="1"/>
  <c r="AU137" i="1"/>
  <c r="Z137" i="1"/>
  <c r="B136" i="1" l="1"/>
  <c r="E136" i="1"/>
  <c r="AN137" i="1"/>
  <c r="G138" i="1" l="1"/>
  <c r="AO137" i="1"/>
  <c r="AR137" i="1" s="1"/>
  <c r="D137" i="1"/>
  <c r="AQ137" i="1" l="1"/>
  <c r="J138" i="1" l="1"/>
  <c r="C137" i="1"/>
  <c r="L138" i="1"/>
  <c r="K138" i="1"/>
  <c r="AV138" i="1" l="1"/>
  <c r="BF138" i="1"/>
  <c r="AA138" i="1"/>
  <c r="M138" i="1"/>
  <c r="BD138" i="1"/>
  <c r="Y138" i="1"/>
  <c r="AT138" i="1"/>
  <c r="Z138" i="1"/>
  <c r="BE138" i="1"/>
  <c r="AU138" i="1"/>
  <c r="N138" i="1" l="1"/>
  <c r="AW138" i="1"/>
  <c r="BG138" i="1"/>
  <c r="AB138" i="1"/>
  <c r="BH138" i="1" l="1"/>
  <c r="AX138" i="1"/>
  <c r="AC138" i="1"/>
  <c r="O138" i="1"/>
  <c r="P138" i="1" s="1"/>
  <c r="AE138" i="1" l="1"/>
  <c r="BJ138" i="1"/>
  <c r="AZ138" i="1"/>
  <c r="Q138" i="1"/>
  <c r="AY138" i="1"/>
  <c r="AD138" i="1"/>
  <c r="BI138" i="1"/>
  <c r="R138" i="1" l="1"/>
  <c r="BA138" i="1"/>
  <c r="BK138" i="1"/>
  <c r="AF138" i="1"/>
  <c r="S138" i="1"/>
  <c r="T138" i="1" l="1"/>
  <c r="U138" i="1" s="1"/>
  <c r="AH138" i="1"/>
  <c r="BM138" i="1"/>
  <c r="BC138" i="1"/>
  <c r="BB138" i="1"/>
  <c r="AG138" i="1"/>
  <c r="BL138" i="1"/>
  <c r="AJ138" i="1" l="1"/>
  <c r="V138" i="1"/>
  <c r="AK138" i="1" s="1"/>
  <c r="B137" i="1"/>
  <c r="AI138" i="1"/>
  <c r="W138" i="1"/>
  <c r="AL138" i="1" s="1"/>
  <c r="E137" i="1"/>
  <c r="X138" i="1" l="1"/>
  <c r="AM138" i="1" s="1"/>
  <c r="AN138" i="1" s="1"/>
  <c r="AO138" i="1" l="1"/>
  <c r="AR138" i="1" s="1"/>
  <c r="G139" i="1"/>
  <c r="D138" i="1"/>
  <c r="M139" i="1" l="1"/>
  <c r="AQ138" i="1"/>
  <c r="L139" i="1" l="1"/>
  <c r="C138" i="1"/>
  <c r="K139" i="1"/>
  <c r="J139" i="1"/>
  <c r="AW139" i="1"/>
  <c r="BG139" i="1"/>
  <c r="AB139" i="1"/>
  <c r="Y139" i="1" l="1"/>
  <c r="AT139" i="1"/>
  <c r="BD139" i="1"/>
  <c r="Z139" i="1"/>
  <c r="AU139" i="1"/>
  <c r="BE139" i="1"/>
  <c r="BF139" i="1"/>
  <c r="AV139" i="1"/>
  <c r="AA139" i="1"/>
  <c r="N139" i="1"/>
  <c r="AC139" i="1" l="1"/>
  <c r="BH139" i="1"/>
  <c r="AX139" i="1"/>
  <c r="O139" i="1"/>
  <c r="AY139" i="1" l="1"/>
  <c r="BI139" i="1"/>
  <c r="AD139" i="1"/>
  <c r="P139" i="1"/>
  <c r="AZ139" i="1" l="1"/>
  <c r="AE139" i="1"/>
  <c r="BJ139" i="1"/>
  <c r="Q139" i="1"/>
  <c r="R139" i="1"/>
  <c r="T139" i="1"/>
  <c r="AI139" i="1" s="1"/>
  <c r="S139" i="1"/>
  <c r="BM139" i="1" l="1"/>
  <c r="BC139" i="1"/>
  <c r="AH139" i="1"/>
  <c r="AG139" i="1"/>
  <c r="BL139" i="1"/>
  <c r="BB139" i="1"/>
  <c r="AF139" i="1"/>
  <c r="BA139" i="1"/>
  <c r="BK139" i="1"/>
  <c r="U139" i="1"/>
  <c r="AJ139" i="1" s="1"/>
  <c r="V139" i="1"/>
  <c r="AK139" i="1" s="1"/>
  <c r="B138" i="1" l="1"/>
  <c r="W139" i="1"/>
  <c r="AL139" i="1" s="1"/>
  <c r="E138" i="1"/>
  <c r="X139" i="1" l="1"/>
  <c r="AM139" i="1" s="1"/>
  <c r="AN139" i="1" s="1"/>
  <c r="G140" i="1" l="1"/>
  <c r="D139" i="1"/>
  <c r="AO139" i="1"/>
  <c r="AR139" i="1" s="1"/>
  <c r="M140" i="1" l="1"/>
  <c r="AQ139" i="1"/>
  <c r="K140" i="1" l="1"/>
  <c r="L140" i="1"/>
  <c r="C139" i="1"/>
  <c r="J140" i="1"/>
  <c r="AB140" i="1"/>
  <c r="AW140" i="1"/>
  <c r="BG140" i="1"/>
  <c r="AT140" i="1" l="1"/>
  <c r="BD140" i="1"/>
  <c r="Y140" i="1"/>
  <c r="AV140" i="1"/>
  <c r="BF140" i="1"/>
  <c r="AA140" i="1"/>
  <c r="O140" i="1"/>
  <c r="P140" i="1"/>
  <c r="N140" i="1"/>
  <c r="AU140" i="1"/>
  <c r="BE140" i="1"/>
  <c r="Z140" i="1"/>
  <c r="AZ140" i="1" l="1"/>
  <c r="BJ140" i="1"/>
  <c r="AE140" i="1"/>
  <c r="AY140" i="1"/>
  <c r="BI140" i="1"/>
  <c r="AD140" i="1"/>
  <c r="AC140" i="1"/>
  <c r="AX140" i="1"/>
  <c r="BH140" i="1"/>
  <c r="Q140" i="1"/>
  <c r="BK140" i="1" l="1"/>
  <c r="BA140" i="1"/>
  <c r="AF140" i="1"/>
  <c r="R140" i="1"/>
  <c r="BL140" i="1" l="1"/>
  <c r="AG140" i="1"/>
  <c r="BB140" i="1"/>
  <c r="S140" i="1"/>
  <c r="AH140" i="1" l="1"/>
  <c r="BM140" i="1"/>
  <c r="BC140" i="1"/>
  <c r="B139" i="1" s="1"/>
  <c r="T140" i="1"/>
  <c r="U140" i="1"/>
  <c r="AJ140" i="1" s="1"/>
  <c r="E139" i="1"/>
  <c r="AI140" i="1" l="1"/>
  <c r="V140" i="1"/>
  <c r="AK140" i="1" s="1"/>
  <c r="W140" i="1" l="1"/>
  <c r="AL140" i="1" s="1"/>
  <c r="X140" i="1"/>
  <c r="AM140" i="1" s="1"/>
  <c r="AN140" i="1" l="1"/>
  <c r="AO140" i="1" s="1"/>
  <c r="AR140" i="1" s="1"/>
  <c r="D140" i="1" l="1"/>
  <c r="G141" i="1"/>
  <c r="M141" i="1"/>
  <c r="AQ140" i="1"/>
  <c r="L141" i="1" l="1"/>
  <c r="C140" i="1"/>
  <c r="K141" i="1"/>
  <c r="J141" i="1"/>
  <c r="AB141" i="1"/>
  <c r="BG141" i="1"/>
  <c r="AW141" i="1"/>
  <c r="AU141" i="1" l="1"/>
  <c r="Z141" i="1"/>
  <c r="BE141" i="1"/>
  <c r="BF141" i="1"/>
  <c r="AV141" i="1"/>
  <c r="AA141" i="1"/>
  <c r="N141" i="1"/>
  <c r="Y141" i="1"/>
  <c r="BD141" i="1"/>
  <c r="AT141" i="1"/>
  <c r="AX141" i="1" l="1"/>
  <c r="BH141" i="1"/>
  <c r="AC141" i="1"/>
  <c r="O141" i="1"/>
  <c r="BI141" i="1" l="1"/>
  <c r="AY141" i="1"/>
  <c r="AD141" i="1"/>
  <c r="P141" i="1"/>
  <c r="AZ141" i="1" l="1"/>
  <c r="AE141" i="1"/>
  <c r="BJ141" i="1"/>
  <c r="Q141" i="1"/>
  <c r="R141" i="1" s="1"/>
  <c r="S141" i="1" l="1"/>
  <c r="BB141" i="1"/>
  <c r="BL141" i="1"/>
  <c r="AG141" i="1"/>
  <c r="BA141" i="1"/>
  <c r="AF141" i="1"/>
  <c r="BK141" i="1"/>
  <c r="T141" i="1"/>
  <c r="AI141" i="1" s="1"/>
  <c r="AH141" i="1" l="1"/>
  <c r="BM141" i="1"/>
  <c r="BC141" i="1"/>
  <c r="E140" i="1"/>
  <c r="B140" i="1"/>
  <c r="U141" i="1"/>
  <c r="AJ141" i="1" l="1"/>
  <c r="V141" i="1"/>
  <c r="AK141" i="1" s="1"/>
  <c r="W141" i="1" l="1"/>
  <c r="AL141" i="1" s="1"/>
  <c r="X141" i="1" l="1"/>
  <c r="AM141" i="1" s="1"/>
  <c r="AN141" i="1" s="1"/>
  <c r="AO141" i="1" l="1"/>
  <c r="AR141" i="1" s="1"/>
  <c r="D141" i="1"/>
  <c r="G142" i="1"/>
  <c r="M142" i="1" l="1"/>
  <c r="AQ141" i="1"/>
  <c r="K142" i="1" l="1"/>
  <c r="L142" i="1"/>
  <c r="C141" i="1"/>
  <c r="J142" i="1"/>
  <c r="AB142" i="1"/>
  <c r="BG142" i="1"/>
  <c r="AW142" i="1"/>
  <c r="AU142" i="1" l="1"/>
  <c r="BE142" i="1"/>
  <c r="Z142" i="1"/>
  <c r="AT142" i="1"/>
  <c r="Y142" i="1"/>
  <c r="BD142" i="1"/>
  <c r="AA142" i="1"/>
  <c r="AV142" i="1"/>
  <c r="BF142" i="1"/>
  <c r="N142" i="1"/>
  <c r="O142" i="1" l="1"/>
  <c r="AX142" i="1"/>
  <c r="BH142" i="1"/>
  <c r="AC142" i="1"/>
  <c r="AY142" i="1" l="1"/>
  <c r="AD142" i="1"/>
  <c r="BI142" i="1"/>
  <c r="P142" i="1"/>
  <c r="Q142" i="1" l="1"/>
  <c r="AZ142" i="1"/>
  <c r="AE142" i="1"/>
  <c r="BJ142" i="1"/>
  <c r="R142" i="1"/>
  <c r="BL142" i="1" l="1"/>
  <c r="AG142" i="1"/>
  <c r="BB142" i="1"/>
  <c r="BA142" i="1"/>
  <c r="AF142" i="1"/>
  <c r="BK142" i="1"/>
  <c r="S142" i="1"/>
  <c r="T142" i="1"/>
  <c r="AI142" i="1" s="1"/>
  <c r="AH142" i="1" l="1"/>
  <c r="BM142" i="1"/>
  <c r="E141" i="1" s="1"/>
  <c r="BC142" i="1"/>
  <c r="B141" i="1" s="1"/>
  <c r="U142" i="1"/>
  <c r="AJ142" i="1" s="1"/>
  <c r="V142" i="1" l="1"/>
  <c r="AK142" i="1" s="1"/>
  <c r="W142" i="1"/>
  <c r="AL142" i="1" s="1"/>
  <c r="X142" i="1" l="1"/>
  <c r="AM142" i="1" s="1"/>
  <c r="AN142" i="1" s="1"/>
  <c r="D142" i="1" l="1"/>
  <c r="AO142" i="1"/>
  <c r="AR142" i="1" s="1"/>
  <c r="G143" i="1"/>
  <c r="M143" i="1" l="1"/>
  <c r="AQ142" i="1"/>
  <c r="BG143" i="1" l="1"/>
  <c r="AW143" i="1"/>
  <c r="AB143" i="1"/>
  <c r="J143" i="1"/>
  <c r="C142" i="1"/>
  <c r="L143" i="1"/>
  <c r="K143" i="1"/>
  <c r="Z143" i="1" l="1"/>
  <c r="AU143" i="1"/>
  <c r="BE143" i="1"/>
  <c r="BF143" i="1"/>
  <c r="AV143" i="1"/>
  <c r="AA143" i="1"/>
  <c r="N143" i="1"/>
  <c r="O143" i="1"/>
  <c r="AT143" i="1"/>
  <c r="Y143" i="1"/>
  <c r="BD143" i="1"/>
  <c r="AX143" i="1" l="1"/>
  <c r="BH143" i="1"/>
  <c r="AC143" i="1"/>
  <c r="AY143" i="1"/>
  <c r="BI143" i="1"/>
  <c r="AD143" i="1"/>
  <c r="P143" i="1"/>
  <c r="AZ143" i="1" l="1"/>
  <c r="AE143" i="1"/>
  <c r="BJ143" i="1"/>
  <c r="Q143" i="1"/>
  <c r="R143" i="1" l="1"/>
  <c r="BA143" i="1"/>
  <c r="BK143" i="1"/>
  <c r="AF143" i="1"/>
  <c r="S143" i="1"/>
  <c r="AH143" i="1" l="1"/>
  <c r="BC143" i="1"/>
  <c r="BM143" i="1"/>
  <c r="BL143" i="1"/>
  <c r="AG143" i="1"/>
  <c r="BB143" i="1"/>
  <c r="T143" i="1"/>
  <c r="U143" i="1"/>
  <c r="AJ143" i="1" s="1"/>
  <c r="V143" i="1" l="1"/>
  <c r="AK143" i="1" s="1"/>
  <c r="E142" i="1"/>
  <c r="AI143" i="1"/>
  <c r="W143" i="1"/>
  <c r="AL143" i="1" s="1"/>
  <c r="B142" i="1"/>
  <c r="X143" i="1" l="1"/>
  <c r="AM143" i="1" s="1"/>
  <c r="AN143" i="1" s="1"/>
  <c r="G144" i="1" l="1"/>
  <c r="AO143" i="1"/>
  <c r="AR143" i="1" s="1"/>
  <c r="D143" i="1"/>
  <c r="M144" i="1" l="1"/>
  <c r="AQ143" i="1"/>
  <c r="J144" i="1" l="1"/>
  <c r="C143" i="1"/>
  <c r="K144" i="1"/>
  <c r="L144" i="1"/>
  <c r="BG144" i="1"/>
  <c r="AB144" i="1"/>
  <c r="AW144" i="1"/>
  <c r="AU144" i="1" l="1"/>
  <c r="Z144" i="1"/>
  <c r="BE144" i="1"/>
  <c r="BD144" i="1"/>
  <c r="Y144" i="1"/>
  <c r="AT144" i="1"/>
  <c r="AV144" i="1"/>
  <c r="BF144" i="1"/>
  <c r="AA144" i="1"/>
  <c r="N144" i="1"/>
  <c r="O144" i="1" l="1"/>
  <c r="BH144" i="1"/>
  <c r="AC144" i="1"/>
  <c r="AX144" i="1"/>
  <c r="P144" i="1" l="1"/>
  <c r="AD144" i="1"/>
  <c r="AY144" i="1"/>
  <c r="BI144" i="1"/>
  <c r="Q144" i="1"/>
  <c r="AZ144" i="1" l="1"/>
  <c r="BJ144" i="1"/>
  <c r="AE144" i="1"/>
  <c r="BK144" i="1"/>
  <c r="BA144" i="1"/>
  <c r="AF144" i="1"/>
  <c r="R144" i="1"/>
  <c r="S144" i="1" l="1"/>
  <c r="AG144" i="1"/>
  <c r="BL144" i="1"/>
  <c r="BB144" i="1"/>
  <c r="T144" i="1"/>
  <c r="AI144" i="1" s="1"/>
  <c r="U144" i="1" l="1"/>
  <c r="AJ144" i="1" s="1"/>
  <c r="BM144" i="1"/>
  <c r="AH144" i="1"/>
  <c r="BC144" i="1"/>
  <c r="B143" i="1" s="1"/>
  <c r="V144" i="1"/>
  <c r="AK144" i="1" s="1"/>
  <c r="E143" i="1"/>
  <c r="W144" i="1" l="1"/>
  <c r="AL144" i="1" s="1"/>
  <c r="X144" i="1" l="1"/>
  <c r="AM144" i="1" s="1"/>
  <c r="AN144" i="1" s="1"/>
  <c r="AO144" i="1" l="1"/>
  <c r="G145" i="1"/>
  <c r="D144" i="1"/>
  <c r="AR144" i="1" l="1"/>
  <c r="M145" i="1"/>
  <c r="AQ144" i="1"/>
  <c r="J145" i="1" l="1"/>
  <c r="L145" i="1"/>
  <c r="K145" i="1"/>
  <c r="C144" i="1"/>
  <c r="AW145" i="1"/>
  <c r="BG145" i="1"/>
  <c r="AB145" i="1"/>
  <c r="BE145" i="1" l="1"/>
  <c r="Z145" i="1"/>
  <c r="AU145" i="1"/>
  <c r="BD145" i="1"/>
  <c r="Y145" i="1"/>
  <c r="AT145" i="1"/>
  <c r="AV145" i="1"/>
  <c r="BF145" i="1"/>
  <c r="AA145" i="1"/>
  <c r="N145" i="1"/>
  <c r="O145" i="1" l="1"/>
  <c r="AX145" i="1"/>
  <c r="BH145" i="1"/>
  <c r="AC145" i="1"/>
  <c r="BI145" i="1" l="1"/>
  <c r="AD145" i="1"/>
  <c r="AY145" i="1"/>
  <c r="P145" i="1"/>
  <c r="AZ145" i="1" l="1"/>
  <c r="AE145" i="1"/>
  <c r="BJ145" i="1"/>
  <c r="Q145" i="1"/>
  <c r="R145" i="1" l="1"/>
  <c r="S145" i="1" s="1"/>
  <c r="AF145" i="1"/>
  <c r="BK145" i="1"/>
  <c r="BA145" i="1"/>
  <c r="BC145" i="1" l="1"/>
  <c r="AH145" i="1"/>
  <c r="BM145" i="1"/>
  <c r="AG145" i="1"/>
  <c r="BB145" i="1"/>
  <c r="BL145" i="1"/>
  <c r="T145" i="1"/>
  <c r="AI145" i="1" s="1"/>
  <c r="U145" i="1" l="1"/>
  <c r="AJ145" i="1" s="1"/>
  <c r="E144" i="1"/>
  <c r="B144" i="1"/>
  <c r="V145" i="1"/>
  <c r="AK145" i="1" s="1"/>
  <c r="W145" i="1"/>
  <c r="AL145" i="1" s="1"/>
  <c r="X145" i="1" l="1"/>
  <c r="AM145" i="1" s="1"/>
  <c r="AN145" i="1" s="1"/>
  <c r="G146" i="1" l="1"/>
  <c r="AO145" i="1"/>
  <c r="D145" i="1"/>
  <c r="AR145" i="1" l="1"/>
  <c r="M146" i="1"/>
  <c r="AQ145" i="1"/>
  <c r="J146" i="1" l="1"/>
  <c r="C145" i="1"/>
  <c r="K146" i="1"/>
  <c r="L146" i="1"/>
  <c r="AB146" i="1"/>
  <c r="AW146" i="1"/>
  <c r="BG146" i="1"/>
  <c r="BE146" i="1" l="1"/>
  <c r="AU146" i="1"/>
  <c r="Z146" i="1"/>
  <c r="BD146" i="1"/>
  <c r="AT146" i="1"/>
  <c r="Y146" i="1"/>
  <c r="AA146" i="1"/>
  <c r="BF146" i="1"/>
  <c r="AV146" i="1"/>
  <c r="N146" i="1"/>
  <c r="O146" i="1" l="1"/>
  <c r="AC146" i="1"/>
  <c r="AX146" i="1"/>
  <c r="BH146" i="1"/>
  <c r="P146" i="1"/>
  <c r="AZ146" i="1" l="1"/>
  <c r="AE146" i="1"/>
  <c r="BJ146" i="1"/>
  <c r="AD146" i="1"/>
  <c r="AY146" i="1"/>
  <c r="BI146" i="1"/>
  <c r="Q146" i="1"/>
  <c r="BK146" i="1" l="1"/>
  <c r="AF146" i="1"/>
  <c r="BA146" i="1"/>
  <c r="R146" i="1"/>
  <c r="S146" i="1"/>
  <c r="T146" i="1"/>
  <c r="AI146" i="1" s="1"/>
  <c r="U146" i="1"/>
  <c r="AJ146" i="1" s="1"/>
  <c r="BC146" i="1" l="1"/>
  <c r="BM146" i="1"/>
  <c r="AH146" i="1"/>
  <c r="BL146" i="1"/>
  <c r="BB146" i="1"/>
  <c r="AG146" i="1"/>
  <c r="V146" i="1"/>
  <c r="AK146" i="1" s="1"/>
  <c r="W146" i="1"/>
  <c r="AL146" i="1" s="1"/>
  <c r="X146" i="1"/>
  <c r="AM146" i="1" s="1"/>
  <c r="AN146" i="1" l="1"/>
  <c r="AO146" i="1" s="1"/>
  <c r="B145" i="1"/>
  <c r="E145" i="1"/>
  <c r="D146" i="1" l="1"/>
  <c r="G147" i="1"/>
  <c r="AR146" i="1"/>
  <c r="M147" i="1"/>
  <c r="AQ146" i="1"/>
  <c r="AW147" i="1" l="1"/>
  <c r="BG147" i="1"/>
  <c r="AB147" i="1"/>
  <c r="K147" i="1"/>
  <c r="C146" i="1"/>
  <c r="J147" i="1"/>
  <c r="L147" i="1"/>
  <c r="AV147" i="1" l="1"/>
  <c r="BF147" i="1"/>
  <c r="AA147" i="1"/>
  <c r="N147" i="1"/>
  <c r="O147" i="1" s="1"/>
  <c r="AT147" i="1"/>
  <c r="Y147" i="1"/>
  <c r="BD147" i="1"/>
  <c r="BE147" i="1"/>
  <c r="Z147" i="1"/>
  <c r="AU147" i="1"/>
  <c r="AY147" i="1" l="1"/>
  <c r="AD147" i="1"/>
  <c r="BI147" i="1"/>
  <c r="P147" i="1"/>
  <c r="Q147" i="1"/>
  <c r="BH147" i="1"/>
  <c r="AX147" i="1"/>
  <c r="AC147" i="1"/>
  <c r="BA147" i="1" l="1"/>
  <c r="BK147" i="1"/>
  <c r="AF147" i="1"/>
  <c r="AE147" i="1"/>
  <c r="BJ147" i="1"/>
  <c r="AZ147" i="1"/>
  <c r="R147" i="1"/>
  <c r="AG147" i="1" l="1"/>
  <c r="BL147" i="1"/>
  <c r="BB147" i="1"/>
  <c r="S147" i="1"/>
  <c r="AH147" i="1" l="1"/>
  <c r="BC147" i="1"/>
  <c r="B146" i="1" s="1"/>
  <c r="BM147" i="1"/>
  <c r="E146" i="1" s="1"/>
  <c r="T147" i="1"/>
  <c r="AI147" i="1" l="1"/>
  <c r="U147" i="1"/>
  <c r="AJ147" i="1" s="1"/>
  <c r="V147" i="1" l="1"/>
  <c r="AK147" i="1" s="1"/>
  <c r="W147" i="1" l="1"/>
  <c r="AL147" i="1" s="1"/>
  <c r="X147" i="1" l="1"/>
  <c r="AM147" i="1" s="1"/>
  <c r="AN147" i="1" s="1"/>
  <c r="AO147" i="1" l="1"/>
  <c r="D147" i="1"/>
  <c r="G148" i="1"/>
  <c r="AR147" i="1" l="1"/>
  <c r="M148" i="1"/>
  <c r="AQ147" i="1"/>
  <c r="L148" i="1" l="1"/>
  <c r="K148" i="1"/>
  <c r="C147" i="1"/>
  <c r="J148" i="1"/>
  <c r="AW148" i="1"/>
  <c r="BG148" i="1"/>
  <c r="AB148" i="1"/>
  <c r="AA148" i="1" l="1"/>
  <c r="BF148" i="1"/>
  <c r="AV148" i="1"/>
  <c r="N148" i="1"/>
  <c r="O148" i="1"/>
  <c r="BD148" i="1"/>
  <c r="AT148" i="1"/>
  <c r="Y148" i="1"/>
  <c r="BE148" i="1"/>
  <c r="Z148" i="1"/>
  <c r="AU148" i="1"/>
  <c r="BH148" i="1" l="1"/>
  <c r="AX148" i="1"/>
  <c r="AC148" i="1"/>
  <c r="AD148" i="1"/>
  <c r="BI148" i="1"/>
  <c r="AY148" i="1"/>
  <c r="P148" i="1"/>
  <c r="Q148" i="1" s="1"/>
  <c r="BK148" i="1" l="1"/>
  <c r="AF148" i="1"/>
  <c r="BA148" i="1"/>
  <c r="R148" i="1"/>
  <c r="S148" i="1" s="1"/>
  <c r="AZ148" i="1"/>
  <c r="AE148" i="1"/>
  <c r="BJ148" i="1"/>
  <c r="BM148" i="1" l="1"/>
  <c r="BC148" i="1"/>
  <c r="AH148" i="1"/>
  <c r="T148" i="1"/>
  <c r="AI148" i="1" s="1"/>
  <c r="U148" i="1"/>
  <c r="BL148" i="1"/>
  <c r="E147" i="1" s="1"/>
  <c r="AG148" i="1"/>
  <c r="BB148" i="1"/>
  <c r="B147" i="1" l="1"/>
  <c r="V148" i="1"/>
  <c r="W148" i="1" s="1"/>
  <c r="AL148" i="1" s="1"/>
  <c r="AJ148" i="1"/>
  <c r="AK148" i="1" l="1"/>
  <c r="X148" i="1"/>
  <c r="AM148" i="1" s="1"/>
  <c r="AN148" i="1" l="1"/>
  <c r="D148" i="1" s="1"/>
  <c r="AO148" i="1" l="1"/>
  <c r="M149" i="1" s="1"/>
  <c r="G149" i="1"/>
  <c r="AR148" i="1"/>
  <c r="AQ148" i="1"/>
  <c r="C148" i="1" l="1"/>
  <c r="L149" i="1"/>
  <c r="J149" i="1"/>
  <c r="K149" i="1"/>
  <c r="BG149" i="1"/>
  <c r="AW149" i="1"/>
  <c r="AB149" i="1"/>
  <c r="Y149" i="1" l="1"/>
  <c r="AT149" i="1"/>
  <c r="BD149" i="1"/>
  <c r="AU149" i="1"/>
  <c r="Z149" i="1"/>
  <c r="BE149" i="1"/>
  <c r="BF149" i="1"/>
  <c r="AA149" i="1"/>
  <c r="AV149" i="1"/>
  <c r="N149" i="1"/>
  <c r="AX149" i="1" l="1"/>
  <c r="AC149" i="1"/>
  <c r="BH149" i="1"/>
  <c r="O149" i="1"/>
  <c r="AD149" i="1" l="1"/>
  <c r="AY149" i="1"/>
  <c r="BI149" i="1"/>
  <c r="P149" i="1"/>
  <c r="Q149" i="1" l="1"/>
  <c r="AZ149" i="1"/>
  <c r="AE149" i="1"/>
  <c r="BJ149" i="1"/>
  <c r="R149" i="1"/>
  <c r="BL149" i="1" l="1"/>
  <c r="BB149" i="1"/>
  <c r="AG149" i="1"/>
  <c r="BK149" i="1"/>
  <c r="AF149" i="1"/>
  <c r="BA149" i="1"/>
  <c r="S149" i="1"/>
  <c r="BC149" i="1" l="1"/>
  <c r="B148" i="1" s="1"/>
  <c r="AH149" i="1"/>
  <c r="BM149" i="1"/>
  <c r="E148" i="1" s="1"/>
  <c r="T149" i="1"/>
  <c r="AI149" i="1" s="1"/>
  <c r="U149" i="1" l="1"/>
  <c r="AJ149" i="1" s="1"/>
  <c r="V149" i="1" l="1"/>
  <c r="AK149" i="1" l="1"/>
  <c r="W149" i="1"/>
  <c r="AL149" i="1" s="1"/>
  <c r="X149" i="1" l="1"/>
  <c r="AM149" i="1" s="1"/>
  <c r="AN149" i="1" s="1"/>
  <c r="G150" i="1" l="1"/>
  <c r="D149" i="1"/>
  <c r="AO149" i="1"/>
  <c r="AR149" i="1" l="1"/>
  <c r="M150" i="1"/>
  <c r="AQ149" i="1"/>
  <c r="AW150" i="1" l="1"/>
  <c r="AB150" i="1"/>
  <c r="BG150" i="1"/>
  <c r="J150" i="1"/>
  <c r="K150" i="1"/>
  <c r="C149" i="1"/>
  <c r="L150" i="1"/>
  <c r="AV150" i="1" l="1"/>
  <c r="BF150" i="1"/>
  <c r="AA150" i="1"/>
  <c r="N150" i="1"/>
  <c r="O150" i="1" s="1"/>
  <c r="AU150" i="1"/>
  <c r="BE150" i="1"/>
  <c r="Z150" i="1"/>
  <c r="Y150" i="1"/>
  <c r="AT150" i="1"/>
  <c r="BD150" i="1"/>
  <c r="AY150" i="1" l="1"/>
  <c r="BI150" i="1"/>
  <c r="AD150" i="1"/>
  <c r="P150" i="1"/>
  <c r="BH150" i="1"/>
  <c r="AX150" i="1"/>
  <c r="AC150" i="1"/>
  <c r="AE150" i="1" l="1"/>
  <c r="BJ150" i="1"/>
  <c r="AZ150" i="1"/>
  <c r="Q150" i="1"/>
  <c r="R150" i="1" s="1"/>
  <c r="AG150" i="1" l="1"/>
  <c r="BB150" i="1"/>
  <c r="BL150" i="1"/>
  <c r="S150" i="1"/>
  <c r="BK150" i="1"/>
  <c r="AF150" i="1"/>
  <c r="BA150" i="1"/>
  <c r="T150" i="1"/>
  <c r="AI150" i="1" s="1"/>
  <c r="BM150" i="1" l="1"/>
  <c r="E149" i="1" s="1"/>
  <c r="AH150" i="1"/>
  <c r="BC150" i="1"/>
  <c r="B149" i="1" s="1"/>
  <c r="U150" i="1"/>
  <c r="AJ150" i="1" s="1"/>
  <c r="V150" i="1" l="1"/>
  <c r="AK150" i="1" s="1"/>
  <c r="W150" i="1" l="1"/>
  <c r="AL150" i="1" s="1"/>
  <c r="X150" i="1" l="1"/>
  <c r="AM150" i="1" s="1"/>
  <c r="AN150" i="1" s="1"/>
  <c r="AO150" i="1" l="1"/>
  <c r="D150" i="1"/>
  <c r="G151" i="1"/>
  <c r="AR150" i="1" l="1"/>
  <c r="M151" i="1"/>
  <c r="N151" i="1"/>
  <c r="O151" i="1"/>
  <c r="P151" i="1"/>
  <c r="Q151" i="1"/>
  <c r="R151" i="1"/>
  <c r="S151" i="1"/>
  <c r="T151" i="1"/>
  <c r="AI151" i="1" s="1"/>
  <c r="V151" i="1"/>
  <c r="AK151" i="1" s="1"/>
  <c r="U151" i="1"/>
  <c r="AJ151" i="1" s="1"/>
  <c r="W151" i="1"/>
  <c r="AL151" i="1" s="1"/>
  <c r="X151" i="1"/>
  <c r="AM151" i="1" s="1"/>
  <c r="AQ150" i="1"/>
  <c r="BL151" i="1" l="1"/>
  <c r="AG151" i="1"/>
  <c r="BB151" i="1"/>
  <c r="AE151" i="1"/>
  <c r="AZ151" i="1"/>
  <c r="BJ151" i="1"/>
  <c r="AX151" i="1"/>
  <c r="AC151" i="1"/>
  <c r="BH151" i="1"/>
  <c r="C150" i="1"/>
  <c r="K151" i="1"/>
  <c r="J151" i="1"/>
  <c r="L151" i="1"/>
  <c r="AH151" i="1"/>
  <c r="BM151" i="1"/>
  <c r="BC151" i="1"/>
  <c r="BK151" i="1"/>
  <c r="BA151" i="1"/>
  <c r="AF151" i="1"/>
  <c r="AY151" i="1"/>
  <c r="AD151" i="1"/>
  <c r="BI151" i="1"/>
  <c r="BG151" i="1"/>
  <c r="AW151" i="1"/>
  <c r="AB151" i="1"/>
  <c r="BD151" i="1" l="1"/>
  <c r="Y151" i="1"/>
  <c r="AT151" i="1"/>
  <c r="AV151" i="1"/>
  <c r="AA151" i="1"/>
  <c r="BF151" i="1"/>
  <c r="AU151" i="1"/>
  <c r="Z151" i="1"/>
  <c r="BE151" i="1"/>
  <c r="E150" i="1" l="1"/>
  <c r="B150" i="1"/>
  <c r="AN151" i="1"/>
  <c r="AO151" i="1" l="1"/>
  <c r="G152" i="1"/>
  <c r="D151" i="1"/>
  <c r="AR151" i="1" l="1"/>
  <c r="AQ151" i="1"/>
  <c r="J152" i="1" l="1"/>
  <c r="L152" i="1"/>
  <c r="K152" i="1"/>
  <c r="C151" i="1"/>
  <c r="Z152" i="1" l="1"/>
  <c r="AU152" i="1"/>
  <c r="BE152" i="1"/>
  <c r="AT152" i="1"/>
  <c r="Y152" i="1"/>
  <c r="BD152" i="1"/>
  <c r="AV152" i="1"/>
  <c r="AA152" i="1"/>
  <c r="BF152" i="1"/>
  <c r="M152" i="1"/>
  <c r="N152" i="1" l="1"/>
  <c r="R152" i="1" s="1"/>
  <c r="O152" i="1"/>
  <c r="AW152" i="1"/>
  <c r="BG152" i="1"/>
  <c r="AB152" i="1"/>
  <c r="P152" i="1"/>
  <c r="Q152" i="1"/>
  <c r="AG152" i="1" l="1"/>
  <c r="BL152" i="1"/>
  <c r="BB152" i="1"/>
  <c r="BA152" i="1"/>
  <c r="AF152" i="1"/>
  <c r="BK152" i="1"/>
  <c r="BI152" i="1"/>
  <c r="AY152" i="1"/>
  <c r="AD152" i="1"/>
  <c r="AE152" i="1"/>
  <c r="BJ152" i="1"/>
  <c r="AZ152" i="1"/>
  <c r="AC152" i="1"/>
  <c r="AX152" i="1"/>
  <c r="BH152" i="1"/>
  <c r="S152" i="1"/>
  <c r="BC152" i="1" l="1"/>
  <c r="B151" i="1" s="1"/>
  <c r="AH152" i="1"/>
  <c r="BM152" i="1"/>
  <c r="E151" i="1" s="1"/>
  <c r="T152" i="1"/>
  <c r="AI152" i="1" s="1"/>
  <c r="U152" i="1" l="1"/>
  <c r="AJ152" i="1" s="1"/>
  <c r="V152" i="1" l="1"/>
  <c r="AK152" i="1" l="1"/>
  <c r="W152" i="1"/>
  <c r="AL152" i="1" s="1"/>
  <c r="X152" i="1" l="1"/>
  <c r="AM152" i="1" s="1"/>
  <c r="AN152" i="1" s="1"/>
  <c r="D152" i="1" l="1"/>
  <c r="G153" i="1"/>
  <c r="AO152" i="1"/>
  <c r="AR152" i="1" l="1"/>
  <c r="AQ152" i="1"/>
  <c r="J153" i="1" l="1"/>
  <c r="K153" i="1"/>
  <c r="L153" i="1"/>
  <c r="C152" i="1"/>
  <c r="BF153" i="1" l="1"/>
  <c r="AV153" i="1"/>
  <c r="AA153" i="1"/>
  <c r="M153" i="1"/>
  <c r="N153" i="1"/>
  <c r="O153" i="1" s="1"/>
  <c r="Y153" i="1"/>
  <c r="AT153" i="1"/>
  <c r="BD153" i="1"/>
  <c r="Z153" i="1"/>
  <c r="AU153" i="1"/>
  <c r="BE153" i="1"/>
  <c r="AD153" i="1" l="1"/>
  <c r="AY153" i="1"/>
  <c r="BI153" i="1"/>
  <c r="P153" i="1"/>
  <c r="AX153" i="1"/>
  <c r="BH153" i="1"/>
  <c r="AC153" i="1"/>
  <c r="AB153" i="1"/>
  <c r="AW153" i="1"/>
  <c r="BG153" i="1"/>
  <c r="Q153" i="1"/>
  <c r="BK153" i="1" l="1"/>
  <c r="BA153" i="1"/>
  <c r="AF153" i="1"/>
  <c r="AZ153" i="1"/>
  <c r="BJ153" i="1"/>
  <c r="AE153" i="1"/>
  <c r="R153" i="1"/>
  <c r="BL153" i="1" l="1"/>
  <c r="AG153" i="1"/>
  <c r="BB153" i="1"/>
  <c r="S153" i="1"/>
  <c r="AH153" i="1" l="1"/>
  <c r="BM153" i="1"/>
  <c r="E152" i="1" s="1"/>
  <c r="BC153" i="1"/>
  <c r="B152" i="1" s="1"/>
  <c r="T153" i="1"/>
  <c r="AI153" i="1" s="1"/>
  <c r="U153" i="1" l="1"/>
  <c r="AJ153" i="1" l="1"/>
  <c r="V153" i="1"/>
  <c r="AK153" i="1" s="1"/>
  <c r="W153" i="1" l="1"/>
  <c r="AL153" i="1" l="1"/>
  <c r="X153" i="1"/>
  <c r="AM153" i="1" s="1"/>
  <c r="AN153" i="1" l="1"/>
  <c r="AO153" i="1" s="1"/>
  <c r="D153" i="1" l="1"/>
  <c r="G154" i="1"/>
  <c r="AR153" i="1"/>
  <c r="AQ153" i="1"/>
  <c r="J154" i="1" l="1"/>
  <c r="K154" i="1"/>
  <c r="C153" i="1"/>
  <c r="L154" i="1"/>
  <c r="AT154" i="1" l="1"/>
  <c r="Y154" i="1"/>
  <c r="BD154" i="1"/>
  <c r="BF154" i="1"/>
  <c r="AA154" i="1"/>
  <c r="AV154" i="1"/>
  <c r="M154" i="1"/>
  <c r="Z154" i="1"/>
  <c r="AU154" i="1"/>
  <c r="BE154" i="1"/>
  <c r="N154" i="1" l="1"/>
  <c r="AW154" i="1"/>
  <c r="BG154" i="1"/>
  <c r="AB154" i="1"/>
  <c r="AC154" i="1" l="1"/>
  <c r="AX154" i="1"/>
  <c r="BH154" i="1"/>
  <c r="O154" i="1"/>
  <c r="AD154" i="1" l="1"/>
  <c r="AY154" i="1"/>
  <c r="BI154" i="1"/>
  <c r="P154" i="1"/>
  <c r="Q154" i="1" s="1"/>
  <c r="R154" i="1" l="1"/>
  <c r="BK154" i="1"/>
  <c r="AF154" i="1"/>
  <c r="BA154" i="1"/>
  <c r="AE154" i="1"/>
  <c r="AZ154" i="1"/>
  <c r="BJ154" i="1"/>
  <c r="S154" i="1"/>
  <c r="BC154" i="1" l="1"/>
  <c r="AH154" i="1"/>
  <c r="BM154" i="1"/>
  <c r="BL154" i="1"/>
  <c r="AG154" i="1"/>
  <c r="BB154" i="1"/>
  <c r="T154" i="1"/>
  <c r="AI154" i="1" s="1"/>
  <c r="U154" i="1"/>
  <c r="AJ154" i="1" s="1"/>
  <c r="E153" i="1" l="1"/>
  <c r="B153" i="1"/>
  <c r="V154" i="1"/>
  <c r="AK154" i="1" s="1"/>
  <c r="W154" i="1" l="1"/>
  <c r="AL154" i="1" s="1"/>
  <c r="X154" i="1" l="1"/>
  <c r="AM154" i="1" s="1"/>
  <c r="AN154" i="1" s="1"/>
  <c r="D154" i="1" l="1"/>
  <c r="AO154" i="1"/>
  <c r="G155" i="1"/>
  <c r="AR154" i="1" l="1"/>
  <c r="AQ154" i="1"/>
  <c r="K155" i="1" l="1"/>
  <c r="J155" i="1"/>
  <c r="C154" i="1"/>
  <c r="L155" i="1"/>
  <c r="AU155" i="1" l="1"/>
  <c r="Z155" i="1"/>
  <c r="BE155" i="1"/>
  <c r="AV155" i="1"/>
  <c r="AA155" i="1"/>
  <c r="BF155" i="1"/>
  <c r="M155" i="1"/>
  <c r="N155" i="1"/>
  <c r="BD155" i="1"/>
  <c r="AT155" i="1"/>
  <c r="Y155" i="1"/>
  <c r="BH155" i="1" l="1"/>
  <c r="AX155" i="1"/>
  <c r="AC155" i="1"/>
  <c r="BG155" i="1"/>
  <c r="AB155" i="1"/>
  <c r="AW155" i="1"/>
  <c r="O155" i="1"/>
  <c r="AD155" i="1" l="1"/>
  <c r="AY155" i="1"/>
  <c r="BI155" i="1"/>
  <c r="P155" i="1"/>
  <c r="R155" i="1"/>
  <c r="Q155" i="1"/>
  <c r="S155" i="1" s="1"/>
  <c r="BM155" i="1" l="1"/>
  <c r="BC155" i="1"/>
  <c r="AH155" i="1"/>
  <c r="BB155" i="1"/>
  <c r="BL155" i="1"/>
  <c r="AG155" i="1"/>
  <c r="AZ155" i="1"/>
  <c r="AE155" i="1"/>
  <c r="BJ155" i="1"/>
  <c r="AF155" i="1"/>
  <c r="BA155" i="1"/>
  <c r="BK155" i="1"/>
  <c r="T155" i="1"/>
  <c r="B154" i="1" l="1"/>
  <c r="U155" i="1"/>
  <c r="AJ155" i="1" s="1"/>
  <c r="AI155" i="1"/>
  <c r="V155" i="1"/>
  <c r="AK155" i="1" s="1"/>
  <c r="E154" i="1"/>
  <c r="W155" i="1" l="1"/>
  <c r="AL155" i="1" s="1"/>
  <c r="X155" i="1" l="1"/>
  <c r="AM155" i="1" s="1"/>
  <c r="AN155" i="1" s="1"/>
  <c r="G156" i="1" l="1"/>
  <c r="AO155" i="1"/>
  <c r="D155" i="1"/>
  <c r="AR155" i="1" l="1"/>
  <c r="AQ155" i="1"/>
  <c r="K156" i="1" l="1"/>
  <c r="J156" i="1"/>
  <c r="L156" i="1"/>
  <c r="C155" i="1"/>
  <c r="AV156" i="1" l="1"/>
  <c r="AA156" i="1"/>
  <c r="BF156" i="1"/>
  <c r="M156" i="1"/>
  <c r="AU156" i="1"/>
  <c r="Z156" i="1"/>
  <c r="BE156" i="1"/>
  <c r="AT156" i="1"/>
  <c r="Y156" i="1"/>
  <c r="BD156" i="1"/>
  <c r="N156" i="1" l="1"/>
  <c r="O156" i="1" s="1"/>
  <c r="BG156" i="1"/>
  <c r="AB156" i="1"/>
  <c r="AW156" i="1"/>
  <c r="AY156" i="1" l="1"/>
  <c r="AD156" i="1"/>
  <c r="BI156" i="1"/>
  <c r="AX156" i="1"/>
  <c r="BH156" i="1"/>
  <c r="AC156" i="1"/>
  <c r="P156" i="1"/>
  <c r="Q156" i="1" l="1"/>
  <c r="AZ156" i="1"/>
  <c r="BJ156" i="1"/>
  <c r="AE156" i="1"/>
  <c r="BA156" i="1" l="1"/>
  <c r="AF156" i="1"/>
  <c r="BK156" i="1"/>
  <c r="R156" i="1"/>
  <c r="S156" i="1" l="1"/>
  <c r="BL156" i="1"/>
  <c r="AG156" i="1"/>
  <c r="BB156" i="1"/>
  <c r="BC156" i="1" l="1"/>
  <c r="B155" i="1" s="1"/>
  <c r="BM156" i="1"/>
  <c r="E155" i="1" s="1"/>
  <c r="AH156" i="1"/>
  <c r="T156" i="1"/>
  <c r="AI156" i="1" l="1"/>
  <c r="U156" i="1"/>
  <c r="AJ156" i="1" s="1"/>
  <c r="V156" i="1" l="1"/>
  <c r="AK156" i="1" l="1"/>
  <c r="W156" i="1"/>
  <c r="AL156" i="1" s="1"/>
  <c r="X156" i="1" l="1"/>
  <c r="AM156" i="1" s="1"/>
  <c r="AN156" i="1" s="1"/>
  <c r="AO156" i="1" l="1"/>
  <c r="D156" i="1"/>
  <c r="G157" i="1"/>
  <c r="AR156" i="1" l="1"/>
  <c r="AQ156" i="1"/>
  <c r="K157" i="1" l="1"/>
  <c r="L157" i="1"/>
  <c r="C156" i="1"/>
  <c r="J157" i="1"/>
  <c r="Z157" i="1" l="1"/>
  <c r="BE157" i="1"/>
  <c r="AU157" i="1"/>
  <c r="AT157" i="1"/>
  <c r="BD157" i="1"/>
  <c r="Y157" i="1"/>
  <c r="BF157" i="1"/>
  <c r="AA157" i="1"/>
  <c r="AV157" i="1"/>
  <c r="M157" i="1"/>
  <c r="AW157" i="1" l="1"/>
  <c r="AB157" i="1"/>
  <c r="BG157" i="1"/>
  <c r="N157" i="1"/>
  <c r="O157" i="1"/>
  <c r="BI157" i="1" l="1"/>
  <c r="AD157" i="1"/>
  <c r="AY157" i="1"/>
  <c r="AC157" i="1"/>
  <c r="AX157" i="1"/>
  <c r="BH157" i="1"/>
  <c r="P157" i="1"/>
  <c r="Q157" i="1"/>
  <c r="BJ157" i="1" l="1"/>
  <c r="AZ157" i="1"/>
  <c r="AE157" i="1"/>
  <c r="R157" i="1"/>
  <c r="BK157" i="1"/>
  <c r="AF157" i="1"/>
  <c r="BA157" i="1"/>
  <c r="S157" i="1"/>
  <c r="BM157" i="1" l="1"/>
  <c r="AH157" i="1"/>
  <c r="BC157" i="1"/>
  <c r="AG157" i="1"/>
  <c r="BB157" i="1"/>
  <c r="BL157" i="1"/>
  <c r="T157" i="1"/>
  <c r="AI157" i="1" s="1"/>
  <c r="B156" i="1" l="1"/>
  <c r="E156" i="1"/>
  <c r="U157" i="1"/>
  <c r="AJ157" i="1" s="1"/>
  <c r="V157" i="1" l="1"/>
  <c r="AK157" i="1" l="1"/>
  <c r="W157" i="1"/>
  <c r="AL157" i="1" s="1"/>
  <c r="X157" i="1" l="1"/>
  <c r="AM157" i="1" s="1"/>
  <c r="AN157" i="1" s="1"/>
  <c r="AO157" i="1" l="1"/>
  <c r="D157" i="1"/>
  <c r="G158" i="1"/>
  <c r="AR157" i="1" l="1"/>
  <c r="AQ157" i="1"/>
  <c r="K158" i="1" l="1"/>
  <c r="J158" i="1"/>
  <c r="L158" i="1"/>
  <c r="C157" i="1"/>
  <c r="AV158" i="1" l="1"/>
  <c r="AA158" i="1"/>
  <c r="BF158" i="1"/>
  <c r="M158" i="1"/>
  <c r="Z158" i="1"/>
  <c r="BE158" i="1"/>
  <c r="AU158" i="1"/>
  <c r="Y158" i="1"/>
  <c r="BD158" i="1"/>
  <c r="AT158" i="1"/>
  <c r="N158" i="1" l="1"/>
  <c r="AB158" i="1"/>
  <c r="BG158" i="1"/>
  <c r="AW158" i="1"/>
  <c r="AC158" i="1" l="1"/>
  <c r="BH158" i="1"/>
  <c r="AX158" i="1"/>
  <c r="O158" i="1"/>
  <c r="AD158" i="1" l="1"/>
  <c r="AY158" i="1"/>
  <c r="BI158" i="1"/>
  <c r="P158" i="1"/>
  <c r="Q158" i="1" l="1"/>
  <c r="AE158" i="1"/>
  <c r="BJ158" i="1"/>
  <c r="AZ158" i="1"/>
  <c r="BA158" i="1" l="1"/>
  <c r="BK158" i="1"/>
  <c r="AF158" i="1"/>
  <c r="R158" i="1"/>
  <c r="BB158" i="1" l="1"/>
  <c r="BL158" i="1"/>
  <c r="AG158" i="1"/>
  <c r="S158" i="1"/>
  <c r="BM158" i="1" l="1"/>
  <c r="E157" i="1" s="1"/>
  <c r="AH158" i="1"/>
  <c r="BC158" i="1"/>
  <c r="B157" i="1" s="1"/>
  <c r="T158" i="1"/>
  <c r="AI158" i="1" s="1"/>
  <c r="U158" i="1"/>
  <c r="AJ158" i="1" s="1"/>
  <c r="V158" i="1" l="1"/>
  <c r="AK158" i="1" s="1"/>
  <c r="W158" i="1" l="1"/>
  <c r="AL158" i="1" s="1"/>
  <c r="X158" i="1" l="1"/>
  <c r="AM158" i="1" s="1"/>
  <c r="AN158" i="1" s="1"/>
  <c r="AO158" i="1" l="1"/>
  <c r="D158" i="1"/>
  <c r="G159" i="1"/>
  <c r="AR158" i="1" l="1"/>
  <c r="AQ158" i="1"/>
  <c r="L159" i="1" l="1"/>
  <c r="C158" i="1"/>
  <c r="K159" i="1"/>
  <c r="J159" i="1"/>
  <c r="BE159" i="1" l="1"/>
  <c r="Z159" i="1"/>
  <c r="AU159" i="1"/>
  <c r="AV159" i="1"/>
  <c r="AA159" i="1"/>
  <c r="BF159" i="1"/>
  <c r="M159" i="1"/>
  <c r="N159" i="1"/>
  <c r="O159" i="1"/>
  <c r="BD159" i="1"/>
  <c r="AT159" i="1"/>
  <c r="Y159" i="1"/>
  <c r="AC159" i="1" l="1"/>
  <c r="BH159" i="1"/>
  <c r="AX159" i="1"/>
  <c r="AB159" i="1"/>
  <c r="BG159" i="1"/>
  <c r="AW159" i="1"/>
  <c r="AY159" i="1"/>
  <c r="AD159" i="1"/>
  <c r="BI159" i="1"/>
  <c r="P159" i="1"/>
  <c r="AZ159" i="1" l="1"/>
  <c r="AE159" i="1"/>
  <c r="BJ159" i="1"/>
  <c r="Q159" i="1"/>
  <c r="R159" i="1" l="1"/>
  <c r="BK159" i="1"/>
  <c r="BA159" i="1"/>
  <c r="AF159" i="1"/>
  <c r="BB159" i="1" l="1"/>
  <c r="AG159" i="1"/>
  <c r="BL159" i="1"/>
  <c r="S159" i="1"/>
  <c r="BC159" i="1" l="1"/>
  <c r="B158" i="1" s="1"/>
  <c r="BM159" i="1"/>
  <c r="E158" i="1" s="1"/>
  <c r="AH159" i="1"/>
  <c r="T159" i="1"/>
  <c r="AI159" i="1" s="1"/>
  <c r="U159" i="1" l="1"/>
  <c r="AJ159" i="1" l="1"/>
  <c r="V159" i="1"/>
  <c r="AK159" i="1" s="1"/>
  <c r="W159" i="1" l="1"/>
  <c r="AL159" i="1" s="1"/>
  <c r="X159" i="1" l="1"/>
  <c r="AM159" i="1" s="1"/>
  <c r="AN159" i="1" s="1"/>
  <c r="D159" i="1" l="1"/>
  <c r="AO159" i="1"/>
  <c r="G160" i="1"/>
  <c r="AR159" i="1" l="1"/>
  <c r="M160" i="1"/>
  <c r="AQ159" i="1"/>
  <c r="K160" i="1" l="1"/>
  <c r="L160" i="1"/>
  <c r="C159" i="1"/>
  <c r="J160" i="1"/>
  <c r="AB160" i="1"/>
  <c r="AW160" i="1"/>
  <c r="BG160" i="1"/>
  <c r="BE160" i="1" l="1"/>
  <c r="AU160" i="1"/>
  <c r="Z160" i="1"/>
  <c r="Y160" i="1"/>
  <c r="AT160" i="1"/>
  <c r="BD160" i="1"/>
  <c r="AV160" i="1"/>
  <c r="BF160" i="1"/>
  <c r="AA160" i="1"/>
  <c r="N160" i="1"/>
  <c r="AX160" i="1" l="1"/>
  <c r="AC160" i="1"/>
  <c r="BH160" i="1"/>
  <c r="O160" i="1"/>
  <c r="AY160" i="1" l="1"/>
  <c r="AD160" i="1"/>
  <c r="BI160" i="1"/>
  <c r="P160" i="1"/>
  <c r="Q160" i="1"/>
  <c r="R160" i="1" l="1"/>
  <c r="T160" i="1" s="1"/>
  <c r="S160" i="1"/>
  <c r="AF160" i="1"/>
  <c r="BA160" i="1"/>
  <c r="BK160" i="1"/>
  <c r="AE160" i="1"/>
  <c r="BJ160" i="1"/>
  <c r="AZ160" i="1"/>
  <c r="AI160" i="1" l="1"/>
  <c r="U160" i="1"/>
  <c r="AJ160" i="1" s="1"/>
  <c r="V160" i="1"/>
  <c r="BM160" i="1"/>
  <c r="BC160" i="1"/>
  <c r="AH160" i="1"/>
  <c r="BB160" i="1"/>
  <c r="AG160" i="1"/>
  <c r="BL160" i="1"/>
  <c r="B159" i="1" l="1"/>
  <c r="E159" i="1"/>
  <c r="W160" i="1"/>
  <c r="AL160" i="1" s="1"/>
  <c r="AK160" i="1"/>
  <c r="X160" i="1" l="1"/>
  <c r="AM160" i="1" s="1"/>
  <c r="AN160" i="1" s="1"/>
  <c r="AO160" i="1" l="1"/>
  <c r="G161" i="1"/>
  <c r="D160" i="1"/>
  <c r="AR160" i="1" l="1"/>
  <c r="M161" i="1"/>
  <c r="AQ160" i="1"/>
  <c r="C160" i="1" l="1"/>
  <c r="K161" i="1"/>
  <c r="J161" i="1"/>
  <c r="L161" i="1"/>
  <c r="BG161" i="1"/>
  <c r="AB161" i="1"/>
  <c r="AW161" i="1"/>
  <c r="Y161" i="1" l="1"/>
  <c r="AT161" i="1"/>
  <c r="BD161" i="1"/>
  <c r="BF161" i="1"/>
  <c r="AA161" i="1"/>
  <c r="AV161" i="1"/>
  <c r="N161" i="1"/>
  <c r="BE161" i="1"/>
  <c r="Z161" i="1"/>
  <c r="AU161" i="1"/>
  <c r="AX161" i="1" l="1"/>
  <c r="AC161" i="1"/>
  <c r="BH161" i="1"/>
  <c r="O161" i="1"/>
  <c r="BI161" i="1" l="1"/>
  <c r="AY161" i="1"/>
  <c r="AD161" i="1"/>
  <c r="P161" i="1"/>
  <c r="Q161" i="1"/>
  <c r="R161" i="1" l="1"/>
  <c r="T161" i="1" s="1"/>
  <c r="S161" i="1"/>
  <c r="AF161" i="1"/>
  <c r="BA161" i="1"/>
  <c r="BK161" i="1"/>
  <c r="AZ161" i="1"/>
  <c r="BJ161" i="1"/>
  <c r="AE161" i="1"/>
  <c r="AI161" i="1" l="1"/>
  <c r="U161" i="1"/>
  <c r="AJ161" i="1" s="1"/>
  <c r="BM161" i="1"/>
  <c r="AH161" i="1"/>
  <c r="BC161" i="1"/>
  <c r="BL161" i="1"/>
  <c r="AG161" i="1"/>
  <c r="BB161" i="1"/>
  <c r="B160" i="1" l="1"/>
  <c r="E160" i="1"/>
  <c r="V161" i="1"/>
  <c r="AK161" i="1" s="1"/>
  <c r="W161" i="1" l="1"/>
  <c r="AL161" i="1" s="1"/>
  <c r="X161" i="1" l="1"/>
  <c r="AM161" i="1" s="1"/>
  <c r="AN161" i="1" s="1"/>
  <c r="D161" i="1" l="1"/>
  <c r="G162" i="1"/>
  <c r="AO161" i="1"/>
  <c r="AR161" i="1" l="1"/>
  <c r="M162" i="1"/>
  <c r="AQ161" i="1"/>
  <c r="AB162" i="1" l="1"/>
  <c r="AW162" i="1"/>
  <c r="BG162" i="1"/>
  <c r="K162" i="1"/>
  <c r="C161" i="1"/>
  <c r="L162" i="1"/>
  <c r="J162" i="1"/>
  <c r="Y162" i="1" l="1"/>
  <c r="AT162" i="1"/>
  <c r="BD162" i="1"/>
  <c r="AA162" i="1"/>
  <c r="BF162" i="1"/>
  <c r="AV162" i="1"/>
  <c r="N162" i="1"/>
  <c r="Z162" i="1"/>
  <c r="AU162" i="1"/>
  <c r="BE162" i="1"/>
  <c r="O162" i="1" l="1"/>
  <c r="AX162" i="1"/>
  <c r="AC162" i="1"/>
  <c r="BH162" i="1"/>
  <c r="P162" i="1" l="1"/>
  <c r="AY162" i="1"/>
  <c r="AD162" i="1"/>
  <c r="BI162" i="1"/>
  <c r="Q162" i="1"/>
  <c r="R162" i="1" s="1"/>
  <c r="BL162" i="1" l="1"/>
  <c r="BB162" i="1"/>
  <c r="AG162" i="1"/>
  <c r="S162" i="1"/>
  <c r="AF162" i="1"/>
  <c r="BA162" i="1"/>
  <c r="BK162" i="1"/>
  <c r="AE162" i="1"/>
  <c r="BJ162" i="1"/>
  <c r="AZ162" i="1"/>
  <c r="T162" i="1"/>
  <c r="AI162" i="1" s="1"/>
  <c r="AH162" i="1" l="1"/>
  <c r="BC162" i="1"/>
  <c r="B161" i="1" s="1"/>
  <c r="BM162" i="1"/>
  <c r="E161" i="1" s="1"/>
  <c r="U162" i="1"/>
  <c r="AJ162" i="1" l="1"/>
  <c r="V162" i="1"/>
  <c r="AK162" i="1" s="1"/>
  <c r="W162" i="1"/>
  <c r="AL162" i="1" s="1"/>
  <c r="X162" i="1" l="1"/>
  <c r="AM162" i="1" s="1"/>
  <c r="AN162" i="1" s="1"/>
  <c r="D162" i="1" l="1"/>
  <c r="AO162" i="1"/>
  <c r="G163" i="1"/>
  <c r="AR162" i="1" l="1"/>
  <c r="M163" i="1"/>
  <c r="AQ162" i="1"/>
  <c r="K163" i="1" l="1"/>
  <c r="J163" i="1"/>
  <c r="C162" i="1"/>
  <c r="L163" i="1"/>
  <c r="AW163" i="1"/>
  <c r="AB163" i="1"/>
  <c r="BG163" i="1"/>
  <c r="AU163" i="1" l="1"/>
  <c r="Z163" i="1"/>
  <c r="BE163" i="1"/>
  <c r="AV163" i="1"/>
  <c r="AA163" i="1"/>
  <c r="BF163" i="1"/>
  <c r="N163" i="1"/>
  <c r="O163" i="1"/>
  <c r="BD163" i="1"/>
  <c r="AT163" i="1"/>
  <c r="Y163" i="1"/>
  <c r="AX163" i="1" l="1"/>
  <c r="BH163" i="1"/>
  <c r="AC163" i="1"/>
  <c r="P163" i="1"/>
  <c r="AY163" i="1"/>
  <c r="BI163" i="1"/>
  <c r="AD163" i="1"/>
  <c r="BJ163" i="1" l="1"/>
  <c r="AE163" i="1"/>
  <c r="AZ163" i="1"/>
  <c r="Q163" i="1"/>
  <c r="R163" i="1" s="1"/>
  <c r="BL163" i="1" l="1"/>
  <c r="BB163" i="1"/>
  <c r="AG163" i="1"/>
  <c r="S163" i="1"/>
  <c r="T163" i="1" s="1"/>
  <c r="AF163" i="1"/>
  <c r="BA163" i="1"/>
  <c r="BK163" i="1"/>
  <c r="AI163" i="1" l="1"/>
  <c r="U163" i="1"/>
  <c r="AJ163" i="1" s="1"/>
  <c r="BM163" i="1"/>
  <c r="E162" i="1" s="1"/>
  <c r="AH163" i="1"/>
  <c r="BC163" i="1"/>
  <c r="B162" i="1" s="1"/>
  <c r="V163" i="1" l="1"/>
  <c r="AK163" i="1" s="1"/>
  <c r="W163" i="1" l="1"/>
  <c r="AL163" i="1" s="1"/>
  <c r="X163" i="1"/>
  <c r="AM163" i="1" s="1"/>
  <c r="AN163" i="1" l="1"/>
  <c r="D163" i="1" s="1"/>
  <c r="AO163" i="1" l="1"/>
  <c r="M164" i="1" s="1"/>
  <c r="G164" i="1"/>
  <c r="AQ163" i="1"/>
  <c r="AR163" i="1" l="1"/>
  <c r="K164" i="1" s="1"/>
  <c r="C163" i="1"/>
  <c r="J164" i="1"/>
  <c r="L164" i="1"/>
  <c r="AB164" i="1"/>
  <c r="AW164" i="1"/>
  <c r="BG164" i="1"/>
  <c r="AU164" i="1" l="1"/>
  <c r="Z164" i="1"/>
  <c r="BE164" i="1"/>
  <c r="BF164" i="1"/>
  <c r="AA164" i="1"/>
  <c r="AV164" i="1"/>
  <c r="N164" i="1"/>
  <c r="BD164" i="1"/>
  <c r="Y164" i="1"/>
  <c r="AT164" i="1"/>
  <c r="O164" i="1" l="1"/>
  <c r="AC164" i="1"/>
  <c r="BH164" i="1"/>
  <c r="AX164" i="1"/>
  <c r="AY164" i="1" l="1"/>
  <c r="AD164" i="1"/>
  <c r="BI164" i="1"/>
  <c r="P164" i="1"/>
  <c r="AZ164" i="1" l="1"/>
  <c r="BJ164" i="1"/>
  <c r="AE164" i="1"/>
  <c r="Q164" i="1"/>
  <c r="BA164" i="1" l="1"/>
  <c r="AF164" i="1"/>
  <c r="BK164" i="1"/>
  <c r="R164" i="1"/>
  <c r="BB164" i="1" l="1"/>
  <c r="AG164" i="1"/>
  <c r="BL164" i="1"/>
  <c r="S164" i="1"/>
  <c r="T164" i="1" s="1"/>
  <c r="AI164" i="1" s="1"/>
  <c r="U164" i="1" l="1"/>
  <c r="AJ164" i="1" s="1"/>
  <c r="AH164" i="1"/>
  <c r="BC164" i="1"/>
  <c r="B163" i="1" s="1"/>
  <c r="BM164" i="1"/>
  <c r="V164" i="1"/>
  <c r="AK164" i="1" s="1"/>
  <c r="E163" i="1"/>
  <c r="W164" i="1" l="1"/>
  <c r="AL164" i="1" s="1"/>
  <c r="X164" i="1" l="1"/>
  <c r="AM164" i="1" s="1"/>
  <c r="AN164" i="1" s="1"/>
  <c r="G165" i="1" l="1"/>
  <c r="AO164" i="1"/>
  <c r="D164" i="1"/>
  <c r="AR164" i="1" l="1"/>
  <c r="M165" i="1"/>
  <c r="AQ164" i="1"/>
  <c r="K165" i="1" l="1"/>
  <c r="C164" i="1"/>
  <c r="J165" i="1"/>
  <c r="L165" i="1"/>
  <c r="N165" i="1"/>
  <c r="BG165" i="1"/>
  <c r="AB165" i="1"/>
  <c r="AW165" i="1"/>
  <c r="BD165" i="1" l="1"/>
  <c r="AT165" i="1"/>
  <c r="Y165" i="1"/>
  <c r="BE165" i="1"/>
  <c r="Z165" i="1"/>
  <c r="AU165" i="1"/>
  <c r="AX165" i="1"/>
  <c r="BH165" i="1"/>
  <c r="AC165" i="1"/>
  <c r="AA165" i="1"/>
  <c r="BF165" i="1"/>
  <c r="AV165" i="1"/>
  <c r="O165" i="1"/>
  <c r="P165" i="1" l="1"/>
  <c r="Q165" i="1"/>
  <c r="AD165" i="1"/>
  <c r="AY165" i="1"/>
  <c r="BI165" i="1"/>
  <c r="R165" i="1" l="1"/>
  <c r="AF165" i="1"/>
  <c r="BK165" i="1"/>
  <c r="BA165" i="1"/>
  <c r="BJ165" i="1"/>
  <c r="AE165" i="1"/>
  <c r="AZ165" i="1"/>
  <c r="S165" i="1"/>
  <c r="BM165" i="1" l="1"/>
  <c r="BC165" i="1"/>
  <c r="AH165" i="1"/>
  <c r="AG165" i="1"/>
  <c r="BB165" i="1"/>
  <c r="BL165" i="1"/>
  <c r="T165" i="1"/>
  <c r="B164" i="1" l="1"/>
  <c r="U165" i="1"/>
  <c r="V165" i="1" s="1"/>
  <c r="AI165" i="1"/>
  <c r="E164" i="1"/>
  <c r="AK165" i="1" l="1"/>
  <c r="W165" i="1"/>
  <c r="AL165" i="1" s="1"/>
  <c r="AJ165" i="1"/>
  <c r="X165" i="1"/>
  <c r="AM165" i="1" s="1"/>
  <c r="AN165" i="1" l="1"/>
  <c r="D165" i="1" s="1"/>
  <c r="G166" i="1" l="1"/>
  <c r="AO165" i="1"/>
  <c r="AR165" i="1" s="1"/>
  <c r="AQ165" i="1" l="1"/>
  <c r="K166" i="1" s="1"/>
  <c r="M166" i="1"/>
  <c r="AW166" i="1" s="1"/>
  <c r="N166" i="1"/>
  <c r="BH166" i="1" s="1"/>
  <c r="J166" i="1"/>
  <c r="AB166" i="1" l="1"/>
  <c r="L166" i="1"/>
  <c r="AA166" i="1" s="1"/>
  <c r="BG166" i="1"/>
  <c r="C165" i="1"/>
  <c r="AX166" i="1"/>
  <c r="AC166" i="1"/>
  <c r="BD166" i="1"/>
  <c r="AT166" i="1"/>
  <c r="Y166" i="1"/>
  <c r="BF166" i="1"/>
  <c r="O166" i="1"/>
  <c r="BE166" i="1"/>
  <c r="AU166" i="1"/>
  <c r="Z166" i="1"/>
  <c r="AV166" i="1" l="1"/>
  <c r="P166" i="1"/>
  <c r="AY166" i="1"/>
  <c r="AD166" i="1"/>
  <c r="BI166" i="1"/>
  <c r="BJ166" i="1" l="1"/>
  <c r="AZ166" i="1"/>
  <c r="AE166" i="1"/>
  <c r="Q166" i="1"/>
  <c r="BK166" i="1" l="1"/>
  <c r="BA166" i="1"/>
  <c r="AF166" i="1"/>
  <c r="R166" i="1"/>
  <c r="S166" i="1"/>
  <c r="BL166" i="1" l="1"/>
  <c r="AG166" i="1"/>
  <c r="BB166" i="1"/>
  <c r="AH166" i="1"/>
  <c r="BC166" i="1"/>
  <c r="BM166" i="1"/>
  <c r="T166" i="1"/>
  <c r="AI166" i="1" s="1"/>
  <c r="B165" i="1" l="1"/>
  <c r="E165" i="1"/>
  <c r="U166" i="1"/>
  <c r="AJ166" i="1" s="1"/>
  <c r="V166" i="1" l="1"/>
  <c r="AK166" i="1" s="1"/>
  <c r="W166" i="1" l="1"/>
  <c r="AL166" i="1" s="1"/>
  <c r="X166" i="1" l="1"/>
  <c r="AM166" i="1" s="1"/>
  <c r="AN166" i="1" s="1"/>
  <c r="G167" i="1" l="1"/>
  <c r="AO166" i="1"/>
  <c r="D166" i="1"/>
  <c r="AR166" i="1" l="1"/>
  <c r="M167" i="1"/>
  <c r="N167" i="1"/>
  <c r="AQ166" i="1"/>
  <c r="L167" i="1" l="1"/>
  <c r="K167" i="1"/>
  <c r="J167" i="1"/>
  <c r="C166" i="1"/>
  <c r="BH167" i="1"/>
  <c r="AC167" i="1"/>
  <c r="AX167" i="1"/>
  <c r="AB167" i="1"/>
  <c r="BG167" i="1"/>
  <c r="AW167" i="1"/>
  <c r="AT167" i="1" l="1"/>
  <c r="BD167" i="1"/>
  <c r="Y167" i="1"/>
  <c r="AA167" i="1"/>
  <c r="AV167" i="1"/>
  <c r="BF167" i="1"/>
  <c r="O167" i="1"/>
  <c r="BE167" i="1"/>
  <c r="Z167" i="1"/>
  <c r="AU167" i="1"/>
  <c r="BI167" i="1" l="1"/>
  <c r="AY167" i="1"/>
  <c r="AD167" i="1"/>
  <c r="P167" i="1"/>
  <c r="AZ167" i="1" l="1"/>
  <c r="AE167" i="1"/>
  <c r="BJ167" i="1"/>
  <c r="Q167" i="1"/>
  <c r="R167" i="1" l="1"/>
  <c r="S167" i="1" s="1"/>
  <c r="BA167" i="1"/>
  <c r="AF167" i="1"/>
  <c r="BK167" i="1"/>
  <c r="AH167" i="1" l="1"/>
  <c r="BM167" i="1"/>
  <c r="BC167" i="1"/>
  <c r="T167" i="1"/>
  <c r="AI167" i="1" s="1"/>
  <c r="U167" i="1"/>
  <c r="AJ167" i="1" s="1"/>
  <c r="BB167" i="1"/>
  <c r="AG167" i="1"/>
  <c r="BL167" i="1"/>
  <c r="V167" i="1" l="1"/>
  <c r="AK167" i="1" s="1"/>
  <c r="B166" i="1"/>
  <c r="W167" i="1"/>
  <c r="AL167" i="1" s="1"/>
  <c r="X167" i="1"/>
  <c r="AM167" i="1" s="1"/>
  <c r="E166" i="1"/>
  <c r="AN167" i="1" l="1"/>
  <c r="AO167" i="1" s="1"/>
  <c r="D167" i="1" l="1"/>
  <c r="G168" i="1"/>
  <c r="AR167" i="1"/>
  <c r="M168" i="1"/>
  <c r="N168" i="1"/>
  <c r="O168" i="1"/>
  <c r="AQ167" i="1"/>
  <c r="K168" i="1" l="1"/>
  <c r="J168" i="1"/>
  <c r="C167" i="1"/>
  <c r="L168" i="1"/>
  <c r="BH168" i="1"/>
  <c r="AX168" i="1"/>
  <c r="AC168" i="1"/>
  <c r="BI168" i="1"/>
  <c r="AY168" i="1"/>
  <c r="AD168" i="1"/>
  <c r="AB168" i="1"/>
  <c r="BG168" i="1"/>
  <c r="AW168" i="1"/>
  <c r="Z168" i="1" l="1"/>
  <c r="BE168" i="1"/>
  <c r="AU168" i="1"/>
  <c r="BF168" i="1"/>
  <c r="AV168" i="1"/>
  <c r="AA168" i="1"/>
  <c r="P168" i="1"/>
  <c r="AT168" i="1"/>
  <c r="Y168" i="1"/>
  <c r="BD168" i="1"/>
  <c r="AE168" i="1" l="1"/>
  <c r="BJ168" i="1"/>
  <c r="AZ168" i="1"/>
  <c r="Q168" i="1"/>
  <c r="BK168" i="1" l="1"/>
  <c r="BA168" i="1"/>
  <c r="AF168" i="1"/>
  <c r="R168" i="1"/>
  <c r="BL168" i="1" l="1"/>
  <c r="BB168" i="1"/>
  <c r="AG168" i="1"/>
  <c r="S168" i="1"/>
  <c r="AH168" i="1" l="1"/>
  <c r="BM168" i="1"/>
  <c r="E167" i="1" s="1"/>
  <c r="BC168" i="1"/>
  <c r="B167" i="1" s="1"/>
  <c r="T168" i="1"/>
  <c r="AI168" i="1" l="1"/>
  <c r="U168" i="1"/>
  <c r="V168" i="1" s="1"/>
  <c r="AK168" i="1" l="1"/>
  <c r="W168" i="1"/>
  <c r="AL168" i="1" s="1"/>
  <c r="AJ168" i="1"/>
  <c r="X168" i="1"/>
  <c r="AM168" i="1" s="1"/>
  <c r="AN168" i="1" l="1"/>
  <c r="G169" i="1" s="1"/>
  <c r="D168" i="1" l="1"/>
  <c r="AO168" i="1"/>
  <c r="AR168" i="1" s="1"/>
  <c r="AQ168" i="1" l="1"/>
  <c r="J169" i="1" s="1"/>
  <c r="N169" i="1"/>
  <c r="AX169" i="1" s="1"/>
  <c r="M169" i="1"/>
  <c r="AB169" i="1" s="1"/>
  <c r="P169" i="1"/>
  <c r="AE169" i="1" s="1"/>
  <c r="O169" i="1"/>
  <c r="BI169" i="1" s="1"/>
  <c r="AZ169" i="1"/>
  <c r="AY169" i="1"/>
  <c r="C168" i="1"/>
  <c r="AW169" i="1"/>
  <c r="BG169" i="1" l="1"/>
  <c r="K169" i="1"/>
  <c r="AU169" i="1" s="1"/>
  <c r="L169" i="1"/>
  <c r="BF169" i="1" s="1"/>
  <c r="AD169" i="1"/>
  <c r="AC169" i="1"/>
  <c r="BH169" i="1"/>
  <c r="BJ169" i="1"/>
  <c r="Z169" i="1"/>
  <c r="BE169" i="1"/>
  <c r="AV169" i="1"/>
  <c r="Q169" i="1"/>
  <c r="R169" i="1"/>
  <c r="BD169" i="1"/>
  <c r="AT169" i="1"/>
  <c r="Y169" i="1"/>
  <c r="AA169" i="1" l="1"/>
  <c r="BL169" i="1"/>
  <c r="BB169" i="1"/>
  <c r="AG169" i="1"/>
  <c r="BA169" i="1"/>
  <c r="BK169" i="1"/>
  <c r="AF169" i="1"/>
  <c r="S169" i="1"/>
  <c r="AH169" i="1" l="1"/>
  <c r="BM169" i="1"/>
  <c r="E168" i="1" s="1"/>
  <c r="BC169" i="1"/>
  <c r="B168" i="1" s="1"/>
  <c r="T169" i="1"/>
  <c r="AI169" i="1" l="1"/>
  <c r="U169" i="1"/>
  <c r="V169" i="1"/>
  <c r="AK169" i="1" s="1"/>
  <c r="AJ169" i="1" l="1"/>
  <c r="W169" i="1"/>
  <c r="AL169" i="1" s="1"/>
  <c r="X169" i="1" l="1"/>
  <c r="AM169" i="1" s="1"/>
  <c r="AN169" i="1" s="1"/>
  <c r="D169" i="1" l="1"/>
  <c r="G170" i="1"/>
  <c r="AO169" i="1"/>
  <c r="AR169" i="1" l="1"/>
  <c r="M170" i="1"/>
  <c r="O170" i="1"/>
  <c r="N170" i="1"/>
  <c r="P170" i="1"/>
  <c r="Q170" i="1"/>
  <c r="S170" i="1"/>
  <c r="R170" i="1"/>
  <c r="T170" i="1"/>
  <c r="AI170" i="1" s="1"/>
  <c r="U170" i="1"/>
  <c r="AJ170" i="1" s="1"/>
  <c r="V170" i="1"/>
  <c r="AK170" i="1" s="1"/>
  <c r="W170" i="1"/>
  <c r="AL170" i="1" s="1"/>
  <c r="X170" i="1"/>
  <c r="AM170" i="1" s="1"/>
  <c r="AQ169" i="1"/>
  <c r="BC170" i="1" l="1"/>
  <c r="BM170" i="1"/>
  <c r="AH170" i="1"/>
  <c r="AZ170" i="1"/>
  <c r="AE170" i="1"/>
  <c r="BJ170" i="1"/>
  <c r="AY170" i="1"/>
  <c r="AD170" i="1"/>
  <c r="BI170" i="1"/>
  <c r="J170" i="1"/>
  <c r="C169" i="1"/>
  <c r="L170" i="1"/>
  <c r="K170" i="1"/>
  <c r="AG170" i="1"/>
  <c r="BL170" i="1"/>
  <c r="BB170" i="1"/>
  <c r="BA170" i="1"/>
  <c r="AF170" i="1"/>
  <c r="BK170" i="1"/>
  <c r="AX170" i="1"/>
  <c r="BH170" i="1"/>
  <c r="AC170" i="1"/>
  <c r="AW170" i="1"/>
  <c r="AB170" i="1"/>
  <c r="BG170" i="1"/>
  <c r="BF170" i="1" l="1"/>
  <c r="AV170" i="1"/>
  <c r="AA170" i="1"/>
  <c r="Y170" i="1"/>
  <c r="BD170" i="1"/>
  <c r="AT170" i="1"/>
  <c r="Z170" i="1"/>
  <c r="BE170" i="1"/>
  <c r="AU170" i="1"/>
  <c r="E169" i="1" l="1"/>
  <c r="B169" i="1"/>
  <c r="AN170" i="1"/>
  <c r="AO170" i="1" l="1"/>
  <c r="D170" i="1"/>
  <c r="G171" i="1"/>
  <c r="AR170" i="1" l="1"/>
  <c r="AQ170" i="1"/>
  <c r="L171" i="1" l="1"/>
  <c r="J171" i="1"/>
  <c r="K171" i="1"/>
  <c r="C170" i="1"/>
  <c r="Z171" i="1" l="1"/>
  <c r="BE171" i="1"/>
  <c r="AU171" i="1"/>
  <c r="BF171" i="1"/>
  <c r="AV171" i="1"/>
  <c r="AA171" i="1"/>
  <c r="M171" i="1"/>
  <c r="N171" i="1"/>
  <c r="O171" i="1"/>
  <c r="Y171" i="1"/>
  <c r="BD171" i="1"/>
  <c r="AT171" i="1"/>
  <c r="BG171" i="1" l="1"/>
  <c r="AB171" i="1"/>
  <c r="AW171" i="1"/>
  <c r="P171" i="1"/>
  <c r="BI171" i="1"/>
  <c r="AD171" i="1"/>
  <c r="AY171" i="1"/>
  <c r="AX171" i="1"/>
  <c r="AC171" i="1"/>
  <c r="BH171" i="1"/>
  <c r="AE171" i="1" l="1"/>
  <c r="BJ171" i="1"/>
  <c r="AZ171" i="1"/>
  <c r="Q171" i="1"/>
  <c r="R171" i="1" l="1"/>
  <c r="BA171" i="1"/>
  <c r="AF171" i="1"/>
  <c r="BK171" i="1"/>
  <c r="BL171" i="1" l="1"/>
  <c r="AG171" i="1"/>
  <c r="BB171" i="1"/>
  <c r="S171" i="1"/>
  <c r="BM171" i="1" l="1"/>
  <c r="E170" i="1" s="1"/>
  <c r="AH171" i="1"/>
  <c r="BC171" i="1"/>
  <c r="B170" i="1" s="1"/>
  <c r="T171" i="1"/>
  <c r="AI171" i="1" s="1"/>
  <c r="U171" i="1"/>
  <c r="AJ171" i="1" s="1"/>
  <c r="V171" i="1" l="1"/>
  <c r="AK171" i="1" s="1"/>
  <c r="W171" i="1" l="1"/>
  <c r="AL171" i="1" s="1"/>
  <c r="X171" i="1" l="1"/>
  <c r="AM171" i="1" s="1"/>
  <c r="AN171" i="1" s="1"/>
  <c r="D171" i="1" l="1"/>
  <c r="G172" i="1"/>
  <c r="AO171" i="1"/>
  <c r="AR171" i="1" l="1"/>
  <c r="AQ171" i="1"/>
  <c r="L172" i="1" l="1"/>
  <c r="K172" i="1"/>
  <c r="J172" i="1"/>
  <c r="C171" i="1"/>
  <c r="AT172" i="1" l="1"/>
  <c r="Y172" i="1"/>
  <c r="BD172" i="1"/>
  <c r="BF172" i="1"/>
  <c r="AA172" i="1"/>
  <c r="AV172" i="1"/>
  <c r="M172" i="1"/>
  <c r="O172" i="1" s="1"/>
  <c r="N172" i="1"/>
  <c r="AU172" i="1"/>
  <c r="BE172" i="1"/>
  <c r="Z172" i="1"/>
  <c r="BI172" i="1" l="1"/>
  <c r="AD172" i="1"/>
  <c r="AY172" i="1"/>
  <c r="P172" i="1"/>
  <c r="Q172" i="1" s="1"/>
  <c r="AX172" i="1"/>
  <c r="BH172" i="1"/>
  <c r="AC172" i="1"/>
  <c r="AB172" i="1"/>
  <c r="BG172" i="1"/>
  <c r="AW172" i="1"/>
  <c r="BK172" i="1" l="1"/>
  <c r="BA172" i="1"/>
  <c r="AF172" i="1"/>
  <c r="R172" i="1"/>
  <c r="S172" i="1"/>
  <c r="AE172" i="1"/>
  <c r="AZ172" i="1"/>
  <c r="BJ172" i="1"/>
  <c r="T172" i="1" l="1"/>
  <c r="BC172" i="1"/>
  <c r="BM172" i="1"/>
  <c r="AH172" i="1"/>
  <c r="BB172" i="1"/>
  <c r="BL172" i="1"/>
  <c r="AG172" i="1"/>
  <c r="E171" i="1" l="1"/>
  <c r="B171" i="1"/>
  <c r="AI172" i="1"/>
  <c r="U172" i="1"/>
  <c r="AJ172" i="1" s="1"/>
  <c r="V172" i="1" l="1"/>
  <c r="AK172" i="1" s="1"/>
  <c r="W172" i="1" l="1"/>
  <c r="AL172" i="1" s="1"/>
  <c r="X172" i="1" l="1"/>
  <c r="AM172" i="1" s="1"/>
  <c r="AN172" i="1" s="1"/>
  <c r="AO172" i="1" l="1"/>
  <c r="G173" i="1"/>
  <c r="D172" i="1"/>
  <c r="AR172" i="1" l="1"/>
  <c r="AQ172" i="1"/>
  <c r="C172" i="1" l="1"/>
  <c r="L173" i="1"/>
  <c r="K173" i="1"/>
  <c r="J173" i="1"/>
  <c r="BE173" i="1" l="1"/>
  <c r="Z173" i="1"/>
  <c r="AU173" i="1"/>
  <c r="AT173" i="1"/>
  <c r="Y173" i="1"/>
  <c r="BD173" i="1"/>
  <c r="AV173" i="1"/>
  <c r="AA173" i="1"/>
  <c r="BF173" i="1"/>
  <c r="M173" i="1"/>
  <c r="N173" i="1"/>
  <c r="BH173" i="1" l="1"/>
  <c r="AC173" i="1"/>
  <c r="AX173" i="1"/>
  <c r="AB173" i="1"/>
  <c r="AW173" i="1"/>
  <c r="BG173" i="1"/>
  <c r="O173" i="1"/>
  <c r="BI173" i="1" l="1"/>
  <c r="AY173" i="1"/>
  <c r="AD173" i="1"/>
  <c r="P173" i="1"/>
  <c r="Q173" i="1"/>
  <c r="BK173" i="1" l="1"/>
  <c r="AF173" i="1"/>
  <c r="BA173" i="1"/>
  <c r="AZ173" i="1"/>
  <c r="AE173" i="1"/>
  <c r="BJ173" i="1"/>
  <c r="R173" i="1"/>
  <c r="BL173" i="1" l="1"/>
  <c r="AG173" i="1"/>
  <c r="BB173" i="1"/>
  <c r="S173" i="1"/>
  <c r="T173" i="1"/>
  <c r="AI173" i="1" s="1"/>
  <c r="U173" i="1" l="1"/>
  <c r="AJ173" i="1" s="1"/>
  <c r="AH173" i="1"/>
  <c r="BM173" i="1"/>
  <c r="E172" i="1" s="1"/>
  <c r="BC173" i="1"/>
  <c r="B172" i="1" s="1"/>
  <c r="V173" i="1" l="1"/>
  <c r="AK173" i="1" l="1"/>
  <c r="W173" i="1"/>
  <c r="AL173" i="1" s="1"/>
  <c r="X173" i="1" l="1"/>
  <c r="AM173" i="1" s="1"/>
  <c r="AN173" i="1" s="1"/>
  <c r="AO173" i="1" l="1"/>
  <c r="G174" i="1"/>
  <c r="D173" i="1"/>
  <c r="AR173" i="1" l="1"/>
  <c r="AQ173" i="1"/>
  <c r="C173" i="1" l="1"/>
  <c r="K174" i="1"/>
  <c r="L174" i="1"/>
  <c r="J174" i="1"/>
  <c r="AA174" i="1" l="1"/>
  <c r="AV174" i="1"/>
  <c r="BF174" i="1"/>
  <c r="M174" i="1"/>
  <c r="O174" i="1" s="1"/>
  <c r="N174" i="1"/>
  <c r="AT174" i="1"/>
  <c r="Y174" i="1"/>
  <c r="BD174" i="1"/>
  <c r="BE174" i="1"/>
  <c r="Z174" i="1"/>
  <c r="AU174" i="1"/>
  <c r="P174" i="1" l="1"/>
  <c r="BI174" i="1"/>
  <c r="AY174" i="1"/>
  <c r="AD174" i="1"/>
  <c r="AC174" i="1"/>
  <c r="AX174" i="1"/>
  <c r="BH174" i="1"/>
  <c r="BG174" i="1"/>
  <c r="AW174" i="1"/>
  <c r="AB174" i="1"/>
  <c r="Q174" i="1"/>
  <c r="BK174" i="1" l="1"/>
  <c r="BA174" i="1"/>
  <c r="AF174" i="1"/>
  <c r="AZ174" i="1"/>
  <c r="AE174" i="1"/>
  <c r="BJ174" i="1"/>
  <c r="R174" i="1"/>
  <c r="S174" i="1" l="1"/>
  <c r="T174" i="1" s="1"/>
  <c r="AG174" i="1"/>
  <c r="BB174" i="1"/>
  <c r="BL174" i="1"/>
  <c r="U174" i="1" l="1"/>
  <c r="AJ174" i="1" s="1"/>
  <c r="AI174" i="1"/>
  <c r="BM174" i="1"/>
  <c r="E173" i="1" s="1"/>
  <c r="BC174" i="1"/>
  <c r="B173" i="1" s="1"/>
  <c r="AH174" i="1"/>
  <c r="V174" i="1"/>
  <c r="AK174" i="1" s="1"/>
  <c r="W174" i="1" l="1"/>
  <c r="AL174" i="1" s="1"/>
  <c r="X174" i="1" l="1"/>
  <c r="AM174" i="1" s="1"/>
  <c r="AN174" i="1" s="1"/>
  <c r="D174" i="1" l="1"/>
  <c r="G175" i="1"/>
  <c r="AO174" i="1"/>
  <c r="AR174" i="1" l="1"/>
  <c r="AQ174" i="1"/>
  <c r="C174" i="1" l="1"/>
  <c r="J175" i="1"/>
  <c r="K175" i="1"/>
  <c r="L175" i="1"/>
  <c r="AU175" i="1" l="1"/>
  <c r="BE175" i="1"/>
  <c r="Z175" i="1"/>
  <c r="AA175" i="1"/>
  <c r="BF175" i="1"/>
  <c r="AV175" i="1"/>
  <c r="M175" i="1"/>
  <c r="N175" i="1"/>
  <c r="Q175" i="1" s="1"/>
  <c r="O175" i="1"/>
  <c r="P175" i="1"/>
  <c r="Y175" i="1"/>
  <c r="AT175" i="1"/>
  <c r="BD175" i="1"/>
  <c r="BA175" i="1" l="1"/>
  <c r="BK175" i="1"/>
  <c r="AF175" i="1"/>
  <c r="R175" i="1"/>
  <c r="AY175" i="1"/>
  <c r="BI175" i="1"/>
  <c r="AD175" i="1"/>
  <c r="BG175" i="1"/>
  <c r="AW175" i="1"/>
  <c r="AB175" i="1"/>
  <c r="AE175" i="1"/>
  <c r="AZ175" i="1"/>
  <c r="BJ175" i="1"/>
  <c r="AX175" i="1"/>
  <c r="AC175" i="1"/>
  <c r="BH175" i="1"/>
  <c r="S175" i="1"/>
  <c r="BB175" i="1" l="1"/>
  <c r="BL175" i="1"/>
  <c r="AG175" i="1"/>
  <c r="AH175" i="1"/>
  <c r="BM175" i="1"/>
  <c r="BC175" i="1"/>
  <c r="T175" i="1"/>
  <c r="E174" i="1" l="1"/>
  <c r="B174" i="1"/>
  <c r="AI175" i="1"/>
  <c r="U175" i="1"/>
  <c r="AJ175" i="1" l="1"/>
  <c r="V175" i="1"/>
  <c r="AK175" i="1" s="1"/>
  <c r="W175" i="1" l="1"/>
  <c r="AL175" i="1" s="1"/>
  <c r="X175" i="1" l="1"/>
  <c r="AM175" i="1" s="1"/>
  <c r="AN175" i="1" s="1"/>
  <c r="G176" i="1" l="1"/>
  <c r="D175" i="1"/>
  <c r="AO175" i="1"/>
  <c r="AR175" i="1" l="1"/>
  <c r="AQ175" i="1"/>
  <c r="K176" i="1" l="1"/>
  <c r="C175" i="1"/>
  <c r="J176" i="1"/>
  <c r="L176" i="1"/>
  <c r="Y176" i="1" l="1"/>
  <c r="BD176" i="1"/>
  <c r="AT176" i="1"/>
  <c r="AU176" i="1"/>
  <c r="BE176" i="1"/>
  <c r="Z176" i="1"/>
  <c r="BF176" i="1"/>
  <c r="AA176" i="1"/>
  <c r="AV176" i="1"/>
  <c r="M176" i="1"/>
  <c r="N176" i="1"/>
  <c r="BH176" i="1" l="1"/>
  <c r="AX176" i="1"/>
  <c r="AC176" i="1"/>
  <c r="BG176" i="1"/>
  <c r="AB176" i="1"/>
  <c r="AW176" i="1"/>
  <c r="O176" i="1"/>
  <c r="BI176" i="1" l="1"/>
  <c r="AD176" i="1"/>
  <c r="AY176" i="1"/>
  <c r="P176" i="1"/>
  <c r="Q176" i="1" s="1"/>
  <c r="AF176" i="1" l="1"/>
  <c r="BK176" i="1"/>
  <c r="BA176" i="1"/>
  <c r="R176" i="1"/>
  <c r="AZ176" i="1"/>
  <c r="AE176" i="1"/>
  <c r="BJ176" i="1"/>
  <c r="S176" i="1"/>
  <c r="T176" i="1" s="1"/>
  <c r="AI176" i="1" s="1"/>
  <c r="BL176" i="1" l="1"/>
  <c r="BB176" i="1"/>
  <c r="AG176" i="1"/>
  <c r="AH176" i="1"/>
  <c r="BC176" i="1"/>
  <c r="BM176" i="1"/>
  <c r="U176" i="1"/>
  <c r="AJ176" i="1" s="1"/>
  <c r="V176" i="1" l="1"/>
  <c r="E175" i="1"/>
  <c r="W176" i="1"/>
  <c r="AL176" i="1" s="1"/>
  <c r="B175" i="1"/>
  <c r="AK176" i="1" l="1"/>
  <c r="X176" i="1"/>
  <c r="AM176" i="1" s="1"/>
  <c r="AN176" i="1" l="1"/>
  <c r="G177" i="1" s="1"/>
  <c r="D176" i="1" l="1"/>
  <c r="AO176" i="1"/>
  <c r="AR176" i="1" s="1"/>
  <c r="AQ176" i="1" l="1"/>
  <c r="M177" i="1"/>
  <c r="AB177" i="1" s="1"/>
  <c r="J177" i="1"/>
  <c r="C176" i="1"/>
  <c r="L177" i="1"/>
  <c r="K177" i="1"/>
  <c r="BG177" i="1" l="1"/>
  <c r="AW177" i="1"/>
  <c r="BF177" i="1"/>
  <c r="AV177" i="1"/>
  <c r="AA177" i="1"/>
  <c r="N177" i="1"/>
  <c r="AT177" i="1"/>
  <c r="BD177" i="1"/>
  <c r="Y177" i="1"/>
  <c r="BE177" i="1"/>
  <c r="AU177" i="1"/>
  <c r="Z177" i="1"/>
  <c r="AC177" i="1" l="1"/>
  <c r="BH177" i="1"/>
  <c r="AX177" i="1"/>
  <c r="O177" i="1"/>
  <c r="AD177" i="1" l="1"/>
  <c r="BI177" i="1"/>
  <c r="AY177" i="1"/>
  <c r="P177" i="1"/>
  <c r="Q177" i="1"/>
  <c r="BA177" i="1" l="1"/>
  <c r="AF177" i="1"/>
  <c r="BK177" i="1"/>
  <c r="BJ177" i="1"/>
  <c r="AE177" i="1"/>
  <c r="AZ177" i="1"/>
  <c r="R177" i="1"/>
  <c r="S177" i="1" l="1"/>
  <c r="U177" i="1" s="1"/>
  <c r="T177" i="1"/>
  <c r="AI177" i="1" s="1"/>
  <c r="AG177" i="1"/>
  <c r="BB177" i="1"/>
  <c r="BL177" i="1"/>
  <c r="AJ177" i="1" l="1"/>
  <c r="BC177" i="1"/>
  <c r="B176" i="1" s="1"/>
  <c r="AH177" i="1"/>
  <c r="BM177" i="1"/>
  <c r="E176" i="1" s="1"/>
  <c r="V177" i="1"/>
  <c r="AK177" i="1" s="1"/>
  <c r="W177" i="1" l="1"/>
  <c r="AL177" i="1" s="1"/>
  <c r="X177" i="1" l="1"/>
  <c r="AM177" i="1" s="1"/>
  <c r="AN177" i="1" s="1"/>
  <c r="D177" i="1" l="1"/>
  <c r="AO177" i="1"/>
  <c r="G178" i="1"/>
  <c r="AR177" i="1" l="1"/>
  <c r="M178" i="1"/>
  <c r="AQ177" i="1"/>
  <c r="K178" i="1" l="1"/>
  <c r="J178" i="1"/>
  <c r="C177" i="1"/>
  <c r="L178" i="1"/>
  <c r="BG178" i="1"/>
  <c r="AW178" i="1"/>
  <c r="AB178" i="1"/>
  <c r="Z178" i="1" l="1"/>
  <c r="BE178" i="1"/>
  <c r="AU178" i="1"/>
  <c r="BF178" i="1"/>
  <c r="AV178" i="1"/>
  <c r="AA178" i="1"/>
  <c r="N178" i="1"/>
  <c r="O178" i="1" s="1"/>
  <c r="Y178" i="1"/>
  <c r="BD178" i="1"/>
  <c r="AT178" i="1"/>
  <c r="BI178" i="1" l="1"/>
  <c r="AD178" i="1"/>
  <c r="AY178" i="1"/>
  <c r="P178" i="1"/>
  <c r="AX178" i="1"/>
  <c r="AC178" i="1"/>
  <c r="BH178" i="1"/>
  <c r="Q178" i="1" l="1"/>
  <c r="BJ178" i="1"/>
  <c r="AE178" i="1"/>
  <c r="AZ178" i="1"/>
  <c r="BA178" i="1" l="1"/>
  <c r="AF178" i="1"/>
  <c r="BK178" i="1"/>
  <c r="R178" i="1"/>
  <c r="AG178" i="1" l="1"/>
  <c r="BB178" i="1"/>
  <c r="BL178" i="1"/>
  <c r="S178" i="1"/>
  <c r="BM178" i="1" l="1"/>
  <c r="E177" i="1" s="1"/>
  <c r="AH178" i="1"/>
  <c r="BC178" i="1"/>
  <c r="B177" i="1" s="1"/>
  <c r="T178" i="1"/>
  <c r="U178" i="1"/>
  <c r="AJ178" i="1" s="1"/>
  <c r="AI178" i="1" l="1"/>
  <c r="V178" i="1"/>
  <c r="AK178" i="1" s="1"/>
  <c r="W178" i="1"/>
  <c r="AL178" i="1" s="1"/>
  <c r="X178" i="1" l="1"/>
  <c r="AM178" i="1" s="1"/>
  <c r="AN178" i="1" s="1"/>
  <c r="AO178" i="1" l="1"/>
  <c r="G179" i="1"/>
  <c r="D178" i="1"/>
  <c r="AR178" i="1" l="1"/>
  <c r="M179" i="1"/>
  <c r="AQ178" i="1"/>
  <c r="K179" i="1" l="1"/>
  <c r="C178" i="1"/>
  <c r="L179" i="1"/>
  <c r="J179" i="1"/>
  <c r="AB179" i="1"/>
  <c r="AW179" i="1"/>
  <c r="BG179" i="1"/>
  <c r="BF179" i="1" l="1"/>
  <c r="AA179" i="1"/>
  <c r="AV179" i="1"/>
  <c r="N179" i="1"/>
  <c r="BE179" i="1"/>
  <c r="AU179" i="1"/>
  <c r="Z179" i="1"/>
  <c r="BD179" i="1"/>
  <c r="AT179" i="1"/>
  <c r="Y179" i="1"/>
  <c r="O179" i="1" l="1"/>
  <c r="AX179" i="1"/>
  <c r="BH179" i="1"/>
  <c r="AC179" i="1"/>
  <c r="P179" i="1"/>
  <c r="AE179" i="1" l="1"/>
  <c r="BJ179" i="1"/>
  <c r="AZ179" i="1"/>
  <c r="Q179" i="1"/>
  <c r="R179" i="1" s="1"/>
  <c r="AY179" i="1"/>
  <c r="AD179" i="1"/>
  <c r="BI179" i="1"/>
  <c r="AG179" i="1" l="1"/>
  <c r="BL179" i="1"/>
  <c r="BB179" i="1"/>
  <c r="S179" i="1"/>
  <c r="U179" i="1" s="1"/>
  <c r="T179" i="1"/>
  <c r="AI179" i="1" s="1"/>
  <c r="BK179" i="1"/>
  <c r="BA179" i="1"/>
  <c r="AF179" i="1"/>
  <c r="AJ179" i="1" l="1"/>
  <c r="V179" i="1"/>
  <c r="AK179" i="1" s="1"/>
  <c r="AH179" i="1"/>
  <c r="BC179" i="1"/>
  <c r="B178" i="1" s="1"/>
  <c r="BM179" i="1"/>
  <c r="E178" i="1" s="1"/>
  <c r="W179" i="1"/>
  <c r="AL179" i="1" s="1"/>
  <c r="X179" i="1" l="1"/>
  <c r="AM179" i="1" s="1"/>
  <c r="AN179" i="1" s="1"/>
  <c r="G180" i="1" l="1"/>
  <c r="AO179" i="1"/>
  <c r="D179" i="1"/>
  <c r="AR179" i="1" l="1"/>
  <c r="M180" i="1"/>
  <c r="AQ179" i="1"/>
  <c r="K180" i="1" l="1"/>
  <c r="J180" i="1"/>
  <c r="C179" i="1"/>
  <c r="L180" i="1"/>
  <c r="AW180" i="1"/>
  <c r="BG180" i="1"/>
  <c r="AB180" i="1"/>
  <c r="BE180" i="1" l="1"/>
  <c r="AU180" i="1"/>
  <c r="Z180" i="1"/>
  <c r="BF180" i="1"/>
  <c r="AV180" i="1"/>
  <c r="AA180" i="1"/>
  <c r="N180" i="1"/>
  <c r="O180" i="1"/>
  <c r="AT180" i="1"/>
  <c r="BD180" i="1"/>
  <c r="Y180" i="1"/>
  <c r="BH180" i="1" l="1"/>
  <c r="AX180" i="1"/>
  <c r="AC180" i="1"/>
  <c r="P180" i="1"/>
  <c r="AY180" i="1"/>
  <c r="BI180" i="1"/>
  <c r="AD180" i="1"/>
  <c r="Q180" i="1"/>
  <c r="AE180" i="1" l="1"/>
  <c r="BJ180" i="1"/>
  <c r="AZ180" i="1"/>
  <c r="R180" i="1"/>
  <c r="BK180" i="1"/>
  <c r="BA180" i="1"/>
  <c r="AF180" i="1"/>
  <c r="AG180" i="1" l="1"/>
  <c r="BL180" i="1"/>
  <c r="BB180" i="1"/>
  <c r="S180" i="1"/>
  <c r="T180" i="1"/>
  <c r="AI180" i="1" s="1"/>
  <c r="BC180" i="1" l="1"/>
  <c r="B179" i="1" s="1"/>
  <c r="BM180" i="1"/>
  <c r="E179" i="1" s="1"/>
  <c r="AH180" i="1"/>
  <c r="U180" i="1"/>
  <c r="AJ180" i="1" s="1"/>
  <c r="V180" i="1" l="1"/>
  <c r="AK180" i="1" s="1"/>
  <c r="W180" i="1" l="1"/>
  <c r="AL180" i="1" s="1"/>
  <c r="X180" i="1" l="1"/>
  <c r="AM180" i="1" s="1"/>
  <c r="AN180" i="1" s="1"/>
  <c r="G181" i="1" l="1"/>
  <c r="AO180" i="1"/>
  <c r="D180" i="1"/>
  <c r="AR180" i="1" l="1"/>
  <c r="M181" i="1"/>
  <c r="AQ180" i="1"/>
  <c r="C180" i="1" l="1"/>
  <c r="L181" i="1"/>
  <c r="K181" i="1"/>
  <c r="J181" i="1"/>
  <c r="AB181" i="1"/>
  <c r="AW181" i="1"/>
  <c r="BG181" i="1"/>
  <c r="BE181" i="1" l="1"/>
  <c r="AU181" i="1"/>
  <c r="Z181" i="1"/>
  <c r="AT181" i="1"/>
  <c r="Y181" i="1"/>
  <c r="BD181" i="1"/>
  <c r="AV181" i="1"/>
  <c r="BF181" i="1"/>
  <c r="AA181" i="1"/>
  <c r="N181" i="1"/>
  <c r="O181" i="1"/>
  <c r="AC181" i="1" l="1"/>
  <c r="AX181" i="1"/>
  <c r="BH181" i="1"/>
  <c r="P181" i="1"/>
  <c r="Q181" i="1"/>
  <c r="BI181" i="1"/>
  <c r="AD181" i="1"/>
  <c r="AY181" i="1"/>
  <c r="R181" i="1"/>
  <c r="AG181" i="1" l="1"/>
  <c r="BB181" i="1"/>
  <c r="BL181" i="1"/>
  <c r="BK181" i="1"/>
  <c r="AF181" i="1"/>
  <c r="BA181" i="1"/>
  <c r="BJ181" i="1"/>
  <c r="AE181" i="1"/>
  <c r="AZ181" i="1"/>
  <c r="S181" i="1"/>
  <c r="BM181" i="1" l="1"/>
  <c r="E180" i="1" s="1"/>
  <c r="AH181" i="1"/>
  <c r="BC181" i="1"/>
  <c r="B180" i="1" s="1"/>
  <c r="T181" i="1"/>
  <c r="AI181" i="1" s="1"/>
  <c r="U181" i="1"/>
  <c r="AJ181" i="1" s="1"/>
  <c r="V181" i="1"/>
  <c r="AK181" i="1" s="1"/>
  <c r="W181" i="1"/>
  <c r="AL181" i="1" s="1"/>
  <c r="X181" i="1" l="1"/>
  <c r="AM181" i="1" s="1"/>
  <c r="AN181" i="1" s="1"/>
  <c r="D181" i="1" l="1"/>
  <c r="AO181" i="1"/>
  <c r="G182" i="1"/>
  <c r="AR181" i="1" l="1"/>
  <c r="M182" i="1"/>
  <c r="AQ181" i="1"/>
  <c r="L182" i="1" l="1"/>
  <c r="C181" i="1"/>
  <c r="K182" i="1"/>
  <c r="J182" i="1"/>
  <c r="AB182" i="1"/>
  <c r="BG182" i="1"/>
  <c r="AW182" i="1"/>
  <c r="BE182" i="1" l="1"/>
  <c r="Z182" i="1"/>
  <c r="AU182" i="1"/>
  <c r="AA182" i="1"/>
  <c r="BF182" i="1"/>
  <c r="AV182" i="1"/>
  <c r="N182" i="1"/>
  <c r="Y182" i="1"/>
  <c r="BD182" i="1"/>
  <c r="AT182" i="1"/>
  <c r="O182" i="1" l="1"/>
  <c r="BH182" i="1"/>
  <c r="AC182" i="1"/>
  <c r="AX182" i="1"/>
  <c r="BI182" i="1" l="1"/>
  <c r="AD182" i="1"/>
  <c r="AY182" i="1"/>
  <c r="Q182" i="1"/>
  <c r="P182" i="1"/>
  <c r="AE182" i="1" l="1"/>
  <c r="AZ182" i="1"/>
  <c r="BJ182" i="1"/>
  <c r="R182" i="1"/>
  <c r="BK182" i="1"/>
  <c r="AF182" i="1"/>
  <c r="BA182" i="1"/>
  <c r="BB182" i="1" l="1"/>
  <c r="BL182" i="1"/>
  <c r="AG182" i="1"/>
  <c r="S182" i="1"/>
  <c r="AH182" i="1" l="1"/>
  <c r="BC182" i="1"/>
  <c r="B181" i="1" s="1"/>
  <c r="BM182" i="1"/>
  <c r="E181" i="1" s="1"/>
  <c r="T182" i="1"/>
  <c r="AI182" i="1" s="1"/>
  <c r="U182" i="1" l="1"/>
  <c r="AJ182" i="1" l="1"/>
  <c r="V182" i="1"/>
  <c r="AK182" i="1" s="1"/>
  <c r="W182" i="1" l="1"/>
  <c r="AL182" i="1" s="1"/>
  <c r="X182" i="1" l="1"/>
  <c r="AM182" i="1" s="1"/>
  <c r="AN182" i="1" s="1"/>
  <c r="G183" i="1" l="1"/>
  <c r="AO182" i="1"/>
  <c r="D182" i="1"/>
  <c r="AR182" i="1" l="1"/>
  <c r="M183" i="1"/>
  <c r="AQ182" i="1"/>
  <c r="L183" i="1" l="1"/>
  <c r="K183" i="1"/>
  <c r="J183" i="1"/>
  <c r="C182" i="1"/>
  <c r="AB183" i="1"/>
  <c r="AW183" i="1"/>
  <c r="BG183" i="1"/>
  <c r="BD183" i="1" l="1"/>
  <c r="Y183" i="1"/>
  <c r="AT183" i="1"/>
  <c r="BF183" i="1"/>
  <c r="AA183" i="1"/>
  <c r="AV183" i="1"/>
  <c r="N183" i="1"/>
  <c r="O183" i="1"/>
  <c r="P183" i="1" s="1"/>
  <c r="Z183" i="1"/>
  <c r="AU183" i="1"/>
  <c r="BE183" i="1"/>
  <c r="AE183" i="1" l="1"/>
  <c r="BJ183" i="1"/>
  <c r="AZ183" i="1"/>
  <c r="BH183" i="1"/>
  <c r="AC183" i="1"/>
  <c r="AX183" i="1"/>
  <c r="Q183" i="1"/>
  <c r="AD183" i="1"/>
  <c r="BI183" i="1"/>
  <c r="AY183" i="1"/>
  <c r="R183" i="1" l="1"/>
  <c r="BA183" i="1"/>
  <c r="AF183" i="1"/>
  <c r="BK183" i="1"/>
  <c r="AG183" i="1" l="1"/>
  <c r="BL183" i="1"/>
  <c r="BB183" i="1"/>
  <c r="S183" i="1"/>
  <c r="T183" i="1" l="1"/>
  <c r="AH183" i="1"/>
  <c r="BM183" i="1"/>
  <c r="E182" i="1" s="1"/>
  <c r="BC183" i="1"/>
  <c r="B182" i="1" s="1"/>
  <c r="AI183" i="1" l="1"/>
  <c r="U183" i="1"/>
  <c r="AJ183" i="1" l="1"/>
  <c r="V183" i="1"/>
  <c r="AK183" i="1" s="1"/>
  <c r="W183" i="1" l="1"/>
  <c r="AL183" i="1" l="1"/>
  <c r="X183" i="1"/>
  <c r="AM183" i="1" s="1"/>
  <c r="AN183" i="1" l="1"/>
  <c r="G184" i="1" s="1"/>
  <c r="AO183" i="1" l="1"/>
  <c r="M184" i="1" s="1"/>
  <c r="D183" i="1"/>
  <c r="AR183" i="1"/>
  <c r="AQ183" i="1"/>
  <c r="N184" i="1" l="1"/>
  <c r="K184" i="1"/>
  <c r="J184" i="1"/>
  <c r="L184" i="1"/>
  <c r="C183" i="1"/>
  <c r="AC184" i="1"/>
  <c r="BH184" i="1"/>
  <c r="AX184" i="1"/>
  <c r="AB184" i="1"/>
  <c r="AW184" i="1"/>
  <c r="BG184" i="1"/>
  <c r="AA184" i="1" l="1"/>
  <c r="AV184" i="1"/>
  <c r="BF184" i="1"/>
  <c r="O184" i="1"/>
  <c r="AU184" i="1"/>
  <c r="Z184" i="1"/>
  <c r="BE184" i="1"/>
  <c r="Y184" i="1"/>
  <c r="AT184" i="1"/>
  <c r="BD184" i="1"/>
  <c r="P184" i="1" l="1"/>
  <c r="Q184" i="1" s="1"/>
  <c r="AY184" i="1"/>
  <c r="AD184" i="1"/>
  <c r="BI184" i="1"/>
  <c r="AF184" i="1" l="1"/>
  <c r="BA184" i="1"/>
  <c r="BK184" i="1"/>
  <c r="BJ184" i="1"/>
  <c r="AZ184" i="1"/>
  <c r="AE184" i="1"/>
  <c r="R184" i="1"/>
  <c r="S184" i="1" s="1"/>
  <c r="AH184" i="1" l="1"/>
  <c r="BC184" i="1"/>
  <c r="BM184" i="1"/>
  <c r="T184" i="1"/>
  <c r="AI184" i="1" s="1"/>
  <c r="AG184" i="1"/>
  <c r="BB184" i="1"/>
  <c r="BL184" i="1"/>
  <c r="E183" i="1" s="1"/>
  <c r="U184" i="1" l="1"/>
  <c r="V184" i="1" s="1"/>
  <c r="B183" i="1"/>
  <c r="AK184" i="1" l="1"/>
  <c r="W184" i="1"/>
  <c r="AL184" i="1" s="1"/>
  <c r="AJ184" i="1"/>
  <c r="X184" i="1"/>
  <c r="AM184" i="1" s="1"/>
  <c r="AN184" i="1" l="1"/>
  <c r="D184" i="1" s="1"/>
  <c r="AO184" i="1" l="1"/>
  <c r="G185" i="1"/>
  <c r="AR184" i="1"/>
  <c r="M185" i="1"/>
  <c r="N185" i="1"/>
  <c r="AQ184" i="1"/>
  <c r="AC185" i="1" l="1"/>
  <c r="BH185" i="1"/>
  <c r="AX185" i="1"/>
  <c r="C184" i="1"/>
  <c r="J185" i="1"/>
  <c r="L185" i="1"/>
  <c r="K185" i="1"/>
  <c r="BG185" i="1"/>
  <c r="AB185" i="1"/>
  <c r="AW185" i="1"/>
  <c r="Z185" i="1" l="1"/>
  <c r="AU185" i="1"/>
  <c r="BE185" i="1"/>
  <c r="Y185" i="1"/>
  <c r="BD185" i="1"/>
  <c r="AT185" i="1"/>
  <c r="AA185" i="1"/>
  <c r="AV185" i="1"/>
  <c r="BF185" i="1"/>
  <c r="O185" i="1"/>
  <c r="P185" i="1"/>
  <c r="Q185" i="1" l="1"/>
  <c r="AE185" i="1"/>
  <c r="BJ185" i="1"/>
  <c r="AZ185" i="1"/>
  <c r="AY185" i="1"/>
  <c r="BI185" i="1"/>
  <c r="AD185" i="1"/>
  <c r="BA185" i="1" l="1"/>
  <c r="BK185" i="1"/>
  <c r="AF185" i="1"/>
  <c r="R185" i="1"/>
  <c r="S185" i="1" s="1"/>
  <c r="BM185" i="1" l="1"/>
  <c r="AH185" i="1"/>
  <c r="BC185" i="1"/>
  <c r="T185" i="1"/>
  <c r="AI185" i="1" s="1"/>
  <c r="BL185" i="1"/>
  <c r="AG185" i="1"/>
  <c r="BB185" i="1"/>
  <c r="U185" i="1"/>
  <c r="V185" i="1" l="1"/>
  <c r="AJ185" i="1"/>
  <c r="B184" i="1"/>
  <c r="E184" i="1"/>
  <c r="W185" i="1"/>
  <c r="AL185" i="1" s="1"/>
  <c r="AK185" i="1" l="1"/>
  <c r="X185" i="1"/>
  <c r="AM185" i="1" s="1"/>
  <c r="AN185" i="1" l="1"/>
  <c r="D185" i="1" s="1"/>
  <c r="G186" i="1" l="1"/>
  <c r="AO185" i="1"/>
  <c r="U186" i="1" s="1"/>
  <c r="AJ186" i="1" s="1"/>
  <c r="T186" i="1" l="1"/>
  <c r="AI186" i="1" s="1"/>
  <c r="P186" i="1"/>
  <c r="AE186" i="1" s="1"/>
  <c r="R186" i="1"/>
  <c r="BB186" i="1" s="1"/>
  <c r="N186" i="1"/>
  <c r="BH186" i="1" s="1"/>
  <c r="V186" i="1"/>
  <c r="AK186" i="1" s="1"/>
  <c r="S186" i="1"/>
  <c r="BM186" i="1" s="1"/>
  <c r="Q186" i="1"/>
  <c r="BK186" i="1" s="1"/>
  <c r="O186" i="1"/>
  <c r="AD186" i="1" s="1"/>
  <c r="M186" i="1"/>
  <c r="BG186" i="1" s="1"/>
  <c r="AQ185" i="1"/>
  <c r="AR185" i="1"/>
  <c r="L186" i="1" s="1"/>
  <c r="BC186" i="1"/>
  <c r="BA186" i="1"/>
  <c r="AF186" i="1"/>
  <c r="BI186" i="1"/>
  <c r="AW186" i="1"/>
  <c r="AB186" i="1"/>
  <c r="AG186" i="1"/>
  <c r="BJ186" i="1"/>
  <c r="AZ186" i="1"/>
  <c r="AX186" i="1"/>
  <c r="C185" i="1"/>
  <c r="W186" i="1"/>
  <c r="AL186" i="1" s="1"/>
  <c r="X186" i="1"/>
  <c r="AM186" i="1" s="1"/>
  <c r="BL186" i="1" l="1"/>
  <c r="J186" i="1"/>
  <c r="K186" i="1"/>
  <c r="AU186" i="1" s="1"/>
  <c r="AC186" i="1"/>
  <c r="AY186" i="1"/>
  <c r="AH186" i="1"/>
  <c r="BE186" i="1"/>
  <c r="Z186" i="1"/>
  <c r="AT186" i="1"/>
  <c r="Y186" i="1"/>
  <c r="BD186" i="1"/>
  <c r="BF186" i="1"/>
  <c r="AA186" i="1"/>
  <c r="AV186" i="1"/>
  <c r="AN186" i="1" l="1"/>
  <c r="D186" i="1" s="1"/>
  <c r="E185" i="1"/>
  <c r="B185" i="1"/>
  <c r="AO186" i="1"/>
  <c r="AR186" i="1" s="1"/>
  <c r="G187" i="1" l="1"/>
  <c r="M187" i="1"/>
  <c r="AQ186" i="1"/>
  <c r="K187" i="1" s="1"/>
  <c r="BG187" i="1"/>
  <c r="AB187" i="1"/>
  <c r="AW187" i="1"/>
  <c r="C186" i="1" l="1"/>
  <c r="J187" i="1"/>
  <c r="AT187" i="1" s="1"/>
  <c r="L187" i="1"/>
  <c r="AV187" i="1" s="1"/>
  <c r="N187" i="1"/>
  <c r="P187" i="1" s="1"/>
  <c r="O187" i="1"/>
  <c r="AU187" i="1"/>
  <c r="BE187" i="1"/>
  <c r="Z187" i="1"/>
  <c r="Y187" i="1" l="1"/>
  <c r="BD187" i="1"/>
  <c r="AA187" i="1"/>
  <c r="BF187" i="1"/>
  <c r="BJ187" i="1"/>
  <c r="AE187" i="1"/>
  <c r="AZ187" i="1"/>
  <c r="BI187" i="1"/>
  <c r="AD187" i="1"/>
  <c r="AY187" i="1"/>
  <c r="AC187" i="1"/>
  <c r="BH187" i="1"/>
  <c r="AX187" i="1"/>
  <c r="Q187" i="1"/>
  <c r="AF187" i="1" l="1"/>
  <c r="BK187" i="1"/>
  <c r="BA187" i="1"/>
  <c r="R187" i="1"/>
  <c r="AG187" i="1" l="1"/>
  <c r="BL187" i="1"/>
  <c r="BB187" i="1"/>
  <c r="S187" i="1"/>
  <c r="AH187" i="1" l="1"/>
  <c r="BC187" i="1"/>
  <c r="B186" i="1" s="1"/>
  <c r="BM187" i="1"/>
  <c r="E186" i="1" s="1"/>
  <c r="T187" i="1"/>
  <c r="AI187" i="1" l="1"/>
  <c r="U187" i="1"/>
  <c r="AJ187" i="1" s="1"/>
  <c r="V187" i="1" l="1"/>
  <c r="AK187" i="1" l="1"/>
  <c r="X187" i="1"/>
  <c r="AM187" i="1" s="1"/>
  <c r="W187" i="1"/>
  <c r="AL187" i="1" s="1"/>
  <c r="AN187" i="1" l="1"/>
  <c r="D187" i="1" s="1"/>
  <c r="AO187" i="1" l="1"/>
  <c r="AR187" i="1" s="1"/>
  <c r="G188" i="1"/>
  <c r="M188" i="1"/>
  <c r="AQ187" i="1"/>
  <c r="AB188" i="1" l="1"/>
  <c r="AW188" i="1"/>
  <c r="BG188" i="1"/>
  <c r="L188" i="1"/>
  <c r="K188" i="1"/>
  <c r="J188" i="1"/>
  <c r="C187" i="1"/>
  <c r="BE188" i="1" l="1"/>
  <c r="Z188" i="1"/>
  <c r="AU188" i="1"/>
  <c r="BD188" i="1"/>
  <c r="Y188" i="1"/>
  <c r="AT188" i="1"/>
  <c r="BF188" i="1"/>
  <c r="AA188" i="1"/>
  <c r="AV188" i="1"/>
  <c r="N188" i="1"/>
  <c r="O188" i="1"/>
  <c r="BH188" i="1" l="1"/>
  <c r="AC188" i="1"/>
  <c r="AX188" i="1"/>
  <c r="AD188" i="1"/>
  <c r="AY188" i="1"/>
  <c r="BI188" i="1"/>
  <c r="P188" i="1"/>
  <c r="Q188" i="1" l="1"/>
  <c r="AE188" i="1"/>
  <c r="BJ188" i="1"/>
  <c r="AZ188" i="1"/>
  <c r="BK188" i="1" l="1"/>
  <c r="BA188" i="1"/>
  <c r="AF188" i="1"/>
  <c r="R188" i="1"/>
  <c r="S188" i="1" l="1"/>
  <c r="AG188" i="1"/>
  <c r="BL188" i="1"/>
  <c r="BB188" i="1"/>
  <c r="AH188" i="1" l="1"/>
  <c r="BM188" i="1"/>
  <c r="E187" i="1" s="1"/>
  <c r="BC188" i="1"/>
  <c r="B187" i="1" s="1"/>
  <c r="T188" i="1"/>
  <c r="AI188" i="1" l="1"/>
  <c r="U188" i="1"/>
  <c r="AJ188" i="1" s="1"/>
  <c r="V188" i="1" l="1"/>
  <c r="AK188" i="1" s="1"/>
  <c r="W188" i="1" l="1"/>
  <c r="AL188" i="1" l="1"/>
  <c r="X188" i="1"/>
  <c r="AM188" i="1" s="1"/>
  <c r="AN188" i="1" l="1"/>
  <c r="D188" i="1" s="1"/>
  <c r="AO188" i="1" l="1"/>
  <c r="AR188" i="1" s="1"/>
  <c r="G189" i="1"/>
  <c r="M189" i="1"/>
  <c r="AQ188" i="1"/>
  <c r="L189" i="1" l="1"/>
  <c r="K189" i="1"/>
  <c r="J189" i="1"/>
  <c r="C188" i="1"/>
  <c r="AB189" i="1"/>
  <c r="AW189" i="1"/>
  <c r="BG189" i="1"/>
  <c r="Y189" i="1" l="1"/>
  <c r="BD189" i="1"/>
  <c r="AT189" i="1"/>
  <c r="AA189" i="1"/>
  <c r="BF189" i="1"/>
  <c r="AV189" i="1"/>
  <c r="N189" i="1"/>
  <c r="AU189" i="1"/>
  <c r="BE189" i="1"/>
  <c r="Z189" i="1"/>
  <c r="O189" i="1" l="1"/>
  <c r="P189" i="1" s="1"/>
  <c r="AX189" i="1"/>
  <c r="AC189" i="1"/>
  <c r="BH189" i="1"/>
  <c r="AE189" i="1" l="1"/>
  <c r="AZ189" i="1"/>
  <c r="BJ189" i="1"/>
  <c r="AD189" i="1"/>
  <c r="BI189" i="1"/>
  <c r="AY189" i="1"/>
  <c r="R189" i="1"/>
  <c r="Q189" i="1"/>
  <c r="BB189" i="1" l="1"/>
  <c r="AG189" i="1"/>
  <c r="BL189" i="1"/>
  <c r="BK189" i="1"/>
  <c r="BA189" i="1"/>
  <c r="AF189" i="1"/>
  <c r="S189" i="1"/>
  <c r="T189" i="1"/>
  <c r="AI189" i="1" s="1"/>
  <c r="U189" i="1" l="1"/>
  <c r="AH189" i="1"/>
  <c r="BC189" i="1"/>
  <c r="B188" i="1" s="1"/>
  <c r="BM189" i="1"/>
  <c r="E188" i="1" s="1"/>
  <c r="V189" i="1"/>
  <c r="AK189" i="1" s="1"/>
  <c r="AJ189" i="1" l="1"/>
  <c r="W189" i="1"/>
  <c r="AL189" i="1" s="1"/>
  <c r="X189" i="1" l="1"/>
  <c r="AM189" i="1" s="1"/>
  <c r="AN189" i="1" s="1"/>
  <c r="AO189" i="1" l="1"/>
  <c r="AR189" i="1" s="1"/>
  <c r="G190" i="1"/>
  <c r="D189" i="1"/>
  <c r="M190" i="1" l="1"/>
  <c r="AQ189" i="1"/>
  <c r="C189" i="1" l="1"/>
  <c r="L190" i="1"/>
  <c r="K190" i="1"/>
  <c r="J190" i="1"/>
  <c r="AB190" i="1"/>
  <c r="AW190" i="1"/>
  <c r="BG190" i="1"/>
  <c r="AU190" i="1" l="1"/>
  <c r="Z190" i="1"/>
  <c r="BE190" i="1"/>
  <c r="Y190" i="1"/>
  <c r="AT190" i="1"/>
  <c r="BD190" i="1"/>
  <c r="BF190" i="1"/>
  <c r="AA190" i="1"/>
  <c r="AV190" i="1"/>
  <c r="N190" i="1"/>
  <c r="O190" i="1"/>
  <c r="AX190" i="1" l="1"/>
  <c r="BH190" i="1"/>
  <c r="AC190" i="1"/>
  <c r="BI190" i="1"/>
  <c r="AY190" i="1"/>
  <c r="AD190" i="1"/>
  <c r="P190" i="1"/>
  <c r="BJ190" i="1" l="1"/>
  <c r="AE190" i="1"/>
  <c r="AZ190" i="1"/>
  <c r="Q190" i="1"/>
  <c r="R190" i="1"/>
  <c r="BB190" i="1" l="1"/>
  <c r="BL190" i="1"/>
  <c r="AG190" i="1"/>
  <c r="BK190" i="1"/>
  <c r="BA190" i="1"/>
  <c r="AF190" i="1"/>
  <c r="S190" i="1"/>
  <c r="BC190" i="1" l="1"/>
  <c r="B189" i="1" s="1"/>
  <c r="BM190" i="1"/>
  <c r="E189" i="1" s="1"/>
  <c r="AH190" i="1"/>
  <c r="T190" i="1"/>
  <c r="AI190" i="1" s="1"/>
  <c r="U190" i="1" l="1"/>
  <c r="AJ190" i="1" s="1"/>
  <c r="V190" i="1" l="1"/>
  <c r="AK190" i="1" l="1"/>
  <c r="W190" i="1"/>
  <c r="AL190" i="1" s="1"/>
  <c r="X190" i="1" l="1"/>
  <c r="AM190" i="1" s="1"/>
  <c r="AN190" i="1" s="1"/>
  <c r="D190" i="1" l="1"/>
  <c r="AO190" i="1"/>
  <c r="AR190" i="1" s="1"/>
  <c r="G191" i="1"/>
  <c r="M191" i="1" l="1"/>
  <c r="N191" i="1"/>
  <c r="AQ190" i="1"/>
  <c r="L191" i="1" l="1"/>
  <c r="C190" i="1"/>
  <c r="J191" i="1"/>
  <c r="K191" i="1"/>
  <c r="AW191" i="1"/>
  <c r="AB191" i="1"/>
  <c r="BG191" i="1"/>
  <c r="AC191" i="1"/>
  <c r="BH191" i="1"/>
  <c r="AX191" i="1"/>
  <c r="Y191" i="1" l="1"/>
  <c r="BD191" i="1"/>
  <c r="AT191" i="1"/>
  <c r="BF191" i="1"/>
  <c r="AA191" i="1"/>
  <c r="AV191" i="1"/>
  <c r="O191" i="1"/>
  <c r="BE191" i="1"/>
  <c r="Z191" i="1"/>
  <c r="AU191" i="1"/>
  <c r="P191" i="1" l="1"/>
  <c r="AD191" i="1"/>
  <c r="BI191" i="1"/>
  <c r="AY191" i="1"/>
  <c r="Q191" i="1"/>
  <c r="R191" i="1" s="1"/>
  <c r="BL191" i="1" l="1"/>
  <c r="BB191" i="1"/>
  <c r="AG191" i="1"/>
  <c r="S191" i="1"/>
  <c r="AE191" i="1"/>
  <c r="AZ191" i="1"/>
  <c r="BJ191" i="1"/>
  <c r="AF191" i="1"/>
  <c r="BK191" i="1"/>
  <c r="BA191" i="1"/>
  <c r="T191" i="1"/>
  <c r="BM191" i="1" l="1"/>
  <c r="AH191" i="1"/>
  <c r="BC191" i="1"/>
  <c r="B190" i="1"/>
  <c r="U191" i="1"/>
  <c r="AJ191" i="1" s="1"/>
  <c r="AI191" i="1"/>
  <c r="E190" i="1"/>
  <c r="V191" i="1"/>
  <c r="AK191" i="1" s="1"/>
  <c r="W191" i="1" l="1"/>
  <c r="AL191" i="1" s="1"/>
  <c r="X191" i="1" l="1"/>
  <c r="AM191" i="1" s="1"/>
  <c r="AN191" i="1" s="1"/>
  <c r="D191" i="1" l="1"/>
  <c r="G192" i="1"/>
  <c r="AO191" i="1"/>
  <c r="AR191" i="1" s="1"/>
  <c r="M192" i="1" l="1"/>
  <c r="N192" i="1"/>
  <c r="AQ191" i="1"/>
  <c r="C191" i="1" l="1"/>
  <c r="L192" i="1"/>
  <c r="K192" i="1"/>
  <c r="J192" i="1"/>
  <c r="BG192" i="1"/>
  <c r="AW192" i="1"/>
  <c r="AB192" i="1"/>
  <c r="AX192" i="1"/>
  <c r="BH192" i="1"/>
  <c r="AC192" i="1"/>
  <c r="Z192" i="1" l="1"/>
  <c r="AU192" i="1"/>
  <c r="BE192" i="1"/>
  <c r="AT192" i="1"/>
  <c r="BD192" i="1"/>
  <c r="Y192" i="1"/>
  <c r="BF192" i="1"/>
  <c r="AV192" i="1"/>
  <c r="AA192" i="1"/>
  <c r="O192" i="1"/>
  <c r="P192" i="1"/>
  <c r="Q192" i="1"/>
  <c r="BK192" i="1" l="1"/>
  <c r="BA192" i="1"/>
  <c r="AF192" i="1"/>
  <c r="BI192" i="1"/>
  <c r="AY192" i="1"/>
  <c r="AD192" i="1"/>
  <c r="BJ192" i="1"/>
  <c r="AE192" i="1"/>
  <c r="AZ192" i="1"/>
  <c r="R192" i="1"/>
  <c r="BL192" i="1" l="1"/>
  <c r="BB192" i="1"/>
  <c r="AG192" i="1"/>
  <c r="S192" i="1"/>
  <c r="U192" i="1" l="1"/>
  <c r="AJ192" i="1" s="1"/>
  <c r="AH192" i="1"/>
  <c r="BM192" i="1"/>
  <c r="E191" i="1" s="1"/>
  <c r="BC192" i="1"/>
  <c r="B191" i="1" s="1"/>
  <c r="T192" i="1"/>
  <c r="AI192" i="1" l="1"/>
  <c r="V192" i="1"/>
  <c r="AK192" i="1" s="1"/>
  <c r="W192" i="1"/>
  <c r="AL192" i="1" s="1"/>
  <c r="X192" i="1" l="1"/>
  <c r="AM192" i="1" s="1"/>
  <c r="AN192" i="1" s="1"/>
  <c r="D192" i="1" l="1"/>
  <c r="G193" i="1"/>
  <c r="AO192" i="1"/>
  <c r="AR192" i="1" s="1"/>
  <c r="N193" i="1" l="1"/>
  <c r="M193" i="1"/>
  <c r="AQ192" i="1"/>
  <c r="K193" i="1" l="1"/>
  <c r="J193" i="1"/>
  <c r="C192" i="1"/>
  <c r="L193" i="1"/>
  <c r="AX193" i="1"/>
  <c r="BH193" i="1"/>
  <c r="AC193" i="1"/>
  <c r="AB193" i="1"/>
  <c r="AW193" i="1"/>
  <c r="BG193" i="1"/>
  <c r="BE193" i="1" l="1"/>
  <c r="Z193" i="1"/>
  <c r="AU193" i="1"/>
  <c r="BF193" i="1"/>
  <c r="AV193" i="1"/>
  <c r="AA193" i="1"/>
  <c r="O193" i="1"/>
  <c r="BD193" i="1"/>
  <c r="AT193" i="1"/>
  <c r="Y193" i="1"/>
  <c r="AD193" i="1" l="1"/>
  <c r="BI193" i="1"/>
  <c r="AY193" i="1"/>
  <c r="P193" i="1"/>
  <c r="Q193" i="1" l="1"/>
  <c r="BJ193" i="1"/>
  <c r="AE193" i="1"/>
  <c r="AZ193" i="1"/>
  <c r="R193" i="1" l="1"/>
  <c r="BK193" i="1"/>
  <c r="AF193" i="1"/>
  <c r="BA193" i="1"/>
  <c r="AG193" i="1" l="1"/>
  <c r="BL193" i="1"/>
  <c r="BB193" i="1"/>
  <c r="S193" i="1"/>
  <c r="T193" i="1" l="1"/>
  <c r="AH193" i="1"/>
  <c r="BM193" i="1"/>
  <c r="E192" i="1" s="1"/>
  <c r="BC193" i="1"/>
  <c r="B192" i="1" s="1"/>
  <c r="U193" i="1"/>
  <c r="AJ193" i="1" s="1"/>
  <c r="AI193" i="1" l="1"/>
  <c r="W193" i="1"/>
  <c r="AL193" i="1" s="1"/>
  <c r="V193" i="1"/>
  <c r="AK193" i="1" s="1"/>
  <c r="X193" i="1"/>
  <c r="AM193" i="1" s="1"/>
  <c r="AN193" i="1" l="1"/>
  <c r="G194" i="1" s="1"/>
  <c r="AO193" i="1" l="1"/>
  <c r="AR193" i="1" s="1"/>
  <c r="D193" i="1"/>
  <c r="AQ193" i="1"/>
  <c r="M194" i="1" l="1"/>
  <c r="AB194" i="1" s="1"/>
  <c r="N194" i="1"/>
  <c r="AC194" i="1" s="1"/>
  <c r="BG194" i="1"/>
  <c r="L194" i="1"/>
  <c r="C193" i="1"/>
  <c r="K194" i="1"/>
  <c r="J194" i="1"/>
  <c r="AW194" i="1" l="1"/>
  <c r="AX194" i="1"/>
  <c r="BH194" i="1"/>
  <c r="BE194" i="1"/>
  <c r="Z194" i="1"/>
  <c r="AU194" i="1"/>
  <c r="AA194" i="1"/>
  <c r="AV194" i="1"/>
  <c r="BF194" i="1"/>
  <c r="O194" i="1"/>
  <c r="P194" i="1"/>
  <c r="Q194" i="1"/>
  <c r="BD194" i="1"/>
  <c r="AT194" i="1"/>
  <c r="Y194" i="1"/>
  <c r="AY194" i="1" l="1"/>
  <c r="BI194" i="1"/>
  <c r="AD194" i="1"/>
  <c r="R194" i="1"/>
  <c r="BK194" i="1"/>
  <c r="BA194" i="1"/>
  <c r="AF194" i="1"/>
  <c r="AE194" i="1"/>
  <c r="AZ194" i="1"/>
  <c r="BJ194" i="1"/>
  <c r="S194" i="1" l="1"/>
  <c r="U194" i="1" s="1"/>
  <c r="AJ194" i="1" s="1"/>
  <c r="BL194" i="1"/>
  <c r="AG194" i="1"/>
  <c r="BB194" i="1"/>
  <c r="T194" i="1"/>
  <c r="AI194" i="1" s="1"/>
  <c r="AH194" i="1" l="1"/>
  <c r="BC194" i="1"/>
  <c r="B193" i="1" s="1"/>
  <c r="BM194" i="1"/>
  <c r="E193" i="1" s="1"/>
  <c r="V194" i="1"/>
  <c r="AK194" i="1" s="1"/>
  <c r="W194" i="1" l="1"/>
  <c r="AL194" i="1" s="1"/>
  <c r="X194" i="1" l="1"/>
  <c r="AM194" i="1" s="1"/>
  <c r="AN194" i="1" s="1"/>
  <c r="AO194" i="1" l="1"/>
  <c r="AR194" i="1" s="1"/>
  <c r="D194" i="1"/>
  <c r="G195" i="1"/>
  <c r="M195" i="1" l="1"/>
  <c r="N195" i="1"/>
  <c r="AQ194" i="1"/>
  <c r="L195" i="1" l="1"/>
  <c r="C194" i="1"/>
  <c r="J195" i="1"/>
  <c r="K195" i="1"/>
  <c r="AC195" i="1"/>
  <c r="BH195" i="1"/>
  <c r="AX195" i="1"/>
  <c r="AW195" i="1"/>
  <c r="BG195" i="1"/>
  <c r="AB195" i="1"/>
  <c r="Y195" i="1" l="1"/>
  <c r="AT195" i="1"/>
  <c r="BD195" i="1"/>
  <c r="AA195" i="1"/>
  <c r="AV195" i="1"/>
  <c r="BF195" i="1"/>
  <c r="O195" i="1"/>
  <c r="Z195" i="1"/>
  <c r="AU195" i="1"/>
  <c r="BE195" i="1"/>
  <c r="P195" i="1" l="1"/>
  <c r="BI195" i="1"/>
  <c r="AD195" i="1"/>
  <c r="AY195" i="1"/>
  <c r="BJ195" i="1" l="1"/>
  <c r="AE195" i="1"/>
  <c r="AZ195" i="1"/>
  <c r="Q195" i="1"/>
  <c r="S195" i="1" s="1"/>
  <c r="R195" i="1"/>
  <c r="AH195" i="1" l="1"/>
  <c r="BC195" i="1"/>
  <c r="BM195" i="1"/>
  <c r="AG195" i="1"/>
  <c r="BB195" i="1"/>
  <c r="BL195" i="1"/>
  <c r="BK195" i="1"/>
  <c r="BA195" i="1"/>
  <c r="AF195" i="1"/>
  <c r="T195" i="1"/>
  <c r="AI195" i="1" s="1"/>
  <c r="B194" i="1" l="1"/>
  <c r="U195" i="1"/>
  <c r="AJ195" i="1" s="1"/>
  <c r="E194" i="1"/>
  <c r="V195" i="1"/>
  <c r="AK195" i="1" s="1"/>
  <c r="W195" i="1" l="1"/>
  <c r="AL195" i="1" s="1"/>
  <c r="X195" i="1" l="1"/>
  <c r="AM195" i="1" s="1"/>
  <c r="AN195" i="1" s="1"/>
  <c r="G196" i="1" l="1"/>
  <c r="D195" i="1"/>
  <c r="AO195" i="1"/>
  <c r="AR195" i="1" s="1"/>
  <c r="O196" i="1" l="1"/>
  <c r="M196" i="1"/>
  <c r="N196" i="1"/>
  <c r="AQ195" i="1"/>
  <c r="K196" i="1" l="1"/>
  <c r="C195" i="1"/>
  <c r="L196" i="1"/>
  <c r="J196" i="1"/>
  <c r="AX196" i="1"/>
  <c r="BH196" i="1"/>
  <c r="AC196" i="1"/>
  <c r="AW196" i="1"/>
  <c r="BG196" i="1"/>
  <c r="AB196" i="1"/>
  <c r="AY196" i="1"/>
  <c r="BI196" i="1"/>
  <c r="AD196" i="1"/>
  <c r="BF196" i="1" l="1"/>
  <c r="AV196" i="1"/>
  <c r="AA196" i="1"/>
  <c r="P196" i="1"/>
  <c r="AU196" i="1"/>
  <c r="Z196" i="1"/>
  <c r="BE196" i="1"/>
  <c r="Y196" i="1"/>
  <c r="AT196" i="1"/>
  <c r="BD196" i="1"/>
  <c r="AE196" i="1" l="1"/>
  <c r="AZ196" i="1"/>
  <c r="BJ196" i="1"/>
  <c r="Q196" i="1"/>
  <c r="BA196" i="1" l="1"/>
  <c r="BK196" i="1"/>
  <c r="AF196" i="1"/>
  <c r="R196" i="1"/>
  <c r="S196" i="1"/>
  <c r="AH196" i="1" l="1"/>
  <c r="BM196" i="1"/>
  <c r="BC196" i="1"/>
  <c r="AG196" i="1"/>
  <c r="BB196" i="1"/>
  <c r="B195" i="1" s="1"/>
  <c r="BL196" i="1"/>
  <c r="T196" i="1"/>
  <c r="U196" i="1" s="1"/>
  <c r="AJ196" i="1" s="1"/>
  <c r="E195" i="1"/>
  <c r="AI196" i="1" l="1"/>
  <c r="V196" i="1"/>
  <c r="AK196" i="1" s="1"/>
  <c r="W196" i="1"/>
  <c r="AL196" i="1" s="1"/>
  <c r="X196" i="1" l="1"/>
  <c r="AM196" i="1" s="1"/>
  <c r="AN196" i="1" s="1"/>
  <c r="D196" i="1" l="1"/>
  <c r="G197" i="1"/>
  <c r="AO196" i="1"/>
  <c r="AR196" i="1" s="1"/>
  <c r="M197" i="1" l="1"/>
  <c r="O197" i="1"/>
  <c r="N197" i="1"/>
  <c r="AQ196" i="1"/>
  <c r="K197" i="1" l="1"/>
  <c r="L197" i="1"/>
  <c r="J197" i="1"/>
  <c r="C196" i="1"/>
  <c r="AX197" i="1"/>
  <c r="AC197" i="1"/>
  <c r="BH197" i="1"/>
  <c r="BI197" i="1"/>
  <c r="AY197" i="1"/>
  <c r="AD197" i="1"/>
  <c r="AW197" i="1"/>
  <c r="AB197" i="1"/>
  <c r="BG197" i="1"/>
  <c r="AT197" i="1" l="1"/>
  <c r="BD197" i="1"/>
  <c r="Y197" i="1"/>
  <c r="AU197" i="1"/>
  <c r="Z197" i="1"/>
  <c r="BE197" i="1"/>
  <c r="BF197" i="1"/>
  <c r="AA197" i="1"/>
  <c r="AV197" i="1"/>
  <c r="P197" i="1"/>
  <c r="Q197" i="1"/>
  <c r="BA197" i="1" l="1"/>
  <c r="AF197" i="1"/>
  <c r="BK197" i="1"/>
  <c r="BJ197" i="1"/>
  <c r="AE197" i="1"/>
  <c r="AZ197" i="1"/>
  <c r="R197" i="1"/>
  <c r="AG197" i="1" l="1"/>
  <c r="BL197" i="1"/>
  <c r="BB197" i="1"/>
  <c r="S197" i="1"/>
  <c r="BC197" i="1" l="1"/>
  <c r="B196" i="1" s="1"/>
  <c r="BM197" i="1"/>
  <c r="E196" i="1" s="1"/>
  <c r="AH197" i="1"/>
  <c r="T197" i="1"/>
  <c r="U197" i="1"/>
  <c r="AJ197" i="1" s="1"/>
  <c r="AI197" i="1" l="1"/>
  <c r="V197" i="1"/>
  <c r="AK197" i="1" s="1"/>
  <c r="W197" i="1" l="1"/>
  <c r="AL197" i="1" s="1"/>
  <c r="X197" i="1" l="1"/>
  <c r="AM197" i="1" s="1"/>
  <c r="AN197" i="1" s="1"/>
  <c r="G198" i="1" l="1"/>
  <c r="D197" i="1"/>
  <c r="AO197" i="1"/>
  <c r="AR197" i="1" s="1"/>
  <c r="U198" i="1" l="1"/>
  <c r="AJ198" i="1" s="1"/>
  <c r="X198" i="1"/>
  <c r="AM198" i="1" s="1"/>
  <c r="M198" i="1"/>
  <c r="W198" i="1"/>
  <c r="AL198" i="1" s="1"/>
  <c r="R198" i="1"/>
  <c r="S198" i="1"/>
  <c r="Q198" i="1"/>
  <c r="P198" i="1"/>
  <c r="T198" i="1"/>
  <c r="AI198" i="1" s="1"/>
  <c r="N198" i="1"/>
  <c r="O198" i="1"/>
  <c r="V198" i="1"/>
  <c r="AK198" i="1" s="1"/>
  <c r="AQ197" i="1"/>
  <c r="L198" i="1" l="1"/>
  <c r="C197" i="1"/>
  <c r="J198" i="1"/>
  <c r="K198" i="1"/>
  <c r="AD198" i="1"/>
  <c r="BI198" i="1"/>
  <c r="AY198" i="1"/>
  <c r="BK198" i="1"/>
  <c r="BA198" i="1"/>
  <c r="AF198" i="1"/>
  <c r="BB198" i="1"/>
  <c r="AG198" i="1"/>
  <c r="BL198" i="1"/>
  <c r="BG198" i="1"/>
  <c r="AB198" i="1"/>
  <c r="AW198" i="1"/>
  <c r="BH198" i="1"/>
  <c r="AC198" i="1"/>
  <c r="AX198" i="1"/>
  <c r="AZ198" i="1"/>
  <c r="AE198" i="1"/>
  <c r="BJ198" i="1"/>
  <c r="AH198" i="1"/>
  <c r="BM198" i="1"/>
  <c r="BC198" i="1"/>
  <c r="Y198" i="1" l="1"/>
  <c r="AT198" i="1"/>
  <c r="BD198" i="1"/>
  <c r="BF198" i="1"/>
  <c r="AV198" i="1"/>
  <c r="AA198" i="1"/>
  <c r="BE198" i="1"/>
  <c r="AU198" i="1"/>
  <c r="Z198" i="1"/>
  <c r="AN198" i="1" l="1"/>
  <c r="E197" i="1"/>
  <c r="B197" i="1"/>
  <c r="G199" i="1" l="1"/>
  <c r="AO198" i="1"/>
  <c r="AR198" i="1" s="1"/>
  <c r="D198" i="1"/>
  <c r="AQ198" i="1" l="1"/>
  <c r="L199" i="1" l="1"/>
  <c r="C198" i="1"/>
  <c r="J199" i="1"/>
  <c r="K199" i="1"/>
  <c r="BD199" i="1" l="1"/>
  <c r="Y199" i="1"/>
  <c r="AT199" i="1"/>
  <c r="AA199" i="1"/>
  <c r="BF199" i="1"/>
  <c r="AV199" i="1"/>
  <c r="M199" i="1"/>
  <c r="N199" i="1" s="1"/>
  <c r="BE199" i="1"/>
  <c r="Z199" i="1"/>
  <c r="AU199" i="1"/>
  <c r="AC199" i="1" l="1"/>
  <c r="BH199" i="1"/>
  <c r="AX199" i="1"/>
  <c r="O199" i="1"/>
  <c r="R199" i="1" s="1"/>
  <c r="AW199" i="1"/>
  <c r="AB199" i="1"/>
  <c r="BG199" i="1"/>
  <c r="P199" i="1"/>
  <c r="Q199" i="1"/>
  <c r="AG199" i="1" l="1"/>
  <c r="BL199" i="1"/>
  <c r="BB199" i="1"/>
  <c r="BJ199" i="1"/>
  <c r="AZ199" i="1"/>
  <c r="AE199" i="1"/>
  <c r="BK199" i="1"/>
  <c r="BA199" i="1"/>
  <c r="AF199" i="1"/>
  <c r="BI199" i="1"/>
  <c r="AY199" i="1"/>
  <c r="AD199" i="1"/>
  <c r="S199" i="1"/>
  <c r="BM199" i="1" l="1"/>
  <c r="E198" i="1" s="1"/>
  <c r="BC199" i="1"/>
  <c r="B198" i="1" s="1"/>
  <c r="AH199" i="1"/>
  <c r="T199" i="1"/>
  <c r="AI199" i="1" l="1"/>
  <c r="U199" i="1"/>
  <c r="AJ199" i="1" s="1"/>
  <c r="V199" i="1" l="1"/>
  <c r="AK199" i="1" s="1"/>
  <c r="W199" i="1" l="1"/>
  <c r="AL199" i="1" s="1"/>
  <c r="X199" i="1" l="1"/>
  <c r="AM199" i="1" s="1"/>
  <c r="AN199" i="1" s="1"/>
  <c r="G200" i="1" l="1"/>
  <c r="AO199" i="1"/>
  <c r="AR199" i="1" s="1"/>
  <c r="D199" i="1"/>
  <c r="AQ199" i="1" l="1"/>
  <c r="K200" i="1" l="1"/>
  <c r="J200" i="1"/>
  <c r="C199" i="1"/>
  <c r="L200" i="1"/>
  <c r="BE200" i="1" l="1"/>
  <c r="AU200" i="1"/>
  <c r="Z200" i="1"/>
  <c r="BF200" i="1"/>
  <c r="AV200" i="1"/>
  <c r="AA200" i="1"/>
  <c r="M200" i="1"/>
  <c r="N200" i="1"/>
  <c r="BD200" i="1"/>
  <c r="Y200" i="1"/>
  <c r="AT200" i="1"/>
  <c r="AX200" i="1" l="1"/>
  <c r="AC200" i="1"/>
  <c r="BH200" i="1"/>
  <c r="AW200" i="1"/>
  <c r="AB200" i="1"/>
  <c r="BG200" i="1"/>
  <c r="O200" i="1"/>
  <c r="AY200" i="1" l="1"/>
  <c r="BI200" i="1"/>
  <c r="AD200" i="1"/>
  <c r="P200" i="1"/>
  <c r="AZ200" i="1" l="1"/>
  <c r="BJ200" i="1"/>
  <c r="AE200" i="1"/>
  <c r="Q200" i="1"/>
  <c r="R200" i="1"/>
  <c r="S200" i="1"/>
  <c r="AH200" i="1" l="1"/>
  <c r="BC200" i="1"/>
  <c r="BM200" i="1"/>
  <c r="AG200" i="1"/>
  <c r="BL200" i="1"/>
  <c r="BB200" i="1"/>
  <c r="BK200" i="1"/>
  <c r="E199" i="1" s="1"/>
  <c r="BA200" i="1"/>
  <c r="B199" i="1" s="1"/>
  <c r="AF200" i="1"/>
  <c r="T200" i="1"/>
  <c r="AI200" i="1" s="1"/>
  <c r="U200" i="1" l="1"/>
  <c r="AJ200" i="1" s="1"/>
  <c r="V200" i="1"/>
  <c r="AK200" i="1" s="1"/>
  <c r="W200" i="1" l="1"/>
  <c r="AL200" i="1" s="1"/>
  <c r="X200" i="1" l="1"/>
  <c r="AM200" i="1" s="1"/>
  <c r="AN200" i="1" s="1"/>
  <c r="AO200" i="1" l="1"/>
  <c r="AR200" i="1" s="1"/>
  <c r="G201" i="1"/>
  <c r="D200" i="1"/>
  <c r="AQ200" i="1" l="1"/>
  <c r="L201" i="1" l="1"/>
  <c r="J201" i="1"/>
  <c r="K201" i="1"/>
  <c r="Z201" i="1" l="1"/>
  <c r="BE201" i="1"/>
  <c r="AU201" i="1"/>
  <c r="AA201" i="1"/>
  <c r="AV201" i="1"/>
  <c r="BF201" i="1"/>
  <c r="M201" i="1"/>
  <c r="AT201" i="1"/>
  <c r="Y201" i="1"/>
  <c r="BD201" i="1"/>
  <c r="AB201" i="1" l="1"/>
  <c r="AW201" i="1"/>
  <c r="BG201" i="1"/>
  <c r="N201" i="1"/>
  <c r="AX201" i="1" l="1"/>
  <c r="AC201" i="1"/>
  <c r="BH201" i="1"/>
  <c r="O201" i="1"/>
  <c r="AD201" i="1" l="1"/>
  <c r="AY201" i="1"/>
  <c r="BI201" i="1"/>
  <c r="P201" i="1"/>
  <c r="AE201" i="1" l="1"/>
  <c r="BJ201" i="1"/>
  <c r="AZ201" i="1"/>
  <c r="Q201" i="1"/>
  <c r="R201" i="1"/>
  <c r="AF201" i="1" l="1"/>
  <c r="BK201" i="1"/>
  <c r="BA201" i="1"/>
  <c r="S201" i="1"/>
  <c r="BL201" i="1"/>
  <c r="AG201" i="1"/>
  <c r="BB201" i="1"/>
  <c r="T201" i="1"/>
  <c r="AI201" i="1" s="1"/>
  <c r="AH201" i="1" l="1"/>
  <c r="BM201" i="1"/>
  <c r="E200" i="1" s="1"/>
  <c r="BC201" i="1"/>
  <c r="B200" i="1" s="1"/>
  <c r="U201" i="1"/>
  <c r="AJ201" i="1" l="1"/>
  <c r="V201" i="1"/>
  <c r="W201" i="1" s="1"/>
  <c r="AL201" i="1" s="1"/>
  <c r="AK201" i="1" l="1"/>
  <c r="X201" i="1"/>
  <c r="AM201" i="1" s="1"/>
  <c r="AN201" i="1" s="1"/>
  <c r="AO201" i="1" l="1"/>
  <c r="AR201" i="1" s="1"/>
  <c r="G202" i="1"/>
  <c r="AQ201" i="1" l="1"/>
  <c r="L202" i="1" l="1"/>
  <c r="K202" i="1"/>
  <c r="J202" i="1"/>
  <c r="Y202" i="1" l="1"/>
  <c r="BD202" i="1"/>
  <c r="AT202" i="1"/>
  <c r="AA202" i="1"/>
  <c r="BF202" i="1"/>
  <c r="AV202" i="1"/>
  <c r="M202" i="1"/>
  <c r="N202" i="1"/>
  <c r="BE202" i="1"/>
  <c r="AU202" i="1"/>
  <c r="Z202" i="1"/>
  <c r="AB202" i="1" l="1"/>
  <c r="AW202" i="1"/>
  <c r="BG202" i="1"/>
  <c r="BH202" i="1"/>
  <c r="AX202" i="1"/>
  <c r="AC202" i="1"/>
  <c r="O202" i="1"/>
  <c r="P202" i="1"/>
  <c r="AZ202" i="1" l="1"/>
  <c r="AE202" i="1"/>
  <c r="BJ202" i="1"/>
  <c r="Q202" i="1"/>
  <c r="R202" i="1" s="1"/>
  <c r="AY202" i="1"/>
  <c r="AD202" i="1"/>
  <c r="BI202" i="1"/>
  <c r="BB202" i="1" l="1"/>
  <c r="AG202" i="1"/>
  <c r="BL202" i="1"/>
  <c r="S202" i="1"/>
  <c r="BK202" i="1"/>
  <c r="BA202" i="1"/>
  <c r="AF202" i="1"/>
  <c r="T202" i="1"/>
  <c r="AI202" i="1" s="1"/>
  <c r="AH202" i="1" l="1"/>
  <c r="BC202" i="1"/>
  <c r="BM202" i="1"/>
  <c r="U202" i="1"/>
  <c r="AJ202" i="1" s="1"/>
  <c r="V202" i="1" l="1"/>
  <c r="AK202" i="1" s="1"/>
  <c r="W202" i="1" l="1"/>
  <c r="AL202" i="1" l="1"/>
  <c r="X202" i="1"/>
  <c r="AM202" i="1" s="1"/>
  <c r="AN202" i="1" s="1"/>
  <c r="G203" i="1" l="1"/>
  <c r="AO202" i="1"/>
  <c r="AR202" i="1" s="1"/>
  <c r="AQ202" i="1" l="1"/>
  <c r="L203" i="1" l="1"/>
  <c r="J203" i="1"/>
  <c r="K203" i="1"/>
  <c r="AU203" i="1" l="1"/>
  <c r="BE203" i="1"/>
  <c r="Z203" i="1"/>
  <c r="BF203" i="1"/>
  <c r="AV203" i="1"/>
  <c r="AA203" i="1"/>
  <c r="M203" i="1"/>
  <c r="Y203" i="1"/>
  <c r="AT203" i="1"/>
  <c r="BD203" i="1"/>
  <c r="N203" i="1" l="1"/>
  <c r="AB203" i="1"/>
  <c r="BG203" i="1"/>
  <c r="AW203" i="1"/>
  <c r="BH203" i="1" l="1"/>
  <c r="AC203" i="1"/>
  <c r="AX203" i="1"/>
  <c r="O203" i="1"/>
  <c r="AD203" i="1" l="1"/>
  <c r="BI203" i="1"/>
  <c r="AY203" i="1"/>
  <c r="P203" i="1"/>
  <c r="AE203" i="1" l="1"/>
  <c r="BJ203" i="1"/>
  <c r="AZ203" i="1"/>
  <c r="Q203" i="1"/>
  <c r="R203" i="1" l="1"/>
  <c r="BA203" i="1"/>
  <c r="AF203" i="1"/>
  <c r="BK203" i="1"/>
  <c r="S203" i="1"/>
  <c r="AG203" i="1" l="1"/>
  <c r="BB203" i="1"/>
  <c r="BL203" i="1"/>
  <c r="T203" i="1"/>
  <c r="AI203" i="1" s="1"/>
  <c r="BC203" i="1"/>
  <c r="AH203" i="1"/>
  <c r="BM203" i="1"/>
  <c r="U203" i="1" l="1"/>
  <c r="AJ203" i="1" l="1"/>
  <c r="V203" i="1"/>
  <c r="AK203" i="1" s="1"/>
  <c r="W203" i="1" l="1"/>
  <c r="AL203" i="1" s="1"/>
  <c r="X203" i="1" l="1"/>
  <c r="AM203" i="1" s="1"/>
  <c r="AN203" i="1" s="1"/>
  <c r="G204" i="1" l="1"/>
  <c r="AO203" i="1"/>
  <c r="AR203" i="1" s="1"/>
  <c r="AQ203" i="1" l="1"/>
  <c r="L204" i="1" l="1"/>
  <c r="J204" i="1"/>
  <c r="K204" i="1"/>
  <c r="Z204" i="1" l="1"/>
  <c r="BE204" i="1"/>
  <c r="AU204" i="1"/>
  <c r="BF204" i="1"/>
  <c r="AA204" i="1"/>
  <c r="AV204" i="1"/>
  <c r="M204" i="1"/>
  <c r="AT204" i="1"/>
  <c r="BD204" i="1"/>
  <c r="Y204" i="1"/>
  <c r="AB204" i="1" l="1"/>
  <c r="AW204" i="1"/>
  <c r="BG204" i="1"/>
  <c r="N204" i="1"/>
  <c r="AX204" i="1" l="1"/>
  <c r="AC204" i="1"/>
  <c r="BH204" i="1"/>
  <c r="O204" i="1"/>
  <c r="P204" i="1"/>
  <c r="AE204" i="1" l="1"/>
  <c r="BJ204" i="1"/>
  <c r="AZ204" i="1"/>
  <c r="AD204" i="1"/>
  <c r="AY204" i="1"/>
  <c r="BI204" i="1"/>
  <c r="Q204" i="1"/>
  <c r="R204" i="1"/>
  <c r="S204" i="1" s="1"/>
  <c r="AH204" i="1" l="1"/>
  <c r="BM204" i="1"/>
  <c r="BC204" i="1"/>
  <c r="BA204" i="1"/>
  <c r="AF204" i="1"/>
  <c r="BK204" i="1"/>
  <c r="T204" i="1"/>
  <c r="AI204" i="1" s="1"/>
  <c r="AG204" i="1"/>
  <c r="BL204" i="1"/>
  <c r="BB204" i="1"/>
  <c r="U204" i="1" l="1"/>
  <c r="AJ204" i="1" l="1"/>
  <c r="V204" i="1"/>
  <c r="AK204" i="1" s="1"/>
  <c r="W204" i="1" l="1"/>
  <c r="AL204" i="1" s="1"/>
  <c r="X204" i="1" l="1"/>
  <c r="AM204" i="1" s="1"/>
  <c r="AN204" i="1" s="1"/>
  <c r="AO204" i="1" s="1"/>
  <c r="AR204" i="1" s="1"/>
  <c r="X205" i="1" l="1"/>
  <c r="W205" i="1"/>
  <c r="V205" i="1"/>
  <c r="U205" i="1"/>
  <c r="AQ204" i="1"/>
  <c r="L205" i="1" s="1"/>
  <c r="L206" i="1" s="1"/>
  <c r="U206" i="1" l="1"/>
  <c r="U207" i="1" s="1"/>
  <c r="U208" i="1" s="1"/>
  <c r="U209" i="1" s="1"/>
  <c r="U210" i="1" s="1"/>
  <c r="U211" i="1" s="1"/>
  <c r="U212" i="1" s="1"/>
  <c r="U213" i="1" s="1"/>
  <c r="U214" i="1" s="1"/>
  <c r="U215" i="1" s="1"/>
  <c r="V206" i="1" l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W206" i="1" l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X206" i="1" l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</calcChain>
</file>

<file path=xl/sharedStrings.xml><?xml version="1.0" encoding="utf-8"?>
<sst xmlns="http://schemas.openxmlformats.org/spreadsheetml/2006/main" count="42" uniqueCount="27">
  <si>
    <t xml:space="preserve"> </t>
  </si>
  <si>
    <t>Repeats</t>
  </si>
  <si>
    <t>Bet Amounts</t>
  </si>
  <si>
    <t>Betting Grid</t>
  </si>
  <si>
    <t>Results</t>
  </si>
  <si>
    <t>Enter 100 Spin Results</t>
  </si>
  <si>
    <t>Profit Target</t>
  </si>
  <si>
    <t>Stop Loss</t>
  </si>
  <si>
    <t>Totals</t>
  </si>
  <si>
    <t>Cumulative</t>
  </si>
  <si>
    <t>Enter profit target (units)</t>
  </si>
  <si>
    <t>Enter Stop Loss (-)</t>
  </si>
  <si>
    <t>Start Betting After # of Repeats</t>
  </si>
  <si>
    <t>Stop Betting After # of Hits</t>
  </si>
  <si>
    <t>Hit Count</t>
  </si>
  <si>
    <t>Peak</t>
  </si>
  <si>
    <t>1=(+1 on Hits), 2=Flat</t>
  </si>
  <si>
    <t>Bet All numbers that repeat the chosen number of times</t>
  </si>
  <si>
    <t>When one of them hits, then only bet those numbers with that same</t>
  </si>
  <si>
    <t>number of hits.</t>
  </si>
  <si>
    <t>Stop betting at your Profit Target, Stop Loss, or number of hits.</t>
  </si>
  <si>
    <t>Catch the 8 Train</t>
  </si>
  <si>
    <t>Bankroll</t>
  </si>
  <si>
    <t>no</t>
  </si>
  <si>
    <t>profit target</t>
  </si>
  <si>
    <t>Bet Results</t>
  </si>
  <si>
    <t>v 1.1 Extend sheet to 15 numbers.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</si>
</sst>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hadow/>
      <sz val="8"/>
      <color indexed="16"/>
      <name val="Arial"/>
      <family val="2"/>
    </font>
    <font>
      <sz val="8"/>
      <color indexed="12"/>
      <name val="Arial"/>
      <family val="2"/>
    </font>
    <font>
      <b/>
      <shadow/>
      <sz val="7"/>
      <name val="Arial"/>
      <family val="2"/>
    </font>
    <font>
      <shadow/>
      <sz val="8"/>
      <color indexed="16"/>
      <name val="Arial"/>
      <family val="2"/>
    </font>
    <font>
      <shadow/>
      <sz val="8"/>
      <name val="Arial"/>
      <family val="2"/>
    </font>
    <font>
      <sz val="11"/>
      <color indexed="63"/>
      <name val="Calibri"/>
      <family val="2"/>
    </font>
    <font>
      <b/>
      <sz val="6"/>
      <color indexed="8"/>
      <name val="Arial"/>
      <family val="2"/>
    </font>
    <font>
      <b/>
      <sz val="6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hadow/>
      <sz val="8"/>
      <color theme="1"/>
      <name val="Arial"/>
      <family val="2"/>
    </font>
    <font>
      <shadow/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9"/>
        <bgColor indexed="41"/>
      </patternFill>
    </fill>
    <fill>
      <patternFill patternType="solid">
        <fgColor indexed="53"/>
        <bgColor indexed="29"/>
      </patternFill>
    </fill>
    <fill>
      <patternFill patternType="lightGray">
        <fgColor rgb="FF00B0F0"/>
      </patternFill>
    </fill>
    <fill>
      <patternFill patternType="darkGray">
        <fgColor rgb="FF00B0F0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34"/>
      </patternFill>
    </fill>
    <fill>
      <patternFill patternType="darkGray">
        <fgColor theme="0" tint="-4.9989318521683403E-2"/>
        <bgColor theme="0" tint="-0.1499679555650502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1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textRotation="90"/>
    </xf>
    <xf numFmtId="0" fontId="5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textRotation="90"/>
    </xf>
    <xf numFmtId="0" fontId="4" fillId="6" borderId="1" xfId="0" applyFont="1" applyFill="1" applyBorder="1" applyAlignment="1">
      <alignment horizontal="center" textRotation="90"/>
    </xf>
    <xf numFmtId="0" fontId="4" fillId="7" borderId="1" xfId="0" applyFont="1" applyFill="1" applyBorder="1" applyAlignment="1">
      <alignment horizontal="center" textRotation="90"/>
    </xf>
    <xf numFmtId="0" fontId="4" fillId="0" borderId="0" xfId="0" applyFont="1" applyAlignment="1">
      <alignment horizontal="center" textRotation="90"/>
    </xf>
    <xf numFmtId="0" fontId="4" fillId="0" borderId="0" xfId="0" applyFont="1" applyFill="1" applyBorder="1" applyAlignment="1">
      <alignment horizontal="center" textRotation="90"/>
    </xf>
    <xf numFmtId="0" fontId="2" fillId="3" borderId="0" xfId="0" applyFont="1" applyFill="1" applyAlignment="1">
      <alignment horizontal="center" textRotation="90"/>
    </xf>
    <xf numFmtId="0" fontId="7" fillId="3" borderId="0" xfId="0" applyFont="1" applyFill="1" applyAlignment="1">
      <alignment horizontal="center" textRotation="90"/>
    </xf>
    <xf numFmtId="0" fontId="6" fillId="8" borderId="1" xfId="0" applyFont="1" applyFill="1" applyBorder="1" applyAlignment="1">
      <alignment horizontal="center" textRotation="90"/>
    </xf>
    <xf numFmtId="0" fontId="0" fillId="0" borderId="0" xfId="0" applyFont="1" applyFill="1" applyAlignment="1">
      <alignment textRotation="90"/>
    </xf>
    <xf numFmtId="0" fontId="0" fillId="0" borderId="0" xfId="0" applyAlignment="1">
      <alignment textRotation="90"/>
    </xf>
    <xf numFmtId="0" fontId="0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6" borderId="0" xfId="0" applyFill="1"/>
    <xf numFmtId="0" fontId="0" fillId="9" borderId="1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NumberFormat="1"/>
    <xf numFmtId="0" fontId="6" fillId="8" borderId="0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0" fillId="9" borderId="1" xfId="0" applyFont="1" applyFill="1" applyBorder="1"/>
    <xf numFmtId="0" fontId="0" fillId="9" borderId="1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10" borderId="2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16" fillId="12" borderId="1" xfId="0" applyFont="1" applyFill="1" applyBorder="1" applyAlignment="1">
      <alignment horizontal="center"/>
    </xf>
    <xf numFmtId="0" fontId="17" fillId="13" borderId="1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4" fillId="0" borderId="1" xfId="0" applyFont="1" applyFill="1" applyBorder="1" applyAlignment="1">
      <alignment horizontal="center" textRotation="90"/>
    </xf>
    <xf numFmtId="0" fontId="0" fillId="0" borderId="3" xfId="0" applyFill="1" applyBorder="1"/>
    <xf numFmtId="0" fontId="0" fillId="0" borderId="4" xfId="0" applyFill="1" applyBorder="1"/>
    <xf numFmtId="0" fontId="0" fillId="0" borderId="16" xfId="0" applyFont="1" applyFill="1" applyBorder="1"/>
    <xf numFmtId="0" fontId="16" fillId="12" borderId="6" xfId="0" applyFont="1" applyFill="1" applyBorder="1" applyAlignment="1">
      <alignment horizontal="center"/>
    </xf>
    <xf numFmtId="0" fontId="17" fillId="13" borderId="6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1" fontId="14" fillId="0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1" fontId="15" fillId="0" borderId="0" xfId="1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1" fillId="0" borderId="0" xfId="1" applyFill="1" applyBorder="1" applyAlignment="1">
      <alignment horizontal="center"/>
    </xf>
    <xf numFmtId="0" fontId="11" fillId="0" borderId="0" xfId="1" applyFill="1" applyBorder="1"/>
    <xf numFmtId="0" fontId="9" fillId="0" borderId="0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1" fillId="14" borderId="0" xfId="0" applyFont="1" applyFill="1" applyAlignment="1">
      <alignment horizontal="center"/>
    </xf>
    <xf numFmtId="0" fontId="0" fillId="15" borderId="10" xfId="0" applyFont="1" applyFill="1" applyBorder="1" applyAlignment="1">
      <alignment horizontal="center"/>
    </xf>
    <xf numFmtId="0" fontId="2" fillId="16" borderId="1" xfId="1" applyFont="1" applyFill="1" applyBorder="1" applyAlignment="1">
      <alignment horizontal="center"/>
    </xf>
    <xf numFmtId="0" fontId="2" fillId="17" borderId="10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" fontId="0" fillId="0" borderId="18" xfId="0" applyNumberFormat="1" applyFont="1" applyFill="1" applyBorder="1" applyAlignment="1">
      <alignment horizontal="center"/>
    </xf>
    <xf numFmtId="0" fontId="17" fillId="13" borderId="15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14" borderId="0" xfId="0" applyFill="1" applyAlignment="1" applyProtection="1">
      <alignment horizontal="center"/>
      <protection locked="0"/>
    </xf>
    <xf numFmtId="0" fontId="1" fillId="14" borderId="0" xfId="0" applyFont="1" applyFill="1" applyAlignment="1" applyProtection="1">
      <alignment horizontal="center"/>
      <protection locked="0"/>
    </xf>
    <xf numFmtId="0" fontId="0" fillId="15" borderId="10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11" borderId="10" xfId="0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18" borderId="1" xfId="0" applyFill="1" applyBorder="1"/>
    <xf numFmtId="0" fontId="0" fillId="18" borderId="0" xfId="0" applyFill="1"/>
    <xf numFmtId="0" fontId="1" fillId="16" borderId="1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2" fillId="19" borderId="15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0" fillId="14" borderId="1" xfId="0" applyFill="1" applyBorder="1"/>
    <xf numFmtId="0" fontId="0" fillId="9" borderId="6" xfId="0" applyFill="1" applyBorder="1"/>
    <xf numFmtId="0" fontId="0" fillId="9" borderId="5" xfId="0" applyFont="1" applyFill="1" applyBorder="1"/>
    <xf numFmtId="0" fontId="0" fillId="9" borderId="17" xfId="0" applyFont="1" applyFill="1" applyBorder="1"/>
    <xf numFmtId="0" fontId="0" fillId="9" borderId="6" xfId="0" applyFont="1" applyFill="1" applyBorder="1"/>
    <xf numFmtId="0" fontId="0" fillId="10" borderId="2" xfId="0" applyFont="1" applyFill="1" applyBorder="1" applyAlignment="1">
      <alignment horizontal="left"/>
    </xf>
    <xf numFmtId="0" fontId="0" fillId="11" borderId="8" xfId="0" applyFill="1" applyBorder="1" applyAlignment="1" applyProtection="1">
      <alignment horizontal="center"/>
      <protection locked="0"/>
    </xf>
    <xf numFmtId="0" fontId="0" fillId="11" borderId="9" xfId="0" applyFill="1" applyBorder="1" applyAlignment="1" applyProtection="1">
      <alignment horizontal="center"/>
      <protection locked="0"/>
    </xf>
    <xf numFmtId="0" fontId="0" fillId="11" borderId="8" xfId="0" applyFont="1" applyFill="1" applyBorder="1" applyAlignment="1" applyProtection="1">
      <alignment horizontal="center"/>
      <protection locked="0"/>
    </xf>
    <xf numFmtId="0" fontId="0" fillId="11" borderId="9" xfId="0" applyFont="1" applyFill="1" applyBorder="1" applyAlignment="1" applyProtection="1">
      <alignment horizontal="center"/>
      <protection locked="0"/>
    </xf>
    <xf numFmtId="0" fontId="0" fillId="9" borderId="6" xfId="0" applyFill="1" applyBorder="1" applyAlignment="1">
      <alignment horizontal="center"/>
    </xf>
    <xf numFmtId="0" fontId="0" fillId="9" borderId="5" xfId="0" applyFont="1" applyFill="1" applyBorder="1" applyAlignment="1">
      <alignment horizontal="center"/>
    </xf>
    <xf numFmtId="0" fontId="0" fillId="9" borderId="17" xfId="0" applyFont="1" applyFill="1" applyBorder="1" applyAlignment="1">
      <alignment horizontal="center"/>
    </xf>
    <xf numFmtId="0" fontId="0" fillId="10" borderId="12" xfId="0" applyFont="1" applyFill="1" applyBorder="1" applyAlignment="1">
      <alignment horizontal="center"/>
    </xf>
    <xf numFmtId="0" fontId="0" fillId="10" borderId="13" xfId="0" applyFont="1" applyFill="1" applyBorder="1" applyAlignment="1">
      <alignment horizontal="center"/>
    </xf>
    <xf numFmtId="0" fontId="0" fillId="10" borderId="14" xfId="0" applyFont="1" applyFill="1" applyBorder="1" applyAlignment="1">
      <alignment horizontal="center"/>
    </xf>
    <xf numFmtId="0" fontId="0" fillId="10" borderId="2" xfId="0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19" borderId="6" xfId="0" applyFont="1" applyFill="1" applyBorder="1" applyAlignment="1">
      <alignment horizontal="center"/>
    </xf>
    <xf numFmtId="0" fontId="4" fillId="19" borderId="5" xfId="0" applyFont="1" applyFill="1" applyBorder="1" applyAlignment="1">
      <alignment horizontal="center"/>
    </xf>
    <xf numFmtId="0" fontId="4" fillId="19" borderId="17" xfId="0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3"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33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54671280276899E-2"/>
          <c:y val="7.2222418138070038E-2"/>
          <c:w val="0.7249134948096887"/>
          <c:h val="0.80277995545777925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4586"/>
              </a:solidFill>
              <a:prstDash val="solid"/>
            </a:ln>
          </c:spPr>
          <c:marker>
            <c:symbol val="none"/>
          </c:marker>
          <c:yVal>
            <c:numRef>
              <c:f>Sheet1!$CS$5:$CS$605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08000"/>
        <c:axId val="78242560"/>
      </c:scatterChart>
      <c:valAx>
        <c:axId val="7820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42560"/>
        <c:crossesAt val="0"/>
        <c:crossBetween val="midCat"/>
      </c:valAx>
      <c:valAx>
        <c:axId val="782425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08000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56055363321802"/>
          <c:y val="0.4444457600694654"/>
          <c:w val="0.14532871972318337"/>
          <c:h val="6.11113084548642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200025</xdr:colOff>
      <xdr:row>1</xdr:row>
      <xdr:rowOff>57150</xdr:rowOff>
    </xdr:from>
    <xdr:to>
      <xdr:col>114</xdr:col>
      <xdr:colOff>361950</xdr:colOff>
      <xdr:row>15</xdr:row>
      <xdr:rowOff>47625</xdr:rowOff>
    </xdr:to>
    <xdr:graphicFrame macro="">
      <xdr:nvGraphicFramePr>
        <xdr:cNvPr id="10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O1077"/>
  <sheetViews>
    <sheetView tabSelected="1" zoomScaleNormal="100" workbookViewId="0">
      <selection activeCell="A5" sqref="A5"/>
    </sheetView>
  </sheetViews>
  <sheetFormatPr defaultColWidth="11.5703125" defaultRowHeight="12.75" x14ac:dyDescent="0.2"/>
  <cols>
    <col min="1" max="1" width="5.7109375" style="96" customWidth="1"/>
    <col min="2" max="5" width="5.7109375" style="7" hidden="1" customWidth="1"/>
    <col min="6" max="7" width="5.7109375" style="2" hidden="1" customWidth="1"/>
    <col min="8" max="8" width="5.7109375" style="3" hidden="1" customWidth="1"/>
    <col min="9" max="9" width="4.5703125" style="3" customWidth="1"/>
    <col min="10" max="24" width="3.28515625" style="2" customWidth="1"/>
    <col min="25" max="39" width="3.7109375" style="2" hidden="1" customWidth="1"/>
    <col min="40" max="40" width="5.85546875" style="2" customWidth="1"/>
    <col min="41" max="41" width="7.140625" style="2" customWidth="1"/>
    <col min="42" max="42" width="0" style="2" hidden="1" customWidth="1"/>
    <col min="43" max="45" width="9.7109375" customWidth="1"/>
    <col min="46" max="46" width="3.42578125" style="1" hidden="1" customWidth="1"/>
    <col min="47" max="67" width="3.42578125" style="2" hidden="1" customWidth="1"/>
    <col min="68" max="68" width="3.42578125" style="2" customWidth="1"/>
    <col min="69" max="69" width="5.7109375" customWidth="1"/>
    <col min="70" max="79" width="3.42578125" customWidth="1"/>
    <col min="80" max="80" width="5.140625" customWidth="1"/>
    <col min="81" max="83" width="5.140625" style="2" customWidth="1"/>
    <col min="84" max="84" width="7.7109375" style="2" customWidth="1"/>
    <col min="85" max="85" width="7.140625" style="2" customWidth="1"/>
    <col min="86" max="87" width="6.42578125" style="2" customWidth="1"/>
    <col min="88" max="88" width="3.28515625" style="2" customWidth="1"/>
    <col min="89" max="90" width="5.85546875" style="2" customWidth="1"/>
    <col min="91" max="91" width="7.140625" style="2" customWidth="1"/>
    <col min="92" max="92" width="2.5703125" style="4" customWidth="1"/>
    <col min="93" max="93" width="4.5703125" style="5" customWidth="1"/>
    <col min="94" max="95" width="4.5703125" style="6" customWidth="1"/>
    <col min="96" max="96" width="4.5703125" style="2" customWidth="1"/>
    <col min="97" max="97" width="7.140625" style="7" customWidth="1"/>
    <col min="98" max="113" width="4.5703125" style="7" customWidth="1"/>
    <col min="114" max="268" width="11.5703125" style="7"/>
  </cols>
  <sheetData>
    <row r="1" spans="1:275" x14ac:dyDescent="0.2">
      <c r="A1" s="93"/>
      <c r="B1" s="2"/>
      <c r="C1" s="2"/>
      <c r="D1" s="2"/>
      <c r="E1" s="2"/>
      <c r="F1" s="8" t="s">
        <v>0</v>
      </c>
      <c r="G1" s="8"/>
      <c r="H1"/>
      <c r="I1" s="49" t="s">
        <v>10</v>
      </c>
      <c r="J1" s="49"/>
      <c r="K1" s="49"/>
      <c r="L1" s="49"/>
      <c r="M1" s="49"/>
      <c r="N1" s="49"/>
      <c r="O1" s="112">
        <v>1</v>
      </c>
      <c r="P1" s="113"/>
      <c r="Q1" s="9"/>
      <c r="R1" s="9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119" t="s">
        <v>12</v>
      </c>
      <c r="AO1" s="120"/>
      <c r="AP1" s="120"/>
      <c r="AQ1" s="120"/>
      <c r="AR1" s="121"/>
      <c r="AS1" s="97">
        <v>2</v>
      </c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79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6"/>
    </row>
    <row r="2" spans="1:275" x14ac:dyDescent="0.2">
      <c r="A2" s="94"/>
      <c r="B2" s="3"/>
      <c r="C2" s="3"/>
      <c r="D2" s="3"/>
      <c r="E2" s="3"/>
      <c r="F2"/>
      <c r="G2"/>
      <c r="H2"/>
      <c r="I2" s="111" t="s">
        <v>11</v>
      </c>
      <c r="J2" s="111"/>
      <c r="K2" s="111"/>
      <c r="L2" s="111"/>
      <c r="M2" s="111"/>
      <c r="N2" s="111"/>
      <c r="O2" s="114">
        <v>-200</v>
      </c>
      <c r="P2" s="115"/>
      <c r="Q2" s="47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99"/>
      <c r="AJ2" s="99"/>
      <c r="AK2" s="99"/>
      <c r="AL2" s="99"/>
      <c r="AM2" s="99"/>
      <c r="AN2" s="119" t="s">
        <v>13</v>
      </c>
      <c r="AO2" s="120"/>
      <c r="AP2" s="120"/>
      <c r="AQ2" s="120"/>
      <c r="AR2" s="121"/>
      <c r="AS2" s="97">
        <v>4</v>
      </c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80" t="s">
        <v>23</v>
      </c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6"/>
    </row>
    <row r="3" spans="1:275" ht="15" x14ac:dyDescent="0.2">
      <c r="A3" s="93"/>
      <c r="B3" s="2"/>
      <c r="C3" s="2"/>
      <c r="D3" s="2"/>
      <c r="E3" s="2"/>
      <c r="F3" s="11"/>
      <c r="G3" s="11"/>
      <c r="H3" s="12"/>
      <c r="I3" s="122" t="s">
        <v>16</v>
      </c>
      <c r="J3" s="111"/>
      <c r="K3" s="111"/>
      <c r="L3" s="111"/>
      <c r="M3" s="111"/>
      <c r="N3" s="111"/>
      <c r="O3" s="114">
        <v>1</v>
      </c>
      <c r="P3" s="115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48"/>
      <c r="AJ3" s="48"/>
      <c r="AK3" s="48"/>
      <c r="AL3" s="48"/>
      <c r="AM3" s="48"/>
      <c r="AN3" s="48"/>
      <c r="AO3" s="48"/>
      <c r="AP3" s="10"/>
      <c r="AQ3" s="59"/>
      <c r="AR3" s="59"/>
      <c r="AS3" s="59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79"/>
      <c r="BR3" s="66"/>
      <c r="BS3" s="66"/>
      <c r="BT3" s="66"/>
      <c r="BU3" s="66"/>
      <c r="BV3" s="66"/>
      <c r="BW3" s="66"/>
      <c r="BX3" s="66"/>
      <c r="BY3" s="66"/>
      <c r="BZ3" s="66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8"/>
      <c r="CL3" s="8"/>
      <c r="CM3" s="8"/>
      <c r="CN3" s="6"/>
    </row>
    <row r="4" spans="1:275" s="24" customFormat="1" ht="98.25" x14ac:dyDescent="0.2">
      <c r="A4" s="93"/>
      <c r="B4" s="2"/>
      <c r="C4" s="2"/>
      <c r="D4" s="2"/>
      <c r="E4" s="2"/>
      <c r="F4" s="14" t="s">
        <v>1</v>
      </c>
      <c r="G4" s="14" t="s">
        <v>14</v>
      </c>
      <c r="H4" s="15" t="s">
        <v>1</v>
      </c>
      <c r="I4" s="16" t="s">
        <v>2</v>
      </c>
      <c r="J4" s="124" t="s">
        <v>3</v>
      </c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Y4" s="123" t="s">
        <v>4</v>
      </c>
      <c r="Z4" s="123"/>
      <c r="AA4" s="123"/>
      <c r="AB4" s="123"/>
      <c r="AC4" s="123"/>
      <c r="AD4" s="123"/>
      <c r="AE4" s="123"/>
      <c r="AF4" s="123"/>
      <c r="AG4" s="123"/>
      <c r="AH4" s="123"/>
      <c r="AI4" s="98"/>
      <c r="AJ4" s="98"/>
      <c r="AK4" s="98"/>
      <c r="AL4" s="98"/>
      <c r="AM4" s="98"/>
      <c r="AN4" s="17" t="s">
        <v>25</v>
      </c>
      <c r="AO4" s="18" t="s">
        <v>22</v>
      </c>
      <c r="AP4" s="19" t="s">
        <v>5</v>
      </c>
      <c r="AQ4" s="57" t="s">
        <v>6</v>
      </c>
      <c r="AR4" s="57" t="s">
        <v>7</v>
      </c>
      <c r="AS4" s="64" t="s">
        <v>15</v>
      </c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79"/>
      <c r="BR4" s="67"/>
      <c r="BS4" s="67"/>
      <c r="BT4" s="67"/>
      <c r="BU4" s="67"/>
      <c r="BV4" s="67"/>
      <c r="BW4" s="67"/>
      <c r="BX4" s="67"/>
      <c r="BY4" s="67"/>
      <c r="BZ4" s="67"/>
      <c r="CA4" s="42"/>
      <c r="CB4" s="7"/>
      <c r="CC4" s="7"/>
      <c r="CD4" s="7"/>
      <c r="CE4" s="7"/>
      <c r="CF4" s="60"/>
      <c r="CG4" s="60"/>
      <c r="CH4" s="20"/>
      <c r="CI4" s="7"/>
      <c r="CJ4" s="7"/>
      <c r="CK4" s="7"/>
      <c r="CL4" s="7"/>
      <c r="CM4" s="7"/>
      <c r="CN4" s="4"/>
      <c r="CO4" s="21"/>
      <c r="CP4" s="21"/>
      <c r="CQ4" s="22"/>
      <c r="CR4" s="23" t="s">
        <v>8</v>
      </c>
      <c r="CS4" s="18" t="s">
        <v>9</v>
      </c>
      <c r="CT4"/>
      <c r="CU4"/>
      <c r="CV4"/>
      <c r="CW4"/>
      <c r="CX4"/>
      <c r="CY4"/>
      <c r="CZ4"/>
      <c r="DA4"/>
      <c r="DB4"/>
      <c r="DC4"/>
      <c r="DD4"/>
      <c r="DE4"/>
      <c r="JI4" s="25"/>
      <c r="JJ4" s="25"/>
      <c r="JK4" s="25"/>
      <c r="JL4" s="25"/>
      <c r="JM4" s="25"/>
      <c r="JN4" s="25"/>
      <c r="JO4" s="25"/>
    </row>
    <row r="5" spans="1:275" ht="15.75" x14ac:dyDescent="0.25">
      <c r="A5" s="95"/>
      <c r="B5" s="84" t="str">
        <f t="shared" ref="B5:B11" si="0">IF(A5="","",IF(COUNTBLANK(AT6:BC6)=10,"DB",AT6&amp;AU6&amp;AV6&amp;AW6&amp;AX6&amp;AY6&amp;AZ6&amp;BA6&amp;BB6&amp;BC6))</f>
        <v/>
      </c>
      <c r="C5" s="13" t="str">
        <f t="shared" ref="C5:C69" si="1">IF(AQ5="Profit Target","profit target",IF(AR5="Stop Loss","stop loss",""))</f>
        <v/>
      </c>
      <c r="D5" s="85" t="str">
        <f>AN5</f>
        <v/>
      </c>
      <c r="E5" s="86" t="str">
        <f>BD6&amp;BE6&amp;BF6&amp;BG6&amp;BH6&amp;BI6&amp;BJ6&amp;BK6&amp;BL6&amp;BM6</f>
        <v/>
      </c>
      <c r="F5" s="26">
        <v>0</v>
      </c>
      <c r="G5" s="26">
        <f>AS1</f>
        <v>2</v>
      </c>
      <c r="H5" s="27">
        <v>0</v>
      </c>
      <c r="I5" s="28">
        <v>1</v>
      </c>
      <c r="J5" s="105"/>
      <c r="K5" s="105"/>
      <c r="L5" s="105"/>
      <c r="M5" s="105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100"/>
      <c r="AJ5" s="100"/>
      <c r="AK5" s="100"/>
      <c r="AL5" s="100"/>
      <c r="AM5" s="100"/>
      <c r="AN5" s="29" t="str">
        <f t="shared" ref="AN5" si="2">IF(A5&lt;&gt;"",SUM(Y5:AH5),"")</f>
        <v/>
      </c>
      <c r="AO5" s="31">
        <v>0</v>
      </c>
      <c r="AP5" s="32"/>
      <c r="AQ5" s="58">
        <v>0</v>
      </c>
      <c r="AR5" s="58">
        <v>0</v>
      </c>
      <c r="AS5" s="65">
        <v>0</v>
      </c>
      <c r="AT5" s="82" t="str">
        <f>IF(J5&lt;&gt;"",IF(J5&lt;10,"0"&amp;J5&amp;",",J5&amp;","),"")</f>
        <v/>
      </c>
      <c r="AU5" s="82" t="str">
        <f t="shared" ref="AU5" si="3">IF(K5&lt;&gt;"",IF(K5&lt;10,"0"&amp;K5&amp;",",K5&amp;","),"")</f>
        <v/>
      </c>
      <c r="AV5" s="82" t="str">
        <f t="shared" ref="AV5" si="4">IF(L5&lt;&gt;"",IF(L5&lt;10,"0"&amp;L5&amp;",",L5&amp;","),"")</f>
        <v/>
      </c>
      <c r="AW5" s="82" t="str">
        <f t="shared" ref="AW5" si="5">IF(M5&lt;&gt;"",IF(M5&lt;10,"0"&amp;M5&amp;",",M5&amp;","),"")</f>
        <v/>
      </c>
      <c r="AX5" s="82" t="str">
        <f t="shared" ref="AX5" si="6">IF(N5&lt;&gt;"",IF(N5&lt;10,"0"&amp;N5&amp;",",N5&amp;","),"")</f>
        <v/>
      </c>
      <c r="AY5" s="82" t="str">
        <f t="shared" ref="AY5" si="7">IF(O5&lt;&gt;"",IF(O5&lt;10,"0"&amp;O5&amp;",",O5&amp;","),"")</f>
        <v/>
      </c>
      <c r="AZ5" s="82" t="str">
        <f t="shared" ref="AZ5" si="8">IF(P5&lt;&gt;"",IF(P5&lt;10,"0"&amp;P5&amp;",",P5&amp;","),"")</f>
        <v/>
      </c>
      <c r="BA5" s="82" t="str">
        <f t="shared" ref="BA5" si="9">IF(Q5&lt;&gt;"",IF(Q5&lt;10,"0"&amp;Q5&amp;",",Q5&amp;","),"")</f>
        <v/>
      </c>
      <c r="BB5" s="82" t="str">
        <f t="shared" ref="BB5" si="10">IF(R5&lt;&gt;"",IF(R5&lt;10,"0"&amp;R5&amp;",",R5&amp;","),"")</f>
        <v/>
      </c>
      <c r="BC5" s="82" t="str">
        <f t="shared" ref="BC5" si="11">IF(S5&lt;&gt;"",IF(S5&lt;10,"0"&amp;S5&amp;",",S5&amp;","),"")</f>
        <v/>
      </c>
      <c r="BD5" s="83" t="str">
        <f>IF(J5&lt;&gt;"",$I5&amp;",","")</f>
        <v/>
      </c>
      <c r="BE5" s="83" t="str">
        <f t="shared" ref="BE5" si="12">IF(K5&lt;&gt;"",$I5&amp;",","")</f>
        <v/>
      </c>
      <c r="BF5" s="83" t="str">
        <f t="shared" ref="BF5" si="13">IF(L5&lt;&gt;"",$I5&amp;",","")</f>
        <v/>
      </c>
      <c r="BG5" s="83" t="str">
        <f t="shared" ref="BG5" si="14">IF(M5&lt;&gt;"",$I5&amp;",","")</f>
        <v/>
      </c>
      <c r="BH5" s="83" t="str">
        <f t="shared" ref="BH5" si="15">IF(N5&lt;&gt;"",$I5&amp;",","")</f>
        <v/>
      </c>
      <c r="BI5" s="83" t="str">
        <f t="shared" ref="BI5" si="16">IF(O5&lt;&gt;"",$I5&amp;",","")</f>
        <v/>
      </c>
      <c r="BJ5" s="83" t="str">
        <f t="shared" ref="BJ5" si="17">IF(P5&lt;&gt;"",$I5&amp;",","")</f>
        <v/>
      </c>
      <c r="BK5" s="83" t="str">
        <f t="shared" ref="BK5" si="18">IF(Q5&lt;&gt;"",$I5&amp;",","")</f>
        <v/>
      </c>
      <c r="BL5" s="83" t="str">
        <f t="shared" ref="BL5" si="19">IF(R5&lt;&gt;"",$I5&amp;",","")</f>
        <v/>
      </c>
      <c r="BM5" s="83" t="str">
        <f t="shared" ref="BM5" si="20">IF(S5&lt;&gt;"",$I5&amp;",","")</f>
        <v/>
      </c>
      <c r="BN5" s="68"/>
      <c r="BO5" s="68"/>
      <c r="BP5" s="68"/>
      <c r="BQ5" s="81">
        <f ca="1">IF($A$2="no",INT(RAND()*36+1),INT(RAND()*37))</f>
        <v>1</v>
      </c>
      <c r="BR5" s="69"/>
      <c r="BS5" s="70"/>
      <c r="BT5" s="70"/>
      <c r="BU5" s="70"/>
      <c r="BV5" s="70"/>
      <c r="BW5" s="70"/>
      <c r="BX5" s="70"/>
      <c r="BY5" s="70"/>
      <c r="BZ5" s="71"/>
      <c r="CB5" s="116" t="s">
        <v>21</v>
      </c>
      <c r="CC5" s="117"/>
      <c r="CD5" s="117"/>
      <c r="CE5" s="117"/>
      <c r="CF5" s="117"/>
      <c r="CG5" s="117"/>
      <c r="CH5" s="117"/>
      <c r="CI5" s="117"/>
      <c r="CJ5" s="117"/>
      <c r="CK5" s="117"/>
      <c r="CL5" s="118"/>
      <c r="CM5" s="63"/>
      <c r="CN5" s="4">
        <v>1</v>
      </c>
      <c r="CO5"/>
      <c r="CP5"/>
      <c r="CQ5"/>
      <c r="CR5"/>
      <c r="CS5" s="31">
        <f>CR5</f>
        <v>0</v>
      </c>
      <c r="CT5"/>
      <c r="CU5"/>
      <c r="CV5"/>
      <c r="CW5"/>
      <c r="CX5"/>
      <c r="CY5"/>
      <c r="CZ5"/>
      <c r="DA5"/>
      <c r="DB5"/>
      <c r="DC5"/>
      <c r="DD5"/>
      <c r="DE5"/>
    </row>
    <row r="6" spans="1:275" ht="15.75" x14ac:dyDescent="0.25">
      <c r="A6" s="95"/>
      <c r="B6" s="84" t="str">
        <f t="shared" si="0"/>
        <v/>
      </c>
      <c r="C6" s="13" t="str">
        <f t="shared" si="1"/>
        <v/>
      </c>
      <c r="D6" s="85" t="str">
        <f t="shared" ref="D6:D11" si="21">AN6</f>
        <v/>
      </c>
      <c r="E6" s="86" t="str">
        <f t="shared" ref="E6:E11" si="22">BD7&amp;BE7&amp;BF7&amp;BG7&amp;BH7&amp;BI7&amp;BJ7&amp;BK7&amp;BL7&amp;BM7</f>
        <v/>
      </c>
      <c r="F6" s="33" t="str">
        <f>IF(A5&lt;&gt;"",COUNTIF($A$5:A6,A6),"")</f>
        <v/>
      </c>
      <c r="G6" s="33">
        <f t="shared" ref="G6:G37" si="23">IF(AND(AN5&gt;0,F5&gt;=G5),G5+1,G5)</f>
        <v>2</v>
      </c>
      <c r="H6" s="34" t="str">
        <f t="shared" ref="H6:H37" si="24">IF(A6&lt;&gt;"",IF(F6&gt;=$AS$1,A6,""),"")</f>
        <v/>
      </c>
      <c r="I6" s="28" t="str">
        <f>IF(A5&lt;&gt;"",IF($O$3=2,1,IF(AND($O$3=1,G6&gt;G5),I5+1,I5)),"")</f>
        <v/>
      </c>
      <c r="J6" s="103" t="str">
        <f>""</f>
        <v/>
      </c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30"/>
      <c r="Z6" s="30"/>
      <c r="AA6" s="30"/>
      <c r="AB6" s="30"/>
      <c r="AC6" s="30"/>
      <c r="AD6" s="30"/>
      <c r="AE6" s="30"/>
      <c r="AF6" s="30"/>
      <c r="AG6" s="30"/>
      <c r="AH6" s="36" t="str">
        <f>IF(H6&lt;&gt;"",IF(F6&gt;2,IF(OR(H6=J5,H6=K5,H6=L5,H6=M5,H6=N5,H6=O5,H6-P5,H6=Q5,H6=R5,H6=S5),35,""),""),"")</f>
        <v/>
      </c>
      <c r="AI6" s="101"/>
      <c r="AJ6" s="101"/>
      <c r="AK6" s="101"/>
      <c r="AL6" s="101"/>
      <c r="AM6" s="101"/>
      <c r="AN6" s="29" t="str">
        <f>IF(A6&lt;&gt;"",SUM(Y6:AM6),"")</f>
        <v/>
      </c>
      <c r="AO6" s="31">
        <f>IF(A6&lt;&gt;"",AN6+AO5,0)</f>
        <v>0</v>
      </c>
      <c r="AP6"/>
      <c r="AQ6" s="58">
        <f>IF($A6&lt;&gt;"",IF(AQ5&lt;&gt;0,AQ5,IF(AND(AO6&gt;0,G6&gt;=$AS$2),"Profit Target",IF(AO6&gt;=$O$1,"Profit Target",0))),0)</f>
        <v>0</v>
      </c>
      <c r="AR6" s="58">
        <f>IF($A6&lt;&gt;"",IF(AR5&lt;&gt;0,AR5,IF(AND($AO6&lt;0,G6&gt;=$AS$2),"Stop Loss",IF(AO6&lt;=$O$2,"Stop Loss",0))),0)</f>
        <v>0</v>
      </c>
      <c r="AS6" s="65">
        <f>IF(AP6&gt;AS5,AP6,AS5)</f>
        <v>0</v>
      </c>
      <c r="AT6" s="82" t="str">
        <f>IF(J6&lt;&gt;"",IF(J6&lt;10,"0"&amp;J6&amp;",",J6&amp;","),"")</f>
        <v/>
      </c>
      <c r="AU6" s="82" t="str">
        <f t="shared" ref="AU6:BC6" si="25">IF(K6&lt;&gt;"",IF(K6&lt;10,"0"&amp;K6&amp;",",K6&amp;","),"")</f>
        <v/>
      </c>
      <c r="AV6" s="82" t="str">
        <f t="shared" si="25"/>
        <v/>
      </c>
      <c r="AW6" s="82" t="str">
        <f t="shared" si="25"/>
        <v/>
      </c>
      <c r="AX6" s="82" t="str">
        <f t="shared" si="25"/>
        <v/>
      </c>
      <c r="AY6" s="82" t="str">
        <f t="shared" si="25"/>
        <v/>
      </c>
      <c r="AZ6" s="82" t="str">
        <f t="shared" si="25"/>
        <v/>
      </c>
      <c r="BA6" s="82" t="str">
        <f t="shared" si="25"/>
        <v/>
      </c>
      <c r="BB6" s="82" t="str">
        <f t="shared" si="25"/>
        <v/>
      </c>
      <c r="BC6" s="82" t="str">
        <f t="shared" si="25"/>
        <v/>
      </c>
      <c r="BD6" s="83" t="str">
        <f>IF(J6&lt;&gt;"",$I6&amp;",","")</f>
        <v/>
      </c>
      <c r="BE6" s="83" t="str">
        <f t="shared" ref="BE6:BM6" si="26">IF(K6&lt;&gt;"",$I6&amp;",","")</f>
        <v/>
      </c>
      <c r="BF6" s="83" t="str">
        <f t="shared" si="26"/>
        <v/>
      </c>
      <c r="BG6" s="83" t="str">
        <f t="shared" si="26"/>
        <v/>
      </c>
      <c r="BH6" s="83" t="str">
        <f t="shared" si="26"/>
        <v/>
      </c>
      <c r="BI6" s="83" t="str">
        <f t="shared" si="26"/>
        <v/>
      </c>
      <c r="BJ6" s="83" t="str">
        <f t="shared" si="26"/>
        <v/>
      </c>
      <c r="BK6" s="83" t="str">
        <f t="shared" si="26"/>
        <v/>
      </c>
      <c r="BL6" s="83" t="str">
        <f t="shared" si="26"/>
        <v/>
      </c>
      <c r="BM6" s="83" t="str">
        <f t="shared" si="26"/>
        <v/>
      </c>
      <c r="BN6" s="68"/>
      <c r="BO6" s="68"/>
      <c r="BP6" s="68"/>
      <c r="BQ6" s="81">
        <f t="shared" ref="BQ6:BQ69" ca="1" si="27">IF($A$2="no",INT(RAND()*36+1),INT(RAND()*37))</f>
        <v>22</v>
      </c>
      <c r="BR6" s="69"/>
      <c r="BS6" s="70"/>
      <c r="BT6" s="70"/>
      <c r="BU6" s="70"/>
      <c r="BV6" s="69"/>
      <c r="BW6" s="70"/>
      <c r="BX6" s="70"/>
      <c r="BY6" s="70"/>
      <c r="BZ6" s="71"/>
      <c r="CB6" s="44" t="s">
        <v>0</v>
      </c>
      <c r="CC6" s="107" t="s">
        <v>17</v>
      </c>
      <c r="CD6" s="108"/>
      <c r="CE6" s="108"/>
      <c r="CF6" s="108"/>
      <c r="CG6" s="108"/>
      <c r="CH6" s="108"/>
      <c r="CI6" s="108"/>
      <c r="CJ6" s="108"/>
      <c r="CK6" s="108"/>
      <c r="CL6" s="109"/>
      <c r="CM6" s="61"/>
      <c r="CN6" s="4">
        <v>2</v>
      </c>
      <c r="CO6"/>
      <c r="CP6"/>
      <c r="CQ6"/>
      <c r="CR6"/>
      <c r="CS6" s="31">
        <f t="shared" ref="CS6:CS69" si="28">CR6+CS5</f>
        <v>0</v>
      </c>
      <c r="CT6"/>
      <c r="CU6"/>
      <c r="CV6"/>
      <c r="CW6"/>
      <c r="CX6"/>
      <c r="CY6"/>
      <c r="CZ6"/>
      <c r="DA6"/>
      <c r="DB6"/>
      <c r="DC6"/>
      <c r="DD6"/>
      <c r="DE6"/>
    </row>
    <row r="7" spans="1:275" ht="15.75" x14ac:dyDescent="0.25">
      <c r="A7" s="95"/>
      <c r="B7" s="84" t="str">
        <f t="shared" si="0"/>
        <v/>
      </c>
      <c r="C7" s="13" t="str">
        <f t="shared" si="1"/>
        <v/>
      </c>
      <c r="D7" s="85" t="str">
        <f t="shared" si="21"/>
        <v/>
      </c>
      <c r="E7" s="86" t="str">
        <f t="shared" si="22"/>
        <v/>
      </c>
      <c r="F7" s="33" t="str">
        <f>IF(A6&lt;&gt;"",COUNTIF($A$5:A7,A7),"")</f>
        <v/>
      </c>
      <c r="G7" s="33">
        <f t="shared" si="23"/>
        <v>3</v>
      </c>
      <c r="H7" s="34" t="str">
        <f t="shared" si="24"/>
        <v/>
      </c>
      <c r="I7" s="28" t="str">
        <f t="shared" ref="I7:I70" si="29">IF(A6&lt;&gt;"",IF($O$3=2,1,IF(AND($O$3=1,G7&gt;G6),I6+1,I6)),"")</f>
        <v/>
      </c>
      <c r="J7" s="103" t="str">
        <f>IF($A6&lt;&gt;"",IF(OR($AQ6&lt;&gt;0,$AR6&lt;&gt;0),"",IF(AND(AN6&gt;0,F6&gt;=G6),A6,IF(AND(J6="",F6&gt;=G6),A6,J6))),"")</f>
        <v/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2" t="str">
        <f>IF(J7&lt;&gt;"",IF(J7=$A7,(35*$I6),(-1*$I6)),"")</f>
        <v/>
      </c>
      <c r="Z7" s="12" t="str">
        <f t="shared" ref="Z7:AH7" si="30">IF(K7&lt;&gt;"",IF(K7=$A7,(35*$I6),(-1*$I6)),"")</f>
        <v/>
      </c>
      <c r="AA7" s="12" t="str">
        <f t="shared" si="30"/>
        <v/>
      </c>
      <c r="AB7" s="12" t="str">
        <f t="shared" si="30"/>
        <v/>
      </c>
      <c r="AC7" s="12" t="str">
        <f t="shared" si="30"/>
        <v/>
      </c>
      <c r="AD7" s="12" t="str">
        <f t="shared" si="30"/>
        <v/>
      </c>
      <c r="AE7" s="12" t="str">
        <f t="shared" si="30"/>
        <v/>
      </c>
      <c r="AF7" s="12" t="str">
        <f t="shared" si="30"/>
        <v/>
      </c>
      <c r="AG7" s="12" t="str">
        <f t="shared" si="30"/>
        <v/>
      </c>
      <c r="AH7" s="12" t="str">
        <f t="shared" si="30"/>
        <v/>
      </c>
      <c r="AI7" s="102"/>
      <c r="AJ7" s="102"/>
      <c r="AK7" s="102"/>
      <c r="AL7" s="102"/>
      <c r="AM7" s="102"/>
      <c r="AN7" s="29" t="str">
        <f t="shared" ref="AN7:AN16" si="31">IF(A7&lt;&gt;"",SUM(Y7:AM7),"")</f>
        <v/>
      </c>
      <c r="AO7" s="31" t="str">
        <f t="shared" ref="AO7:AO70" si="32">IF(A7&lt;&gt;"",AN7+AO6,"0")</f>
        <v>0</v>
      </c>
      <c r="AP7"/>
      <c r="AQ7" s="58">
        <f t="shared" ref="AQ7:AQ70" si="33">IF($A7&lt;&gt;"",IF(AQ6&lt;&gt;0,AQ6,IF(AND(AO7&gt;0,G7&gt;=$AS$2),"Profit Target",IF(AO7&gt;=$O$1,"Profit Target",0))),0)</f>
        <v>0</v>
      </c>
      <c r="AR7" s="58">
        <f t="shared" ref="AR7:AR70" si="34">IF($A7&lt;&gt;"",IF(AR6&lt;&gt;0,AR6,IF(AND($AO7&lt;0,G7&gt;=$AS$2),"Stop Loss",IF(AO7&lt;=$O$2,"Stop Loss",0))),0)</f>
        <v>0</v>
      </c>
      <c r="AS7" s="65">
        <f t="shared" ref="AS7:AS70" si="35">IF(AP7&gt;AS6,AP7,AS6)</f>
        <v>0</v>
      </c>
      <c r="AT7" s="82" t="str">
        <f t="shared" ref="AT7:AT70" si="36">IF(J7&lt;&gt;"",IF(J7&lt;10,"0"&amp;J7&amp;",",J7&amp;","),"")</f>
        <v/>
      </c>
      <c r="AU7" s="82" t="str">
        <f t="shared" ref="AU7:AU70" si="37">IF(K7&lt;&gt;"",IF(K7&lt;10,"0"&amp;K7&amp;",",K7&amp;","),"")</f>
        <v/>
      </c>
      <c r="AV7" s="82" t="str">
        <f t="shared" ref="AV7:AV70" si="38">IF(L7&lt;&gt;"",IF(L7&lt;10,"0"&amp;L7&amp;",",L7&amp;","),"")</f>
        <v/>
      </c>
      <c r="AW7" s="82" t="str">
        <f t="shared" ref="AW7:AW70" si="39">IF(M7&lt;&gt;"",IF(M7&lt;10,"0"&amp;M7&amp;",",M7&amp;","),"")</f>
        <v/>
      </c>
      <c r="AX7" s="82" t="str">
        <f t="shared" ref="AX7:AX70" si="40">IF(N7&lt;&gt;"",IF(N7&lt;10,"0"&amp;N7&amp;",",N7&amp;","),"")</f>
        <v/>
      </c>
      <c r="AY7" s="82" t="str">
        <f t="shared" ref="AY7:AY70" si="41">IF(O7&lt;&gt;"",IF(O7&lt;10,"0"&amp;O7&amp;",",O7&amp;","),"")</f>
        <v/>
      </c>
      <c r="AZ7" s="82" t="str">
        <f t="shared" ref="AZ7:AZ70" si="42">IF(P7&lt;&gt;"",IF(P7&lt;10,"0"&amp;P7&amp;",",P7&amp;","),"")</f>
        <v/>
      </c>
      <c r="BA7" s="82" t="str">
        <f t="shared" ref="BA7:BA70" si="43">IF(Q7&lt;&gt;"",IF(Q7&lt;10,"0"&amp;Q7&amp;",",Q7&amp;","),"")</f>
        <v/>
      </c>
      <c r="BB7" s="82" t="str">
        <f t="shared" ref="BB7:BB70" si="44">IF(R7&lt;&gt;"",IF(R7&lt;10,"0"&amp;R7&amp;",",R7&amp;","),"")</f>
        <v/>
      </c>
      <c r="BC7" s="82" t="str">
        <f t="shared" ref="BC7:BC70" si="45">IF(S7&lt;&gt;"",IF(S7&lt;10,"0"&amp;S7&amp;",",S7&amp;","),"")</f>
        <v/>
      </c>
      <c r="BD7" s="83" t="str">
        <f t="shared" ref="BD7:BD70" si="46">IF(J7&lt;&gt;"",$I7&amp;",","")</f>
        <v/>
      </c>
      <c r="BE7" s="83" t="str">
        <f t="shared" ref="BE7:BE70" si="47">IF(K7&lt;&gt;"",$I7&amp;",","")</f>
        <v/>
      </c>
      <c r="BF7" s="83" t="str">
        <f t="shared" ref="BF7:BF70" si="48">IF(L7&lt;&gt;"",$I7&amp;",","")</f>
        <v/>
      </c>
      <c r="BG7" s="83" t="str">
        <f t="shared" ref="BG7:BG70" si="49">IF(M7&lt;&gt;"",$I7&amp;",","")</f>
        <v/>
      </c>
      <c r="BH7" s="83" t="str">
        <f t="shared" ref="BH7:BH70" si="50">IF(N7&lt;&gt;"",$I7&amp;",","")</f>
        <v/>
      </c>
      <c r="BI7" s="83" t="str">
        <f t="shared" ref="BI7:BI70" si="51">IF(O7&lt;&gt;"",$I7&amp;",","")</f>
        <v/>
      </c>
      <c r="BJ7" s="83" t="str">
        <f t="shared" ref="BJ7:BJ70" si="52">IF(P7&lt;&gt;"",$I7&amp;",","")</f>
        <v/>
      </c>
      <c r="BK7" s="83" t="str">
        <f t="shared" ref="BK7:BK70" si="53">IF(Q7&lt;&gt;"",$I7&amp;",","")</f>
        <v/>
      </c>
      <c r="BL7" s="83" t="str">
        <f t="shared" ref="BL7:BL70" si="54">IF(R7&lt;&gt;"",$I7&amp;",","")</f>
        <v/>
      </c>
      <c r="BM7" s="83" t="str">
        <f t="shared" ref="BM7:BM70" si="55">IF(S7&lt;&gt;"",$I7&amp;",","")</f>
        <v/>
      </c>
      <c r="BN7" s="68"/>
      <c r="BO7" s="68"/>
      <c r="BP7" s="68"/>
      <c r="BQ7" s="81">
        <f t="shared" ca="1" si="27"/>
        <v>21</v>
      </c>
      <c r="BR7" s="69"/>
      <c r="BS7" s="70"/>
      <c r="BT7" s="70"/>
      <c r="BU7" s="70"/>
      <c r="BV7" s="69"/>
      <c r="BW7" s="70"/>
      <c r="BX7" s="70"/>
      <c r="BY7" s="70"/>
      <c r="BZ7" s="71"/>
      <c r="CB7" s="44" t="s">
        <v>0</v>
      </c>
      <c r="CC7" s="107" t="s">
        <v>18</v>
      </c>
      <c r="CD7" s="108"/>
      <c r="CE7" s="108"/>
      <c r="CF7" s="108"/>
      <c r="CG7" s="108"/>
      <c r="CH7" s="108"/>
      <c r="CI7" s="108"/>
      <c r="CJ7" s="108"/>
      <c r="CK7" s="108"/>
      <c r="CL7" s="109"/>
      <c r="CM7" s="62"/>
      <c r="CN7" s="4">
        <v>3</v>
      </c>
      <c r="CO7"/>
      <c r="CP7"/>
      <c r="CQ7"/>
      <c r="CR7"/>
      <c r="CS7" s="31">
        <f t="shared" si="28"/>
        <v>0</v>
      </c>
      <c r="CT7"/>
      <c r="CU7"/>
      <c r="CV7"/>
      <c r="CW7"/>
      <c r="CX7"/>
      <c r="CY7"/>
      <c r="CZ7"/>
      <c r="DA7"/>
      <c r="DB7"/>
      <c r="DC7"/>
      <c r="DD7"/>
      <c r="DE7"/>
    </row>
    <row r="8" spans="1:275" ht="15.75" x14ac:dyDescent="0.25">
      <c r="A8" s="95"/>
      <c r="B8" s="84" t="str">
        <f t="shared" si="0"/>
        <v/>
      </c>
      <c r="C8" s="13" t="str">
        <f t="shared" si="1"/>
        <v/>
      </c>
      <c r="D8" s="85" t="str">
        <f t="shared" si="21"/>
        <v/>
      </c>
      <c r="E8" s="86" t="str">
        <f t="shared" si="22"/>
        <v/>
      </c>
      <c r="F8" s="33" t="str">
        <f>IF(A7&lt;&gt;"",COUNTIF($A$5:A8,A8),"")</f>
        <v/>
      </c>
      <c r="G8" s="33">
        <f t="shared" si="23"/>
        <v>4</v>
      </c>
      <c r="H8" s="34" t="str">
        <f t="shared" si="24"/>
        <v/>
      </c>
      <c r="I8" s="28" t="str">
        <f t="shared" si="29"/>
        <v/>
      </c>
      <c r="J8" s="103" t="str">
        <f t="shared" ref="J8:J71" si="56">IF($A7&lt;&gt;"",IF(OR($AQ7&lt;&gt;0,$AR7&lt;&gt;0),"",IF(AND(AN7&gt;0,F7&gt;=G7),A7,IF(AND(J7="",F7&gt;=G7),A7,J7))),"")</f>
        <v/>
      </c>
      <c r="K8" s="103" t="str">
        <f>IF($A7&lt;&gt;"",IF(OR($AQ7&lt;&gt;0,$AR7&lt;&gt;0),"",IF(G8&lt;&gt;G7,"",IF(AND(K7&lt;&gt;"",K7&lt;&gt;H7),K7,IF(AND(H7&lt;&gt;J8,F7&gt;=G7),H7,"")))),"")</f>
        <v/>
      </c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2" t="str">
        <f t="shared" ref="Y8:Y71" si="57">IF(J8&lt;&gt;"",IF(J8=$A8,(35*$I7),(-1*$I7)),"")</f>
        <v/>
      </c>
      <c r="Z8" s="12" t="str">
        <f t="shared" ref="Z8:Z71" si="58">IF(K8&lt;&gt;"",IF(K8=$A8,(35*$I7),(-1*$I7)),"")</f>
        <v/>
      </c>
      <c r="AA8" s="12" t="str">
        <f t="shared" ref="AA8:AA71" si="59">IF(L8&lt;&gt;"",IF(L8=$A8,(35*$I7),(-1*$I7)),"")</f>
        <v/>
      </c>
      <c r="AB8" s="12" t="str">
        <f t="shared" ref="AB8:AB71" si="60">IF(M8&lt;&gt;"",IF(M8=$A8,(35*$I7),(-1*$I7)),"")</f>
        <v/>
      </c>
      <c r="AC8" s="12" t="str">
        <f t="shared" ref="AC8:AC71" si="61">IF(N8&lt;&gt;"",IF(N8=$A8,(35*$I7),(-1*$I7)),"")</f>
        <v/>
      </c>
      <c r="AD8" s="12" t="str">
        <f t="shared" ref="AD8:AD71" si="62">IF(O8&lt;&gt;"",IF(O8=$A8,(35*$I7),(-1*$I7)),"")</f>
        <v/>
      </c>
      <c r="AE8" s="12" t="str">
        <f t="shared" ref="AE8:AE71" si="63">IF(P8&lt;&gt;"",IF(P8=$A8,(35*$I7),(-1*$I7)),"")</f>
        <v/>
      </c>
      <c r="AF8" s="12" t="str">
        <f t="shared" ref="AF8:AF71" si="64">IF(Q8&lt;&gt;"",IF(Q8=$A8,(35*$I7),(-1*$I7)),"")</f>
        <v/>
      </c>
      <c r="AG8" s="12" t="str">
        <f t="shared" ref="AG8:AG71" si="65">IF(R8&lt;&gt;"",IF(R8=$A8,(35*$I7),(-1*$I7)),"")</f>
        <v/>
      </c>
      <c r="AH8" s="12" t="str">
        <f t="shared" ref="AH8:AH71" si="66">IF(S8&lt;&gt;"",IF(S8=$A8,(35*$I7),(-1*$I7)),"")</f>
        <v/>
      </c>
      <c r="AI8" s="102"/>
      <c r="AJ8" s="102"/>
      <c r="AK8" s="102"/>
      <c r="AL8" s="102"/>
      <c r="AM8" s="102"/>
      <c r="AN8" s="29" t="str">
        <f t="shared" si="31"/>
        <v/>
      </c>
      <c r="AO8" s="31" t="str">
        <f t="shared" si="32"/>
        <v>0</v>
      </c>
      <c r="AP8"/>
      <c r="AQ8" s="58">
        <f t="shared" si="33"/>
        <v>0</v>
      </c>
      <c r="AR8" s="58">
        <f t="shared" si="34"/>
        <v>0</v>
      </c>
      <c r="AS8" s="65">
        <f t="shared" si="35"/>
        <v>0</v>
      </c>
      <c r="AT8" s="82" t="str">
        <f t="shared" si="36"/>
        <v/>
      </c>
      <c r="AU8" s="82" t="str">
        <f t="shared" si="37"/>
        <v/>
      </c>
      <c r="AV8" s="82" t="str">
        <f t="shared" si="38"/>
        <v/>
      </c>
      <c r="AW8" s="82" t="str">
        <f t="shared" si="39"/>
        <v/>
      </c>
      <c r="AX8" s="82" t="str">
        <f t="shared" si="40"/>
        <v/>
      </c>
      <c r="AY8" s="82" t="str">
        <f t="shared" si="41"/>
        <v/>
      </c>
      <c r="AZ8" s="82" t="str">
        <f t="shared" si="42"/>
        <v/>
      </c>
      <c r="BA8" s="82" t="str">
        <f t="shared" si="43"/>
        <v/>
      </c>
      <c r="BB8" s="82" t="str">
        <f t="shared" si="44"/>
        <v/>
      </c>
      <c r="BC8" s="82" t="str">
        <f t="shared" si="45"/>
        <v/>
      </c>
      <c r="BD8" s="83" t="str">
        <f t="shared" si="46"/>
        <v/>
      </c>
      <c r="BE8" s="83" t="str">
        <f t="shared" si="47"/>
        <v/>
      </c>
      <c r="BF8" s="83" t="str">
        <f t="shared" si="48"/>
        <v/>
      </c>
      <c r="BG8" s="83" t="str">
        <f t="shared" si="49"/>
        <v/>
      </c>
      <c r="BH8" s="83" t="str">
        <f t="shared" si="50"/>
        <v/>
      </c>
      <c r="BI8" s="83" t="str">
        <f t="shared" si="51"/>
        <v/>
      </c>
      <c r="BJ8" s="83" t="str">
        <f t="shared" si="52"/>
        <v/>
      </c>
      <c r="BK8" s="83" t="str">
        <f t="shared" si="53"/>
        <v/>
      </c>
      <c r="BL8" s="83" t="str">
        <f t="shared" si="54"/>
        <v/>
      </c>
      <c r="BM8" s="83" t="str">
        <f t="shared" si="55"/>
        <v/>
      </c>
      <c r="BN8" s="68"/>
      <c r="BO8" s="68"/>
      <c r="BP8" s="68"/>
      <c r="BQ8" s="81">
        <f t="shared" ca="1" si="27"/>
        <v>35</v>
      </c>
      <c r="BR8" s="69"/>
      <c r="BS8" s="70"/>
      <c r="BT8" s="70"/>
      <c r="BU8" s="70"/>
      <c r="BV8" s="69"/>
      <c r="BW8" s="70"/>
      <c r="BX8" s="70"/>
      <c r="BY8" s="70"/>
      <c r="BZ8" s="71"/>
      <c r="CB8" s="44" t="s">
        <v>0</v>
      </c>
      <c r="CC8" s="107" t="s">
        <v>19</v>
      </c>
      <c r="CD8" s="108"/>
      <c r="CE8" s="108"/>
      <c r="CF8" s="108"/>
      <c r="CG8" s="108"/>
      <c r="CH8" s="108"/>
      <c r="CI8" s="108"/>
      <c r="CJ8" s="108"/>
      <c r="CK8" s="108"/>
      <c r="CL8" s="109"/>
      <c r="CM8" s="7"/>
      <c r="CN8" s="4">
        <v>4</v>
      </c>
      <c r="CO8"/>
      <c r="CP8"/>
      <c r="CQ8"/>
      <c r="CR8"/>
      <c r="CS8" s="31">
        <f t="shared" si="28"/>
        <v>0</v>
      </c>
      <c r="CT8"/>
      <c r="CU8"/>
      <c r="CV8"/>
      <c r="CW8"/>
      <c r="CX8"/>
      <c r="CY8"/>
      <c r="CZ8"/>
      <c r="DA8"/>
      <c r="DB8"/>
      <c r="DC8"/>
      <c r="DD8"/>
      <c r="DE8"/>
    </row>
    <row r="9" spans="1:275" ht="15.75" x14ac:dyDescent="0.25">
      <c r="A9" s="95"/>
      <c r="B9" s="84" t="str">
        <f t="shared" si="0"/>
        <v/>
      </c>
      <c r="C9" s="13" t="str">
        <f t="shared" si="1"/>
        <v/>
      </c>
      <c r="D9" s="85" t="str">
        <f t="shared" si="21"/>
        <v/>
      </c>
      <c r="E9" s="86" t="str">
        <f t="shared" si="22"/>
        <v/>
      </c>
      <c r="F9" s="33" t="str">
        <f>IF(A8&lt;&gt;"",COUNTIF($A$5:A9,A9),"")</f>
        <v/>
      </c>
      <c r="G9" s="33">
        <f t="shared" si="23"/>
        <v>5</v>
      </c>
      <c r="H9" s="34" t="str">
        <f t="shared" si="24"/>
        <v/>
      </c>
      <c r="I9" s="28" t="str">
        <f t="shared" si="29"/>
        <v/>
      </c>
      <c r="J9" s="103" t="str">
        <f t="shared" si="56"/>
        <v/>
      </c>
      <c r="K9" s="103" t="str">
        <f t="shared" ref="K9:K72" si="67">IF($A8&lt;&gt;"",IF(OR($AQ8&lt;&gt;0,$AR8&lt;&gt;0),"",IF(G9&lt;&gt;G8,"",IF(AND(K8&lt;&gt;"",K8&lt;&gt;H8),K8,IF(AND(H8&lt;&gt;J9,F8&gt;=G8),H8,"")))),"")</f>
        <v/>
      </c>
      <c r="L9" s="103" t="str">
        <f>IF(A8&lt;&gt;"",IF(OR($AQ8&lt;&gt;0,$AR8&lt;&gt;0),"",IF(G8&lt;&gt;G9,"",IF(AO8&lt;=$O$2,"",IF(AND(L8&lt;&gt;"",L8&lt;&gt;H8),L8,IF(AND(H8&lt;&gt;K9,H8&lt;&gt;J9,F8&gt;=G8),H8,""))))),"")</f>
        <v/>
      </c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2" t="str">
        <f t="shared" si="57"/>
        <v/>
      </c>
      <c r="Z9" s="12" t="str">
        <f t="shared" si="58"/>
        <v/>
      </c>
      <c r="AA9" s="12" t="str">
        <f t="shared" si="59"/>
        <v/>
      </c>
      <c r="AB9" s="12" t="str">
        <f t="shared" si="60"/>
        <v/>
      </c>
      <c r="AC9" s="12" t="str">
        <f t="shared" si="61"/>
        <v/>
      </c>
      <c r="AD9" s="12" t="str">
        <f t="shared" si="62"/>
        <v/>
      </c>
      <c r="AE9" s="12" t="str">
        <f t="shared" si="63"/>
        <v/>
      </c>
      <c r="AF9" s="12" t="str">
        <f t="shared" si="64"/>
        <v/>
      </c>
      <c r="AG9" s="12" t="str">
        <f t="shared" si="65"/>
        <v/>
      </c>
      <c r="AH9" s="12" t="str">
        <f t="shared" si="66"/>
        <v/>
      </c>
      <c r="AI9" s="102"/>
      <c r="AJ9" s="102"/>
      <c r="AK9" s="102"/>
      <c r="AL9" s="102"/>
      <c r="AM9" s="102"/>
      <c r="AN9" s="29" t="str">
        <f t="shared" si="31"/>
        <v/>
      </c>
      <c r="AO9" s="31" t="str">
        <f t="shared" si="32"/>
        <v>0</v>
      </c>
      <c r="AP9"/>
      <c r="AQ9" s="58">
        <f t="shared" si="33"/>
        <v>0</v>
      </c>
      <c r="AR9" s="58">
        <f t="shared" si="34"/>
        <v>0</v>
      </c>
      <c r="AS9" s="65">
        <f t="shared" si="35"/>
        <v>0</v>
      </c>
      <c r="AT9" s="82" t="str">
        <f t="shared" si="36"/>
        <v/>
      </c>
      <c r="AU9" s="82" t="str">
        <f t="shared" si="37"/>
        <v/>
      </c>
      <c r="AV9" s="82" t="str">
        <f t="shared" si="38"/>
        <v/>
      </c>
      <c r="AW9" s="82" t="str">
        <f t="shared" si="39"/>
        <v/>
      </c>
      <c r="AX9" s="82" t="str">
        <f t="shared" si="40"/>
        <v/>
      </c>
      <c r="AY9" s="82" t="str">
        <f t="shared" si="41"/>
        <v/>
      </c>
      <c r="AZ9" s="82" t="str">
        <f t="shared" si="42"/>
        <v/>
      </c>
      <c r="BA9" s="82" t="str">
        <f t="shared" si="43"/>
        <v/>
      </c>
      <c r="BB9" s="82" t="str">
        <f t="shared" si="44"/>
        <v/>
      </c>
      <c r="BC9" s="82" t="str">
        <f t="shared" si="45"/>
        <v/>
      </c>
      <c r="BD9" s="83" t="str">
        <f t="shared" si="46"/>
        <v/>
      </c>
      <c r="BE9" s="83" t="str">
        <f t="shared" si="47"/>
        <v/>
      </c>
      <c r="BF9" s="83" t="str">
        <f t="shared" si="48"/>
        <v/>
      </c>
      <c r="BG9" s="83" t="str">
        <f t="shared" si="49"/>
        <v/>
      </c>
      <c r="BH9" s="83" t="str">
        <f t="shared" si="50"/>
        <v/>
      </c>
      <c r="BI9" s="83" t="str">
        <f t="shared" si="51"/>
        <v/>
      </c>
      <c r="BJ9" s="83" t="str">
        <f t="shared" si="52"/>
        <v/>
      </c>
      <c r="BK9" s="83" t="str">
        <f t="shared" si="53"/>
        <v/>
      </c>
      <c r="BL9" s="83" t="str">
        <f t="shared" si="54"/>
        <v/>
      </c>
      <c r="BM9" s="83" t="str">
        <f t="shared" si="55"/>
        <v/>
      </c>
      <c r="BN9" s="68"/>
      <c r="BO9" s="68"/>
      <c r="BP9" s="68"/>
      <c r="BQ9" s="81">
        <f t="shared" ca="1" si="27"/>
        <v>1</v>
      </c>
      <c r="BR9" s="69"/>
      <c r="BS9" s="70"/>
      <c r="BT9" s="70"/>
      <c r="BU9" s="70"/>
      <c r="BV9" s="69"/>
      <c r="BW9" s="70"/>
      <c r="BX9" s="70"/>
      <c r="BY9" s="70"/>
      <c r="BZ9" s="71"/>
      <c r="CB9" s="44" t="s">
        <v>0</v>
      </c>
      <c r="CC9" s="107" t="s">
        <v>20</v>
      </c>
      <c r="CD9" s="108"/>
      <c r="CE9" s="108"/>
      <c r="CF9" s="108"/>
      <c r="CG9" s="108"/>
      <c r="CH9" s="108"/>
      <c r="CI9" s="108"/>
      <c r="CJ9" s="108"/>
      <c r="CK9" s="108"/>
      <c r="CL9" s="109"/>
      <c r="CM9" s="7"/>
      <c r="CN9" s="4">
        <v>5</v>
      </c>
      <c r="CO9"/>
      <c r="CP9"/>
      <c r="CQ9"/>
      <c r="CR9"/>
      <c r="CS9" s="31">
        <f t="shared" si="28"/>
        <v>0</v>
      </c>
      <c r="CT9"/>
      <c r="CU9"/>
      <c r="CV9"/>
      <c r="CW9"/>
      <c r="CX9"/>
      <c r="CY9"/>
      <c r="CZ9"/>
      <c r="DA9"/>
      <c r="DB9"/>
      <c r="DC9"/>
      <c r="DD9"/>
      <c r="DE9"/>
    </row>
    <row r="10" spans="1:275" ht="15.75" x14ac:dyDescent="0.25">
      <c r="A10" s="95"/>
      <c r="B10" s="84" t="str">
        <f t="shared" si="0"/>
        <v/>
      </c>
      <c r="C10" s="13" t="str">
        <f t="shared" si="1"/>
        <v/>
      </c>
      <c r="D10" s="85" t="str">
        <f t="shared" si="21"/>
        <v/>
      </c>
      <c r="E10" s="86" t="str">
        <f t="shared" si="22"/>
        <v/>
      </c>
      <c r="F10" s="33" t="str">
        <f>IF(A9&lt;&gt;"",COUNTIF($A$5:A10,A10),"")</f>
        <v/>
      </c>
      <c r="G10" s="33">
        <f t="shared" si="23"/>
        <v>6</v>
      </c>
      <c r="H10" s="34" t="str">
        <f t="shared" si="24"/>
        <v/>
      </c>
      <c r="I10" s="28" t="str">
        <f t="shared" si="29"/>
        <v/>
      </c>
      <c r="J10" s="103" t="str">
        <f t="shared" si="56"/>
        <v/>
      </c>
      <c r="K10" s="103" t="str">
        <f t="shared" si="67"/>
        <v/>
      </c>
      <c r="L10" s="103" t="str">
        <f t="shared" ref="L10:L73" si="68">IF(A9&lt;&gt;"",IF(OR($AQ9&lt;&gt;0,$AR9&lt;&gt;0),"",IF(G9&lt;&gt;G10,"",IF(AO9&lt;=$O$2,"",IF(AND(L9&lt;&gt;"",L9&lt;&gt;H9),L9,IF(AND(H9&lt;&gt;K10,H9&lt;&gt;J10,F9&gt;=G9),H9,""))))),"")</f>
        <v/>
      </c>
      <c r="M10" s="103" t="str">
        <f t="shared" ref="M10:M41" si="69">IF(AO9&gt;=$O$1,"",IF(AO9&lt;=$O$2,"",IF(G9&lt;&gt;G10,"",IF(AND(M9&lt;&gt;"",M9&lt;&gt;H9),M9,IF(AND(H9&lt;&gt;L10,H9&lt;&gt;K10,H9&lt;&gt;J10,F9&gt;=G9),H9,"")))))</f>
        <v/>
      </c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2" t="str">
        <f t="shared" si="57"/>
        <v/>
      </c>
      <c r="Z10" s="12" t="str">
        <f t="shared" si="58"/>
        <v/>
      </c>
      <c r="AA10" s="12" t="str">
        <f t="shared" si="59"/>
        <v/>
      </c>
      <c r="AB10" s="12" t="str">
        <f t="shared" si="60"/>
        <v/>
      </c>
      <c r="AC10" s="12" t="str">
        <f t="shared" si="61"/>
        <v/>
      </c>
      <c r="AD10" s="12" t="str">
        <f t="shared" si="62"/>
        <v/>
      </c>
      <c r="AE10" s="12" t="str">
        <f t="shared" si="63"/>
        <v/>
      </c>
      <c r="AF10" s="12" t="str">
        <f t="shared" si="64"/>
        <v/>
      </c>
      <c r="AG10" s="12" t="str">
        <f t="shared" si="65"/>
        <v/>
      </c>
      <c r="AH10" s="12" t="str">
        <f t="shared" si="66"/>
        <v/>
      </c>
      <c r="AI10" s="102"/>
      <c r="AJ10" s="102"/>
      <c r="AK10" s="102"/>
      <c r="AL10" s="102"/>
      <c r="AM10" s="102"/>
      <c r="AN10" s="29" t="str">
        <f t="shared" si="31"/>
        <v/>
      </c>
      <c r="AO10" s="31" t="str">
        <f t="shared" si="32"/>
        <v>0</v>
      </c>
      <c r="AP10"/>
      <c r="AQ10" s="58">
        <f t="shared" si="33"/>
        <v>0</v>
      </c>
      <c r="AR10" s="58">
        <f t="shared" si="34"/>
        <v>0</v>
      </c>
      <c r="AS10" s="65">
        <f t="shared" si="35"/>
        <v>0</v>
      </c>
      <c r="AT10" s="82" t="str">
        <f t="shared" si="36"/>
        <v/>
      </c>
      <c r="AU10" s="82" t="str">
        <f t="shared" si="37"/>
        <v/>
      </c>
      <c r="AV10" s="82" t="str">
        <f t="shared" si="38"/>
        <v/>
      </c>
      <c r="AW10" s="82" t="str">
        <f t="shared" si="39"/>
        <v/>
      </c>
      <c r="AX10" s="82" t="str">
        <f t="shared" si="40"/>
        <v/>
      </c>
      <c r="AY10" s="82" t="str">
        <f t="shared" si="41"/>
        <v/>
      </c>
      <c r="AZ10" s="82" t="str">
        <f t="shared" si="42"/>
        <v/>
      </c>
      <c r="BA10" s="82" t="str">
        <f t="shared" si="43"/>
        <v/>
      </c>
      <c r="BB10" s="82" t="str">
        <f t="shared" si="44"/>
        <v/>
      </c>
      <c r="BC10" s="82" t="str">
        <f t="shared" si="45"/>
        <v/>
      </c>
      <c r="BD10" s="83" t="str">
        <f t="shared" si="46"/>
        <v/>
      </c>
      <c r="BE10" s="83" t="str">
        <f t="shared" si="47"/>
        <v/>
      </c>
      <c r="BF10" s="83" t="str">
        <f t="shared" si="48"/>
        <v/>
      </c>
      <c r="BG10" s="83" t="str">
        <f t="shared" si="49"/>
        <v/>
      </c>
      <c r="BH10" s="83" t="str">
        <f t="shared" si="50"/>
        <v/>
      </c>
      <c r="BI10" s="83" t="str">
        <f t="shared" si="51"/>
        <v/>
      </c>
      <c r="BJ10" s="83" t="str">
        <f t="shared" si="52"/>
        <v/>
      </c>
      <c r="BK10" s="83" t="str">
        <f t="shared" si="53"/>
        <v/>
      </c>
      <c r="BL10" s="83" t="str">
        <f t="shared" si="54"/>
        <v/>
      </c>
      <c r="BM10" s="83" t="str">
        <f t="shared" si="55"/>
        <v/>
      </c>
      <c r="BN10" s="68"/>
      <c r="BO10" s="68"/>
      <c r="BP10" s="68"/>
      <c r="BQ10" s="81">
        <f t="shared" ca="1" si="27"/>
        <v>29</v>
      </c>
      <c r="BR10" s="69"/>
      <c r="BS10" s="70"/>
      <c r="BT10" s="70"/>
      <c r="BU10" s="70"/>
      <c r="BV10" s="69"/>
      <c r="BW10" s="70"/>
      <c r="BX10" s="70"/>
      <c r="BY10" s="70"/>
      <c r="BZ10" s="71"/>
      <c r="CB10" s="44" t="s">
        <v>0</v>
      </c>
      <c r="CC10" s="110"/>
      <c r="CD10" s="108"/>
      <c r="CE10" s="108"/>
      <c r="CF10" s="108"/>
      <c r="CG10" s="108"/>
      <c r="CH10" s="108"/>
      <c r="CI10" s="108"/>
      <c r="CJ10" s="108"/>
      <c r="CK10" s="108"/>
      <c r="CL10" s="109"/>
      <c r="CM10" s="7"/>
      <c r="CN10" s="4">
        <v>6</v>
      </c>
      <c r="CO10"/>
      <c r="CP10"/>
      <c r="CQ10"/>
      <c r="CR10"/>
      <c r="CS10" s="31">
        <f t="shared" si="28"/>
        <v>0</v>
      </c>
      <c r="CT10"/>
      <c r="CU10"/>
      <c r="CV10"/>
      <c r="CW10"/>
      <c r="CX10"/>
      <c r="CY10"/>
      <c r="CZ10"/>
      <c r="DA10"/>
      <c r="DB10"/>
      <c r="DC10"/>
      <c r="DD10"/>
      <c r="DE10"/>
    </row>
    <row r="11" spans="1:275" ht="15.75" x14ac:dyDescent="0.25">
      <c r="A11" s="95"/>
      <c r="B11" s="84" t="str">
        <f t="shared" si="0"/>
        <v/>
      </c>
      <c r="C11" s="13" t="str">
        <f t="shared" si="1"/>
        <v/>
      </c>
      <c r="D11" s="85" t="str">
        <f t="shared" si="21"/>
        <v/>
      </c>
      <c r="E11" s="86" t="str">
        <f t="shared" si="22"/>
        <v/>
      </c>
      <c r="F11" s="33" t="str">
        <f>IF(A10&lt;&gt;"",COUNTIF($A$5:A11,A11),"")</f>
        <v/>
      </c>
      <c r="G11" s="33">
        <f t="shared" si="23"/>
        <v>7</v>
      </c>
      <c r="H11" s="34" t="str">
        <f t="shared" si="24"/>
        <v/>
      </c>
      <c r="I11" s="28" t="str">
        <f t="shared" si="29"/>
        <v/>
      </c>
      <c r="J11" s="103" t="str">
        <f t="shared" si="56"/>
        <v/>
      </c>
      <c r="K11" s="103" t="str">
        <f t="shared" si="67"/>
        <v/>
      </c>
      <c r="L11" s="103" t="str">
        <f t="shared" si="68"/>
        <v/>
      </c>
      <c r="M11" s="103" t="str">
        <f t="shared" si="69"/>
        <v/>
      </c>
      <c r="N11" s="103" t="str">
        <f t="shared" ref="N11:N42" si="70">IF(AO10&gt;=$O$1,"",IF(AO10&lt;=$O$2,"",IF(G10&lt;&gt;G11,"",IF(AND(N10&lt;&gt;"",N10&lt;&gt;H10),N10,IF(AND(H10&lt;&gt;L11,H10&lt;&gt;K11,H10&lt;&gt;J11,H10&lt;&gt;M11,F10&gt;=G10),H10,"")))))</f>
        <v/>
      </c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2" t="str">
        <f t="shared" si="57"/>
        <v/>
      </c>
      <c r="Z11" s="12" t="str">
        <f t="shared" si="58"/>
        <v/>
      </c>
      <c r="AA11" s="12" t="str">
        <f t="shared" si="59"/>
        <v/>
      </c>
      <c r="AB11" s="12" t="str">
        <f t="shared" si="60"/>
        <v/>
      </c>
      <c r="AC11" s="12" t="str">
        <f t="shared" si="61"/>
        <v/>
      </c>
      <c r="AD11" s="12" t="str">
        <f t="shared" si="62"/>
        <v/>
      </c>
      <c r="AE11" s="12" t="str">
        <f t="shared" si="63"/>
        <v/>
      </c>
      <c r="AF11" s="12" t="str">
        <f t="shared" si="64"/>
        <v/>
      </c>
      <c r="AG11" s="12" t="str">
        <f t="shared" si="65"/>
        <v/>
      </c>
      <c r="AH11" s="12" t="str">
        <f t="shared" si="66"/>
        <v/>
      </c>
      <c r="AI11" s="102"/>
      <c r="AJ11" s="102"/>
      <c r="AK11" s="102"/>
      <c r="AL11" s="102"/>
      <c r="AM11" s="102"/>
      <c r="AN11" s="29" t="str">
        <f t="shared" si="31"/>
        <v/>
      </c>
      <c r="AO11" s="31" t="str">
        <f t="shared" si="32"/>
        <v>0</v>
      </c>
      <c r="AP11"/>
      <c r="AQ11" s="58">
        <f t="shared" si="33"/>
        <v>0</v>
      </c>
      <c r="AR11" s="58">
        <f t="shared" si="34"/>
        <v>0</v>
      </c>
      <c r="AS11" s="65">
        <f t="shared" si="35"/>
        <v>0</v>
      </c>
      <c r="AT11" s="82" t="str">
        <f t="shared" si="36"/>
        <v/>
      </c>
      <c r="AU11" s="82" t="str">
        <f t="shared" si="37"/>
        <v/>
      </c>
      <c r="AV11" s="82" t="str">
        <f t="shared" si="38"/>
        <v/>
      </c>
      <c r="AW11" s="82" t="str">
        <f t="shared" si="39"/>
        <v/>
      </c>
      <c r="AX11" s="82" t="str">
        <f t="shared" si="40"/>
        <v/>
      </c>
      <c r="AY11" s="82" t="str">
        <f t="shared" si="41"/>
        <v/>
      </c>
      <c r="AZ11" s="82" t="str">
        <f t="shared" si="42"/>
        <v/>
      </c>
      <c r="BA11" s="82" t="str">
        <f t="shared" si="43"/>
        <v/>
      </c>
      <c r="BB11" s="82" t="str">
        <f t="shared" si="44"/>
        <v/>
      </c>
      <c r="BC11" s="82" t="str">
        <f t="shared" si="45"/>
        <v/>
      </c>
      <c r="BD11" s="83" t="str">
        <f t="shared" si="46"/>
        <v/>
      </c>
      <c r="BE11" s="83" t="str">
        <f t="shared" si="47"/>
        <v/>
      </c>
      <c r="BF11" s="83" t="str">
        <f t="shared" si="48"/>
        <v/>
      </c>
      <c r="BG11" s="83" t="str">
        <f t="shared" si="49"/>
        <v/>
      </c>
      <c r="BH11" s="83" t="str">
        <f t="shared" si="50"/>
        <v/>
      </c>
      <c r="BI11" s="83" t="str">
        <f t="shared" si="51"/>
        <v/>
      </c>
      <c r="BJ11" s="83" t="str">
        <f t="shared" si="52"/>
        <v/>
      </c>
      <c r="BK11" s="83" t="str">
        <f t="shared" si="53"/>
        <v/>
      </c>
      <c r="BL11" s="83" t="str">
        <f t="shared" si="54"/>
        <v/>
      </c>
      <c r="BM11" s="83" t="str">
        <f t="shared" si="55"/>
        <v/>
      </c>
      <c r="BN11" s="68"/>
      <c r="BO11" s="68"/>
      <c r="BP11" s="68"/>
      <c r="BQ11" s="81">
        <f t="shared" ca="1" si="27"/>
        <v>0</v>
      </c>
      <c r="BR11" s="69"/>
      <c r="BS11" s="70"/>
      <c r="BT11" s="70"/>
      <c r="BU11" s="70"/>
      <c r="BV11" s="69"/>
      <c r="BW11" s="70"/>
      <c r="BX11" s="70"/>
      <c r="BY11" s="70"/>
      <c r="BZ11" s="71"/>
      <c r="CB11" s="44" t="s">
        <v>0</v>
      </c>
      <c r="CC11" s="110" t="s">
        <v>0</v>
      </c>
      <c r="CD11" s="108"/>
      <c r="CE11" s="108"/>
      <c r="CF11" s="108"/>
      <c r="CG11" s="108"/>
      <c r="CH11" s="108"/>
      <c r="CI11" s="108"/>
      <c r="CJ11" s="108"/>
      <c r="CK11" s="108"/>
      <c r="CL11" s="109"/>
      <c r="CM11" s="7"/>
      <c r="CN11" s="4">
        <v>7</v>
      </c>
      <c r="CO11"/>
      <c r="CP11"/>
      <c r="CQ11"/>
      <c r="CR11"/>
      <c r="CS11" s="31">
        <f t="shared" si="28"/>
        <v>0</v>
      </c>
      <c r="CT11"/>
      <c r="CU11"/>
      <c r="CV11"/>
      <c r="CW11"/>
      <c r="CX11"/>
      <c r="CY11"/>
      <c r="CZ11"/>
      <c r="DA11"/>
      <c r="DB11"/>
      <c r="DC11"/>
      <c r="DD11"/>
      <c r="DE11"/>
    </row>
    <row r="12" spans="1:275" ht="15.75" x14ac:dyDescent="0.25">
      <c r="A12" s="95"/>
      <c r="B12" s="84" t="str">
        <f t="shared" ref="B12:B75" si="71">IF(A12="","",IF(COUNTBLANK(AT13:BC13)=10,"DB",AT13&amp;AU13&amp;AV13&amp;AW13&amp;AX13&amp;AY13&amp;AZ13&amp;BA13&amp;BB13&amp;BC13))</f>
        <v/>
      </c>
      <c r="C12" s="13" t="str">
        <f t="shared" si="1"/>
        <v/>
      </c>
      <c r="D12" s="85" t="str">
        <f t="shared" ref="D12:D75" si="72">AN12</f>
        <v/>
      </c>
      <c r="E12" s="86" t="str">
        <f t="shared" ref="E12:E75" si="73">BD13&amp;BE13&amp;BF13&amp;BG13&amp;BH13&amp;BI13&amp;BJ13&amp;BK13&amp;BL13&amp;BM13</f>
        <v/>
      </c>
      <c r="F12" s="33" t="str">
        <f>IF(A11&lt;&gt;"",COUNTIF($A$5:A12,A12),"")</f>
        <v/>
      </c>
      <c r="G12" s="33">
        <f t="shared" si="23"/>
        <v>8</v>
      </c>
      <c r="H12" s="34" t="str">
        <f t="shared" si="24"/>
        <v/>
      </c>
      <c r="I12" s="28" t="str">
        <f t="shared" si="29"/>
        <v/>
      </c>
      <c r="J12" s="103" t="str">
        <f t="shared" si="56"/>
        <v/>
      </c>
      <c r="K12" s="103" t="str">
        <f t="shared" si="67"/>
        <v/>
      </c>
      <c r="L12" s="103" t="str">
        <f t="shared" si="68"/>
        <v/>
      </c>
      <c r="M12" s="103" t="str">
        <f t="shared" si="69"/>
        <v/>
      </c>
      <c r="N12" s="103" t="str">
        <f t="shared" si="70"/>
        <v/>
      </c>
      <c r="O12" s="103" t="str">
        <f t="shared" ref="O12:O43" si="74">IF(AO11&gt;=$O$1,"",IF(AO11&lt;=$O$2,"",IF(G11&lt;&gt;G12,"",IF(AND(O11&lt;&gt;"",O11,O11&lt;&gt;H11),O11,IF(AND(H11&lt;&gt;L12,H11&lt;&gt;K12,H11&lt;&gt;J12,H11&lt;&gt;M12,H11&lt;&gt;N12,F11&gt;=G11),H11,"")))))</f>
        <v/>
      </c>
      <c r="P12" s="103"/>
      <c r="Q12" s="103"/>
      <c r="R12" s="103"/>
      <c r="S12" s="103"/>
      <c r="T12" s="103"/>
      <c r="U12" s="103"/>
      <c r="V12" s="103"/>
      <c r="W12" s="103"/>
      <c r="X12" s="103"/>
      <c r="Y12" s="12" t="str">
        <f t="shared" si="57"/>
        <v/>
      </c>
      <c r="Z12" s="12" t="str">
        <f t="shared" si="58"/>
        <v/>
      </c>
      <c r="AA12" s="12" t="str">
        <f t="shared" si="59"/>
        <v/>
      </c>
      <c r="AB12" s="12" t="str">
        <f t="shared" si="60"/>
        <v/>
      </c>
      <c r="AC12" s="12" t="str">
        <f t="shared" si="61"/>
        <v/>
      </c>
      <c r="AD12" s="12" t="str">
        <f t="shared" si="62"/>
        <v/>
      </c>
      <c r="AE12" s="12" t="str">
        <f t="shared" si="63"/>
        <v/>
      </c>
      <c r="AF12" s="12" t="str">
        <f t="shared" si="64"/>
        <v/>
      </c>
      <c r="AG12" s="12" t="str">
        <f t="shared" si="65"/>
        <v/>
      </c>
      <c r="AH12" s="12" t="str">
        <f t="shared" si="66"/>
        <v/>
      </c>
      <c r="AI12" s="102"/>
      <c r="AJ12" s="102"/>
      <c r="AK12" s="102"/>
      <c r="AL12" s="102"/>
      <c r="AM12" s="102"/>
      <c r="AN12" s="29" t="str">
        <f t="shared" si="31"/>
        <v/>
      </c>
      <c r="AO12" s="31" t="str">
        <f t="shared" si="32"/>
        <v>0</v>
      </c>
      <c r="AP12"/>
      <c r="AQ12" s="58">
        <f t="shared" si="33"/>
        <v>0</v>
      </c>
      <c r="AR12" s="58">
        <f t="shared" si="34"/>
        <v>0</v>
      </c>
      <c r="AS12" s="65">
        <f t="shared" si="35"/>
        <v>0</v>
      </c>
      <c r="AT12" s="82" t="str">
        <f t="shared" si="36"/>
        <v/>
      </c>
      <c r="AU12" s="82" t="str">
        <f t="shared" si="37"/>
        <v/>
      </c>
      <c r="AV12" s="82" t="str">
        <f t="shared" si="38"/>
        <v/>
      </c>
      <c r="AW12" s="82" t="str">
        <f t="shared" si="39"/>
        <v/>
      </c>
      <c r="AX12" s="82" t="str">
        <f t="shared" si="40"/>
        <v/>
      </c>
      <c r="AY12" s="82" t="str">
        <f t="shared" si="41"/>
        <v/>
      </c>
      <c r="AZ12" s="82" t="str">
        <f t="shared" si="42"/>
        <v/>
      </c>
      <c r="BA12" s="82" t="str">
        <f t="shared" si="43"/>
        <v/>
      </c>
      <c r="BB12" s="82" t="str">
        <f t="shared" si="44"/>
        <v/>
      </c>
      <c r="BC12" s="82" t="str">
        <f t="shared" si="45"/>
        <v/>
      </c>
      <c r="BD12" s="83" t="str">
        <f t="shared" si="46"/>
        <v/>
      </c>
      <c r="BE12" s="83" t="str">
        <f t="shared" si="47"/>
        <v/>
      </c>
      <c r="BF12" s="83" t="str">
        <f t="shared" si="48"/>
        <v/>
      </c>
      <c r="BG12" s="83" t="str">
        <f t="shared" si="49"/>
        <v/>
      </c>
      <c r="BH12" s="83" t="str">
        <f t="shared" si="50"/>
        <v/>
      </c>
      <c r="BI12" s="83" t="str">
        <f t="shared" si="51"/>
        <v/>
      </c>
      <c r="BJ12" s="83" t="str">
        <f t="shared" si="52"/>
        <v/>
      </c>
      <c r="BK12" s="83" t="str">
        <f t="shared" si="53"/>
        <v/>
      </c>
      <c r="BL12" s="83" t="str">
        <f t="shared" si="54"/>
        <v/>
      </c>
      <c r="BM12" s="83" t="str">
        <f t="shared" si="55"/>
        <v/>
      </c>
      <c r="BN12" s="68"/>
      <c r="BO12" s="68"/>
      <c r="BP12" s="68"/>
      <c r="BQ12" s="81">
        <f t="shared" ca="1" si="27"/>
        <v>3</v>
      </c>
      <c r="BR12" s="69"/>
      <c r="BS12" s="70"/>
      <c r="BT12" s="70"/>
      <c r="BU12" s="70"/>
      <c r="BV12" s="72"/>
      <c r="BW12" s="70"/>
      <c r="BX12" s="70"/>
      <c r="BY12" s="70"/>
      <c r="BZ12" s="71"/>
      <c r="CB12" s="44" t="s">
        <v>0</v>
      </c>
      <c r="CC12" s="110" t="s">
        <v>0</v>
      </c>
      <c r="CD12" s="108"/>
      <c r="CE12" s="108"/>
      <c r="CF12" s="108"/>
      <c r="CG12" s="108"/>
      <c r="CH12" s="108"/>
      <c r="CI12" s="108"/>
      <c r="CJ12" s="108"/>
      <c r="CK12" s="108"/>
      <c r="CL12" s="109"/>
      <c r="CM12" s="7"/>
      <c r="CN12" s="4">
        <v>8</v>
      </c>
      <c r="CO12"/>
      <c r="CP12"/>
      <c r="CQ12"/>
      <c r="CR12"/>
      <c r="CS12" s="31">
        <f t="shared" si="28"/>
        <v>0</v>
      </c>
      <c r="CT12"/>
      <c r="CU12"/>
      <c r="CV12"/>
      <c r="CW12"/>
      <c r="CX12"/>
      <c r="CY12"/>
      <c r="CZ12"/>
      <c r="DA12"/>
      <c r="DB12"/>
      <c r="DC12"/>
      <c r="DD12"/>
      <c r="DE12"/>
    </row>
    <row r="13" spans="1:275" ht="15.75" x14ac:dyDescent="0.25">
      <c r="A13" s="95"/>
      <c r="B13" s="84" t="str">
        <f t="shared" si="71"/>
        <v/>
      </c>
      <c r="C13" s="13" t="str">
        <f t="shared" si="1"/>
        <v/>
      </c>
      <c r="D13" s="85" t="str">
        <f t="shared" si="72"/>
        <v/>
      </c>
      <c r="E13" s="86" t="str">
        <f t="shared" si="73"/>
        <v/>
      </c>
      <c r="F13" s="33" t="str">
        <f>IF(A12&lt;&gt;"",COUNTIF($A$5:A13,A13),"")</f>
        <v/>
      </c>
      <c r="G13" s="33">
        <f t="shared" si="23"/>
        <v>9</v>
      </c>
      <c r="H13" s="34" t="str">
        <f t="shared" si="24"/>
        <v/>
      </c>
      <c r="I13" s="28" t="str">
        <f t="shared" si="29"/>
        <v/>
      </c>
      <c r="J13" s="103" t="str">
        <f t="shared" si="56"/>
        <v/>
      </c>
      <c r="K13" s="103" t="str">
        <f t="shared" si="67"/>
        <v/>
      </c>
      <c r="L13" s="103" t="str">
        <f t="shared" si="68"/>
        <v/>
      </c>
      <c r="M13" s="103" t="str">
        <f t="shared" si="69"/>
        <v/>
      </c>
      <c r="N13" s="103" t="str">
        <f t="shared" si="70"/>
        <v/>
      </c>
      <c r="O13" s="103" t="str">
        <f t="shared" si="74"/>
        <v/>
      </c>
      <c r="P13" s="103" t="str">
        <f t="shared" ref="P13:P44" si="75">IF(AO12&gt;=$O$1,"",IF(AO12&lt;=$O$2,"",IF(G12&lt;&gt;G13,"",IF(AND(P12&lt;&gt;"",P12&lt;&gt;H12),P12,IF(AND(H12&lt;&gt;L13,H12&lt;&gt;K13,H12&lt;&gt;J13,H12&lt;&gt;M13,H12&lt;&gt;N13,H12&lt;&gt;O13,F12&gt;=G12),H12,"")))))</f>
        <v/>
      </c>
      <c r="Q13" s="103"/>
      <c r="R13" s="103"/>
      <c r="S13" s="103"/>
      <c r="T13" s="103"/>
      <c r="U13" s="103"/>
      <c r="V13" s="103"/>
      <c r="W13" s="103"/>
      <c r="X13" s="103"/>
      <c r="Y13" s="12" t="str">
        <f t="shared" si="57"/>
        <v/>
      </c>
      <c r="Z13" s="12" t="str">
        <f t="shared" si="58"/>
        <v/>
      </c>
      <c r="AA13" s="12" t="str">
        <f t="shared" si="59"/>
        <v/>
      </c>
      <c r="AB13" s="12" t="str">
        <f t="shared" si="60"/>
        <v/>
      </c>
      <c r="AC13" s="12" t="str">
        <f t="shared" si="61"/>
        <v/>
      </c>
      <c r="AD13" s="12" t="str">
        <f t="shared" si="62"/>
        <v/>
      </c>
      <c r="AE13" s="12" t="str">
        <f t="shared" si="63"/>
        <v/>
      </c>
      <c r="AF13" s="12" t="str">
        <f t="shared" si="64"/>
        <v/>
      </c>
      <c r="AG13" s="12" t="str">
        <f t="shared" si="65"/>
        <v/>
      </c>
      <c r="AH13" s="12" t="str">
        <f t="shared" si="66"/>
        <v/>
      </c>
      <c r="AI13" s="102"/>
      <c r="AJ13" s="102"/>
      <c r="AK13" s="102"/>
      <c r="AL13" s="102"/>
      <c r="AM13" s="102"/>
      <c r="AN13" s="29" t="str">
        <f t="shared" si="31"/>
        <v/>
      </c>
      <c r="AO13" s="31" t="str">
        <f t="shared" si="32"/>
        <v>0</v>
      </c>
      <c r="AP13"/>
      <c r="AQ13" s="58">
        <f t="shared" si="33"/>
        <v>0</v>
      </c>
      <c r="AR13" s="58">
        <f t="shared" si="34"/>
        <v>0</v>
      </c>
      <c r="AS13" s="65">
        <f t="shared" si="35"/>
        <v>0</v>
      </c>
      <c r="AT13" s="82" t="str">
        <f t="shared" si="36"/>
        <v/>
      </c>
      <c r="AU13" s="82" t="str">
        <f t="shared" si="37"/>
        <v/>
      </c>
      <c r="AV13" s="82" t="str">
        <f t="shared" si="38"/>
        <v/>
      </c>
      <c r="AW13" s="82" t="str">
        <f t="shared" si="39"/>
        <v/>
      </c>
      <c r="AX13" s="82" t="str">
        <f t="shared" si="40"/>
        <v/>
      </c>
      <c r="AY13" s="82" t="str">
        <f t="shared" si="41"/>
        <v/>
      </c>
      <c r="AZ13" s="82" t="str">
        <f t="shared" si="42"/>
        <v/>
      </c>
      <c r="BA13" s="82" t="str">
        <f t="shared" si="43"/>
        <v/>
      </c>
      <c r="BB13" s="82" t="str">
        <f t="shared" si="44"/>
        <v/>
      </c>
      <c r="BC13" s="82" t="str">
        <f t="shared" si="45"/>
        <v/>
      </c>
      <c r="BD13" s="83" t="str">
        <f t="shared" si="46"/>
        <v/>
      </c>
      <c r="BE13" s="83" t="str">
        <f t="shared" si="47"/>
        <v/>
      </c>
      <c r="BF13" s="83" t="str">
        <f t="shared" si="48"/>
        <v/>
      </c>
      <c r="BG13" s="83" t="str">
        <f t="shared" si="49"/>
        <v/>
      </c>
      <c r="BH13" s="83" t="str">
        <f t="shared" si="50"/>
        <v/>
      </c>
      <c r="BI13" s="83" t="str">
        <f t="shared" si="51"/>
        <v/>
      </c>
      <c r="BJ13" s="83" t="str">
        <f t="shared" si="52"/>
        <v/>
      </c>
      <c r="BK13" s="83" t="str">
        <f t="shared" si="53"/>
        <v/>
      </c>
      <c r="BL13" s="83" t="str">
        <f t="shared" si="54"/>
        <v/>
      </c>
      <c r="BM13" s="83" t="str">
        <f t="shared" si="55"/>
        <v/>
      </c>
      <c r="BN13" s="68"/>
      <c r="BO13" s="68"/>
      <c r="BP13" s="68"/>
      <c r="BQ13" s="81">
        <f t="shared" ca="1" si="27"/>
        <v>20</v>
      </c>
      <c r="BR13" s="69"/>
      <c r="BS13" s="70"/>
      <c r="BT13" s="70"/>
      <c r="BU13" s="70"/>
      <c r="BV13" s="69"/>
      <c r="BW13" s="70"/>
      <c r="BX13" s="70"/>
      <c r="BY13" s="70"/>
      <c r="BZ13" s="71"/>
      <c r="CB13" s="44" t="s">
        <v>0</v>
      </c>
      <c r="CC13" s="107" t="s">
        <v>26</v>
      </c>
      <c r="CD13" s="108"/>
      <c r="CE13" s="108"/>
      <c r="CF13" s="108"/>
      <c r="CG13" s="108"/>
      <c r="CH13" s="108"/>
      <c r="CI13" s="108"/>
      <c r="CJ13" s="108"/>
      <c r="CK13" s="108"/>
      <c r="CL13" s="109"/>
      <c r="CM13" s="7"/>
      <c r="CN13" s="4">
        <v>9</v>
      </c>
      <c r="CO13"/>
      <c r="CP13"/>
      <c r="CQ13"/>
      <c r="CR13"/>
      <c r="CS13" s="31">
        <f t="shared" si="28"/>
        <v>0</v>
      </c>
      <c r="CT13"/>
      <c r="CU13"/>
      <c r="CV13"/>
      <c r="CW13"/>
      <c r="CX13"/>
      <c r="CY13"/>
      <c r="CZ13"/>
      <c r="DA13"/>
      <c r="DB13"/>
      <c r="DC13"/>
      <c r="DD13"/>
      <c r="DE13"/>
    </row>
    <row r="14" spans="1:275" ht="15.75" x14ac:dyDescent="0.25">
      <c r="A14" s="95"/>
      <c r="B14" s="84" t="str">
        <f t="shared" si="71"/>
        <v/>
      </c>
      <c r="C14" s="13" t="str">
        <f t="shared" si="1"/>
        <v/>
      </c>
      <c r="D14" s="85" t="str">
        <f t="shared" si="72"/>
        <v/>
      </c>
      <c r="E14" s="86" t="str">
        <f t="shared" si="73"/>
        <v/>
      </c>
      <c r="F14" s="33" t="str">
        <f>IF(A13&lt;&gt;"",COUNTIF($A$5:A14,A14),"")</f>
        <v/>
      </c>
      <c r="G14" s="33">
        <f t="shared" si="23"/>
        <v>10</v>
      </c>
      <c r="H14" s="34" t="str">
        <f t="shared" si="24"/>
        <v/>
      </c>
      <c r="I14" s="28" t="str">
        <f t="shared" si="29"/>
        <v/>
      </c>
      <c r="J14" s="103" t="str">
        <f t="shared" si="56"/>
        <v/>
      </c>
      <c r="K14" s="103" t="str">
        <f t="shared" si="67"/>
        <v/>
      </c>
      <c r="L14" s="103" t="str">
        <f t="shared" si="68"/>
        <v/>
      </c>
      <c r="M14" s="103" t="str">
        <f t="shared" si="69"/>
        <v/>
      </c>
      <c r="N14" s="103" t="str">
        <f t="shared" si="70"/>
        <v/>
      </c>
      <c r="O14" s="103" t="str">
        <f t="shared" si="74"/>
        <v/>
      </c>
      <c r="P14" s="103" t="str">
        <f t="shared" si="75"/>
        <v/>
      </c>
      <c r="Q14" s="103" t="str">
        <f>IF(AO13&gt;=$O$1,"",IF(AO13&lt;=$O$2,"",IF(G13&lt;&gt;G14,"",IF(AND(Q13&lt;&gt;"",Q13&lt;&gt;H13),Q13,IF(AND(H13&lt;&gt;L14,H13&lt;&gt;K14,H13&lt;&gt;J14,H13&lt;&gt;M14,H13&lt;&gt;N14,H13&lt;&gt;O14,H13&lt;&gt;P14),H13,"")))))</f>
        <v/>
      </c>
      <c r="R14" s="103"/>
      <c r="S14" s="103"/>
      <c r="T14" s="103"/>
      <c r="U14" s="103"/>
      <c r="V14" s="103"/>
      <c r="W14" s="103"/>
      <c r="X14" s="103"/>
      <c r="Y14" s="12" t="str">
        <f t="shared" si="57"/>
        <v/>
      </c>
      <c r="Z14" s="12" t="str">
        <f t="shared" si="58"/>
        <v/>
      </c>
      <c r="AA14" s="12" t="str">
        <f t="shared" si="59"/>
        <v/>
      </c>
      <c r="AB14" s="12" t="str">
        <f t="shared" si="60"/>
        <v/>
      </c>
      <c r="AC14" s="12" t="str">
        <f t="shared" si="61"/>
        <v/>
      </c>
      <c r="AD14" s="12" t="str">
        <f t="shared" si="62"/>
        <v/>
      </c>
      <c r="AE14" s="12" t="str">
        <f t="shared" si="63"/>
        <v/>
      </c>
      <c r="AF14" s="12" t="str">
        <f t="shared" si="64"/>
        <v/>
      </c>
      <c r="AG14" s="12" t="str">
        <f t="shared" si="65"/>
        <v/>
      </c>
      <c r="AH14" s="12" t="str">
        <f t="shared" si="66"/>
        <v/>
      </c>
      <c r="AI14" s="102"/>
      <c r="AJ14" s="102"/>
      <c r="AK14" s="102"/>
      <c r="AL14" s="102"/>
      <c r="AM14" s="102"/>
      <c r="AN14" s="29" t="str">
        <f t="shared" si="31"/>
        <v/>
      </c>
      <c r="AO14" s="31" t="str">
        <f t="shared" si="32"/>
        <v>0</v>
      </c>
      <c r="AP14"/>
      <c r="AQ14" s="58">
        <f t="shared" si="33"/>
        <v>0</v>
      </c>
      <c r="AR14" s="58">
        <f t="shared" si="34"/>
        <v>0</v>
      </c>
      <c r="AS14" s="65">
        <f t="shared" si="35"/>
        <v>0</v>
      </c>
      <c r="AT14" s="82" t="str">
        <f t="shared" si="36"/>
        <v/>
      </c>
      <c r="AU14" s="82" t="str">
        <f t="shared" si="37"/>
        <v/>
      </c>
      <c r="AV14" s="82" t="str">
        <f t="shared" si="38"/>
        <v/>
      </c>
      <c r="AW14" s="82" t="str">
        <f t="shared" si="39"/>
        <v/>
      </c>
      <c r="AX14" s="82" t="str">
        <f t="shared" si="40"/>
        <v/>
      </c>
      <c r="AY14" s="82" t="str">
        <f t="shared" si="41"/>
        <v/>
      </c>
      <c r="AZ14" s="82" t="str">
        <f t="shared" si="42"/>
        <v/>
      </c>
      <c r="BA14" s="82" t="str">
        <f t="shared" si="43"/>
        <v/>
      </c>
      <c r="BB14" s="82" t="str">
        <f t="shared" si="44"/>
        <v/>
      </c>
      <c r="BC14" s="82" t="str">
        <f t="shared" si="45"/>
        <v/>
      </c>
      <c r="BD14" s="83" t="str">
        <f t="shared" si="46"/>
        <v/>
      </c>
      <c r="BE14" s="83" t="str">
        <f t="shared" si="47"/>
        <v/>
      </c>
      <c r="BF14" s="83" t="str">
        <f t="shared" si="48"/>
        <v/>
      </c>
      <c r="BG14" s="83" t="str">
        <f t="shared" si="49"/>
        <v/>
      </c>
      <c r="BH14" s="83" t="str">
        <f t="shared" si="50"/>
        <v/>
      </c>
      <c r="BI14" s="83" t="str">
        <f t="shared" si="51"/>
        <v/>
      </c>
      <c r="BJ14" s="83" t="str">
        <f t="shared" si="52"/>
        <v/>
      </c>
      <c r="BK14" s="83" t="str">
        <f t="shared" si="53"/>
        <v/>
      </c>
      <c r="BL14" s="83" t="str">
        <f t="shared" si="54"/>
        <v/>
      </c>
      <c r="BM14" s="83" t="str">
        <f t="shared" si="55"/>
        <v/>
      </c>
      <c r="BN14" s="68"/>
      <c r="BO14" s="68"/>
      <c r="BP14" s="68"/>
      <c r="BQ14" s="81">
        <f t="shared" ca="1" si="27"/>
        <v>34</v>
      </c>
      <c r="BR14" s="69"/>
      <c r="BS14" s="70"/>
      <c r="BT14" s="70"/>
      <c r="BU14" s="70"/>
      <c r="BV14" s="69"/>
      <c r="BW14" s="70"/>
      <c r="BX14" s="70"/>
      <c r="BY14" s="70"/>
      <c r="BZ14" s="71"/>
      <c r="CB14" s="44" t="s">
        <v>0</v>
      </c>
      <c r="CC14" s="44" t="s">
        <v>0</v>
      </c>
      <c r="CD14" s="45"/>
      <c r="CE14" s="44"/>
      <c r="CF14" s="37"/>
      <c r="CG14" s="37"/>
      <c r="CH14" s="37"/>
      <c r="CI14" s="44"/>
      <c r="CJ14" s="44"/>
      <c r="CK14" s="44"/>
      <c r="CL14" s="44"/>
      <c r="CM14" s="7"/>
      <c r="CN14" s="4">
        <v>10</v>
      </c>
      <c r="CO14"/>
      <c r="CP14"/>
      <c r="CQ14"/>
      <c r="CR14"/>
      <c r="CS14" s="31">
        <f t="shared" si="28"/>
        <v>0</v>
      </c>
      <c r="CT14"/>
      <c r="CU14"/>
      <c r="CV14"/>
      <c r="CW14"/>
      <c r="CX14"/>
      <c r="CY14"/>
      <c r="CZ14"/>
      <c r="DA14"/>
      <c r="DB14"/>
      <c r="DC14"/>
      <c r="DD14"/>
      <c r="DE14"/>
    </row>
    <row r="15" spans="1:275" ht="15.75" x14ac:dyDescent="0.25">
      <c r="A15" s="95"/>
      <c r="B15" s="84" t="str">
        <f t="shared" si="71"/>
        <v/>
      </c>
      <c r="C15" s="13" t="str">
        <f t="shared" si="1"/>
        <v/>
      </c>
      <c r="D15" s="85" t="str">
        <f t="shared" si="72"/>
        <v/>
      </c>
      <c r="E15" s="86" t="str">
        <f t="shared" si="73"/>
        <v/>
      </c>
      <c r="F15" s="33" t="str">
        <f>IF(A14&lt;&gt;"",COUNTIF($A$5:A15,A15),"")</f>
        <v/>
      </c>
      <c r="G15" s="33">
        <f t="shared" si="23"/>
        <v>11</v>
      </c>
      <c r="H15" s="34" t="str">
        <f t="shared" si="24"/>
        <v/>
      </c>
      <c r="I15" s="28" t="str">
        <f t="shared" si="29"/>
        <v/>
      </c>
      <c r="J15" s="103" t="str">
        <f t="shared" si="56"/>
        <v/>
      </c>
      <c r="K15" s="103" t="str">
        <f t="shared" si="67"/>
        <v/>
      </c>
      <c r="L15" s="103" t="str">
        <f t="shared" si="68"/>
        <v/>
      </c>
      <c r="M15" s="103" t="str">
        <f t="shared" si="69"/>
        <v/>
      </c>
      <c r="N15" s="103" t="str">
        <f t="shared" si="70"/>
        <v/>
      </c>
      <c r="O15" s="103" t="str">
        <f t="shared" si="74"/>
        <v/>
      </c>
      <c r="P15" s="103" t="str">
        <f t="shared" si="75"/>
        <v/>
      </c>
      <c r="Q15" s="103" t="str">
        <f t="shared" ref="Q15:Q46" si="76">IF(AO14&gt;=$O$1,"",IF(AO14&lt;=$O$2,"",IF(G14&lt;&gt;G15,"",IF(AND(Q14&lt;&gt;"",Q14&lt;&gt;H14),Q14,IF(AND(H14&lt;&gt;L15,H14&lt;&gt;K15,H14&lt;&gt;J15,H14&lt;&gt;M15,H14&lt;&gt;N15,H14&lt;&gt;O15,H14&lt;&gt;P15,F14&gt;=G14),H14,"")))))</f>
        <v/>
      </c>
      <c r="R15" s="103" t="str">
        <f>IF(AO14&gt;=$O$1,"",IF(AO14&lt;=$O$2,"",IF(G14&lt;&gt;G15,"",IF(AND(R14&lt;&gt;"",R14&lt;&gt;H14),R14,IF(AND(H14&lt;&gt;L15,H14&lt;&gt;K15,H14&lt;&gt;J15,H14&lt;&gt;M15,H14&lt;&gt;N15,H14&lt;&gt;O15,H14&lt;&gt;P15,H14&lt;&gt;Q15),H14,"")))))</f>
        <v/>
      </c>
      <c r="S15" s="103"/>
      <c r="T15" s="103"/>
      <c r="U15" s="103"/>
      <c r="V15" s="103"/>
      <c r="W15" s="103"/>
      <c r="X15" s="103"/>
      <c r="Y15" s="12" t="str">
        <f t="shared" si="57"/>
        <v/>
      </c>
      <c r="Z15" s="12" t="str">
        <f t="shared" si="58"/>
        <v/>
      </c>
      <c r="AA15" s="12" t="str">
        <f t="shared" si="59"/>
        <v/>
      </c>
      <c r="AB15" s="12" t="str">
        <f t="shared" si="60"/>
        <v/>
      </c>
      <c r="AC15" s="12" t="str">
        <f t="shared" si="61"/>
        <v/>
      </c>
      <c r="AD15" s="12" t="str">
        <f t="shared" si="62"/>
        <v/>
      </c>
      <c r="AE15" s="12" t="str">
        <f t="shared" si="63"/>
        <v/>
      </c>
      <c r="AF15" s="12" t="str">
        <f t="shared" si="64"/>
        <v/>
      </c>
      <c r="AG15" s="12" t="str">
        <f t="shared" si="65"/>
        <v/>
      </c>
      <c r="AH15" s="12" t="str">
        <f t="shared" si="66"/>
        <v/>
      </c>
      <c r="AI15" s="102"/>
      <c r="AJ15" s="102"/>
      <c r="AK15" s="102"/>
      <c r="AL15" s="102"/>
      <c r="AM15" s="102"/>
      <c r="AN15" s="29" t="str">
        <f t="shared" si="31"/>
        <v/>
      </c>
      <c r="AO15" s="31" t="str">
        <f t="shared" si="32"/>
        <v>0</v>
      </c>
      <c r="AP15"/>
      <c r="AQ15" s="58">
        <f t="shared" si="33"/>
        <v>0</v>
      </c>
      <c r="AR15" s="58">
        <f t="shared" si="34"/>
        <v>0</v>
      </c>
      <c r="AS15" s="65">
        <f t="shared" si="35"/>
        <v>0</v>
      </c>
      <c r="AT15" s="82" t="str">
        <f t="shared" si="36"/>
        <v/>
      </c>
      <c r="AU15" s="82" t="str">
        <f t="shared" si="37"/>
        <v/>
      </c>
      <c r="AV15" s="82" t="str">
        <f t="shared" si="38"/>
        <v/>
      </c>
      <c r="AW15" s="82" t="str">
        <f t="shared" si="39"/>
        <v/>
      </c>
      <c r="AX15" s="82" t="str">
        <f t="shared" si="40"/>
        <v/>
      </c>
      <c r="AY15" s="82" t="str">
        <f t="shared" si="41"/>
        <v/>
      </c>
      <c r="AZ15" s="82" t="str">
        <f t="shared" si="42"/>
        <v/>
      </c>
      <c r="BA15" s="82" t="str">
        <f t="shared" si="43"/>
        <v/>
      </c>
      <c r="BB15" s="82" t="str">
        <f t="shared" si="44"/>
        <v/>
      </c>
      <c r="BC15" s="82" t="str">
        <f t="shared" si="45"/>
        <v/>
      </c>
      <c r="BD15" s="83" t="str">
        <f t="shared" si="46"/>
        <v/>
      </c>
      <c r="BE15" s="83" t="str">
        <f t="shared" si="47"/>
        <v/>
      </c>
      <c r="BF15" s="83" t="str">
        <f t="shared" si="48"/>
        <v/>
      </c>
      <c r="BG15" s="83" t="str">
        <f t="shared" si="49"/>
        <v/>
      </c>
      <c r="BH15" s="83" t="str">
        <f t="shared" si="50"/>
        <v/>
      </c>
      <c r="BI15" s="83" t="str">
        <f t="shared" si="51"/>
        <v/>
      </c>
      <c r="BJ15" s="83" t="str">
        <f t="shared" si="52"/>
        <v/>
      </c>
      <c r="BK15" s="83" t="str">
        <f t="shared" si="53"/>
        <v/>
      </c>
      <c r="BL15" s="83" t="str">
        <f t="shared" si="54"/>
        <v/>
      </c>
      <c r="BM15" s="83" t="str">
        <f t="shared" si="55"/>
        <v/>
      </c>
      <c r="BN15" s="68"/>
      <c r="BO15" s="68"/>
      <c r="BP15" s="68"/>
      <c r="BQ15" s="81">
        <f t="shared" ca="1" si="27"/>
        <v>15</v>
      </c>
      <c r="BR15" s="69"/>
      <c r="BS15" s="70"/>
      <c r="BT15" s="70"/>
      <c r="BU15" s="70"/>
      <c r="BV15" s="69"/>
      <c r="BW15" s="70"/>
      <c r="BX15" s="70"/>
      <c r="BY15" s="70"/>
      <c r="BZ15" s="71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4">
        <v>11</v>
      </c>
      <c r="CO15"/>
      <c r="CP15"/>
      <c r="CQ15"/>
      <c r="CR15"/>
      <c r="CS15" s="31">
        <f t="shared" si="28"/>
        <v>0</v>
      </c>
      <c r="CT15"/>
      <c r="CU15"/>
      <c r="CV15"/>
      <c r="CW15"/>
      <c r="CX15"/>
      <c r="CY15"/>
      <c r="CZ15"/>
      <c r="DA15"/>
      <c r="DB15"/>
      <c r="DC15"/>
      <c r="DD15"/>
      <c r="DE15"/>
    </row>
    <row r="16" spans="1:275" ht="15.75" x14ac:dyDescent="0.25">
      <c r="A16" s="95"/>
      <c r="B16" s="84" t="str">
        <f t="shared" si="71"/>
        <v/>
      </c>
      <c r="C16" s="13" t="str">
        <f t="shared" si="1"/>
        <v/>
      </c>
      <c r="D16" s="85" t="str">
        <f t="shared" si="72"/>
        <v/>
      </c>
      <c r="E16" s="86" t="str">
        <f t="shared" si="73"/>
        <v/>
      </c>
      <c r="F16" s="33" t="str">
        <f>IF(A15&lt;&gt;"",COUNTIF($A$5:A16,A16),"")</f>
        <v/>
      </c>
      <c r="G16" s="33">
        <f t="shared" si="23"/>
        <v>12</v>
      </c>
      <c r="H16" s="34" t="str">
        <f t="shared" si="24"/>
        <v/>
      </c>
      <c r="I16" s="28" t="str">
        <f t="shared" si="29"/>
        <v/>
      </c>
      <c r="J16" s="103" t="str">
        <f t="shared" si="56"/>
        <v/>
      </c>
      <c r="K16" s="103" t="str">
        <f t="shared" si="67"/>
        <v/>
      </c>
      <c r="L16" s="103" t="str">
        <f t="shared" si="68"/>
        <v/>
      </c>
      <c r="M16" s="103" t="str">
        <f t="shared" si="69"/>
        <v/>
      </c>
      <c r="N16" s="103" t="str">
        <f t="shared" si="70"/>
        <v/>
      </c>
      <c r="O16" s="103" t="str">
        <f t="shared" si="74"/>
        <v/>
      </c>
      <c r="P16" s="103" t="str">
        <f t="shared" si="75"/>
        <v/>
      </c>
      <c r="Q16" s="103" t="str">
        <f t="shared" si="76"/>
        <v/>
      </c>
      <c r="R16" s="103" t="str">
        <f t="shared" ref="R16:R47" si="77">IF(AO15&gt;=$O$1,"",IF(AO15&lt;=$O$2,"",IF(G15&lt;&gt;G16,"",IF(AND(R15&lt;&gt;"",R15&lt;&gt;H15),R15,IF(AND(H15&lt;&gt;L16,H15&lt;&gt;K16,H15&lt;&gt;J16,H15&lt;&gt;M16,H15&lt;&gt;N16,H15&lt;&gt;O16,H15&lt;&gt;P16,H15&lt;&gt;Q16,F15&gt;=G15),H15,"")))))</f>
        <v/>
      </c>
      <c r="S16" s="103" t="str">
        <f>IF(AO15&gt;=$O$1,"",IF(AO15&lt;=$O$2,"",IF($G15&lt;&gt;$G16,"",IF(AND(S15&lt;&gt;"",S15&lt;&gt;H15),S15,IF(AND($H15&lt;&gt;L16,$H15&lt;&gt;K16,$H15&lt;&gt;J16,$H15&lt;&gt;M16,$H15&lt;&gt;N16,$H15&lt;&gt;O16,$H15&lt;&gt;P16,$H15&lt;&gt;Q16,$H15&lt;&gt;R16,$F15&gt;=$G15),$H15,"")))))</f>
        <v/>
      </c>
      <c r="T16" s="103"/>
      <c r="U16" s="103"/>
      <c r="V16" s="103"/>
      <c r="W16" s="103"/>
      <c r="X16" s="103"/>
      <c r="Y16" s="12" t="str">
        <f t="shared" si="57"/>
        <v/>
      </c>
      <c r="Z16" s="12" t="str">
        <f t="shared" si="58"/>
        <v/>
      </c>
      <c r="AA16" s="12" t="str">
        <f t="shared" si="59"/>
        <v/>
      </c>
      <c r="AB16" s="12" t="str">
        <f t="shared" si="60"/>
        <v/>
      </c>
      <c r="AC16" s="12" t="str">
        <f t="shared" si="61"/>
        <v/>
      </c>
      <c r="AD16" s="12" t="str">
        <f t="shared" si="62"/>
        <v/>
      </c>
      <c r="AE16" s="12" t="str">
        <f t="shared" si="63"/>
        <v/>
      </c>
      <c r="AF16" s="12" t="str">
        <f t="shared" si="64"/>
        <v/>
      </c>
      <c r="AG16" s="12" t="str">
        <f t="shared" si="65"/>
        <v/>
      </c>
      <c r="AH16" s="12" t="str">
        <f t="shared" si="66"/>
        <v/>
      </c>
      <c r="AI16" s="12" t="str">
        <f t="shared" ref="AI16" si="78">IF(T16&lt;&gt;"",IF(T16=$A16,(35*$I15),(-1*$I15)),"")</f>
        <v/>
      </c>
      <c r="AJ16" s="12" t="str">
        <f t="shared" ref="AJ16" si="79">IF(U16&lt;&gt;"",IF(U16=$A16,(35*$I15),(-1*$I15)),"")</f>
        <v/>
      </c>
      <c r="AK16" s="12" t="str">
        <f t="shared" ref="AK16" si="80">IF(V16&lt;&gt;"",IF(V16=$A16,(35*$I15),(-1*$I15)),"")</f>
        <v/>
      </c>
      <c r="AL16" s="12" t="str">
        <f t="shared" ref="AL16" si="81">IF(W16&lt;&gt;"",IF(W16=$A16,(35*$I15),(-1*$I15)),"")</f>
        <v/>
      </c>
      <c r="AM16" s="12" t="str">
        <f t="shared" ref="AM16" si="82">IF(X16&lt;&gt;"",IF(X16=$A16,(35*$I15),(-1*$I15)),"")</f>
        <v/>
      </c>
      <c r="AN16" s="29" t="str">
        <f t="shared" si="31"/>
        <v/>
      </c>
      <c r="AO16" s="31" t="str">
        <f t="shared" si="32"/>
        <v>0</v>
      </c>
      <c r="AP16"/>
      <c r="AQ16" s="58">
        <f t="shared" si="33"/>
        <v>0</v>
      </c>
      <c r="AR16" s="58">
        <f t="shared" si="34"/>
        <v>0</v>
      </c>
      <c r="AS16" s="65">
        <f t="shared" si="35"/>
        <v>0</v>
      </c>
      <c r="AT16" s="82" t="str">
        <f t="shared" si="36"/>
        <v/>
      </c>
      <c r="AU16" s="82" t="str">
        <f t="shared" si="37"/>
        <v/>
      </c>
      <c r="AV16" s="82" t="str">
        <f t="shared" si="38"/>
        <v/>
      </c>
      <c r="AW16" s="82" t="str">
        <f t="shared" si="39"/>
        <v/>
      </c>
      <c r="AX16" s="82" t="str">
        <f t="shared" si="40"/>
        <v/>
      </c>
      <c r="AY16" s="82" t="str">
        <f t="shared" si="41"/>
        <v/>
      </c>
      <c r="AZ16" s="82" t="str">
        <f t="shared" si="42"/>
        <v/>
      </c>
      <c r="BA16" s="82" t="str">
        <f t="shared" si="43"/>
        <v/>
      </c>
      <c r="BB16" s="82" t="str">
        <f t="shared" si="44"/>
        <v/>
      </c>
      <c r="BC16" s="82" t="str">
        <f t="shared" si="45"/>
        <v/>
      </c>
      <c r="BD16" s="83" t="str">
        <f t="shared" si="46"/>
        <v/>
      </c>
      <c r="BE16" s="83" t="str">
        <f t="shared" si="47"/>
        <v/>
      </c>
      <c r="BF16" s="83" t="str">
        <f t="shared" si="48"/>
        <v/>
      </c>
      <c r="BG16" s="83" t="str">
        <f t="shared" si="49"/>
        <v/>
      </c>
      <c r="BH16" s="83" t="str">
        <f t="shared" si="50"/>
        <v/>
      </c>
      <c r="BI16" s="83" t="str">
        <f t="shared" si="51"/>
        <v/>
      </c>
      <c r="BJ16" s="83" t="str">
        <f t="shared" si="52"/>
        <v/>
      </c>
      <c r="BK16" s="83" t="str">
        <f t="shared" si="53"/>
        <v/>
      </c>
      <c r="BL16" s="83" t="str">
        <f t="shared" si="54"/>
        <v/>
      </c>
      <c r="BM16" s="83" t="str">
        <f t="shared" si="55"/>
        <v/>
      </c>
      <c r="BN16" s="68"/>
      <c r="BO16" s="68"/>
      <c r="BP16" s="68"/>
      <c r="BQ16" s="81">
        <f t="shared" ca="1" si="27"/>
        <v>26</v>
      </c>
      <c r="BR16" s="69"/>
      <c r="BS16" s="70"/>
      <c r="BT16" s="70"/>
      <c r="BU16" s="70"/>
      <c r="BV16" s="69"/>
      <c r="BW16" s="70"/>
      <c r="BX16" s="70"/>
      <c r="BY16" s="70"/>
      <c r="BZ16" s="71"/>
      <c r="CC16"/>
      <c r="CD16"/>
      <c r="CE16"/>
      <c r="CF16"/>
      <c r="CG16"/>
      <c r="CH16"/>
      <c r="CI16"/>
      <c r="CJ16"/>
      <c r="CK16"/>
      <c r="CL16"/>
      <c r="CM16"/>
      <c r="CN16" s="4">
        <v>12</v>
      </c>
      <c r="CO16"/>
      <c r="CP16"/>
      <c r="CQ16"/>
      <c r="CR16"/>
      <c r="CS16" s="31">
        <f t="shared" si="28"/>
        <v>0</v>
      </c>
      <c r="CT16"/>
      <c r="CU16"/>
      <c r="CV16"/>
    </row>
    <row r="17" spans="1:100" ht="15.75" x14ac:dyDescent="0.25">
      <c r="A17" s="95"/>
      <c r="B17" s="84" t="str">
        <f t="shared" si="71"/>
        <v/>
      </c>
      <c r="C17" s="13" t="str">
        <f t="shared" si="1"/>
        <v/>
      </c>
      <c r="D17" s="85" t="str">
        <f t="shared" si="72"/>
        <v/>
      </c>
      <c r="E17" s="86" t="str">
        <f t="shared" si="73"/>
        <v/>
      </c>
      <c r="F17" s="33" t="str">
        <f>IF(A16&lt;&gt;"",COUNTIF($A$5:A17,A17),"")</f>
        <v/>
      </c>
      <c r="G17" s="33">
        <f t="shared" si="23"/>
        <v>13</v>
      </c>
      <c r="H17" s="34" t="str">
        <f t="shared" si="24"/>
        <v/>
      </c>
      <c r="I17" s="28" t="str">
        <f t="shared" si="29"/>
        <v/>
      </c>
      <c r="J17" s="103" t="str">
        <f t="shared" si="56"/>
        <v/>
      </c>
      <c r="K17" s="103" t="str">
        <f t="shared" si="67"/>
        <v/>
      </c>
      <c r="L17" s="103" t="str">
        <f t="shared" si="68"/>
        <v/>
      </c>
      <c r="M17" s="103" t="str">
        <f t="shared" si="69"/>
        <v/>
      </c>
      <c r="N17" s="103" t="str">
        <f t="shared" si="70"/>
        <v/>
      </c>
      <c r="O17" s="103" t="str">
        <f t="shared" si="74"/>
        <v/>
      </c>
      <c r="P17" s="103" t="str">
        <f t="shared" si="75"/>
        <v/>
      </c>
      <c r="Q17" s="103" t="str">
        <f t="shared" si="76"/>
        <v/>
      </c>
      <c r="R17" s="103" t="str">
        <f t="shared" si="77"/>
        <v/>
      </c>
      <c r="S17" s="103" t="str">
        <f t="shared" ref="S17:S80" si="83">IF(AO16&gt;=$O$1,"",IF(AO16&lt;=$O$2,"",IF($G16&lt;&gt;$G17,"",IF(AND(S16&lt;&gt;"",S16&lt;&gt;H16),S16,IF(AND($H16&lt;&gt;L17,$H16&lt;&gt;K17,$H16&lt;&gt;J17,$H16&lt;&gt;M17,$H16&lt;&gt;N17,$H16&lt;&gt;O17,$H16&lt;&gt;P17,$H16&lt;&gt;Q17,$H16&lt;&gt;R17,$F16&gt;=$G16),$H16,"")))))</f>
        <v/>
      </c>
      <c r="T17" s="103" t="str">
        <f>IF($AO16&gt;=$O$1,"",IF($AO16&lt;=$O$2,"",IF($G16&lt;&gt;$G17,"",IF(AND(T16&lt;&gt;"",T16&lt;&gt;I16),T16,IF(AND($H16&lt;&gt;J17,$H16&lt;&gt;L17,$H16&lt;&gt;M17,$H16&lt;&gt;L17,$H16&lt;&gt;K17,$H16&lt;&gt;N17,$H16&lt;&gt;O17,$H16&lt;&gt;P17,$H16&lt;&gt;Q17,$H16&lt;&gt;R17,$H16&lt;&gt;S17,$F16&gt;=$G16),$H16,"")))))</f>
        <v/>
      </c>
      <c r="U17" s="103"/>
      <c r="V17" s="103"/>
      <c r="W17" s="103"/>
      <c r="X17" s="103"/>
      <c r="Y17" s="12" t="str">
        <f t="shared" si="57"/>
        <v/>
      </c>
      <c r="Z17" s="12" t="str">
        <f t="shared" si="58"/>
        <v/>
      </c>
      <c r="AA17" s="12" t="str">
        <f t="shared" si="59"/>
        <v/>
      </c>
      <c r="AB17" s="12" t="str">
        <f t="shared" si="60"/>
        <v/>
      </c>
      <c r="AC17" s="12" t="str">
        <f t="shared" si="61"/>
        <v/>
      </c>
      <c r="AD17" s="12" t="str">
        <f t="shared" si="62"/>
        <v/>
      </c>
      <c r="AE17" s="12" t="str">
        <f t="shared" si="63"/>
        <v/>
      </c>
      <c r="AF17" s="12" t="str">
        <f t="shared" si="64"/>
        <v/>
      </c>
      <c r="AG17" s="12" t="str">
        <f t="shared" si="65"/>
        <v/>
      </c>
      <c r="AH17" s="12" t="str">
        <f t="shared" si="66"/>
        <v/>
      </c>
      <c r="AI17" s="12" t="str">
        <f t="shared" ref="AI17:AI80" si="84">IF(T17&lt;&gt;"",IF(T17=$A17,(35*$I16),(-1*$I16)),"")</f>
        <v/>
      </c>
      <c r="AJ17" s="12" t="str">
        <f t="shared" ref="AJ17:AJ80" si="85">IF(U17&lt;&gt;"",IF(U17=$A17,(35*$I16),(-1*$I16)),"")</f>
        <v/>
      </c>
      <c r="AK17" s="12" t="str">
        <f t="shared" ref="AK17:AK80" si="86">IF(V17&lt;&gt;"",IF(V17=$A17,(35*$I16),(-1*$I16)),"")</f>
        <v/>
      </c>
      <c r="AL17" s="12" t="str">
        <f t="shared" ref="AL17:AL80" si="87">IF(W17&lt;&gt;"",IF(W17=$A17,(35*$I16),(-1*$I16)),"")</f>
        <v/>
      </c>
      <c r="AM17" s="12" t="str">
        <f t="shared" ref="AM17:AM80" si="88">IF(X17&lt;&gt;"",IF(X17=$A17,(35*$I16),(-1*$I16)),"")</f>
        <v/>
      </c>
      <c r="AN17" s="29" t="str">
        <f t="shared" ref="AN17:AN80" si="89">IF(A17&lt;&gt;"",SUM(Y17:AM17),"")</f>
        <v/>
      </c>
      <c r="AO17" s="31" t="str">
        <f t="shared" si="32"/>
        <v>0</v>
      </c>
      <c r="AP17"/>
      <c r="AQ17" s="58">
        <f t="shared" si="33"/>
        <v>0</v>
      </c>
      <c r="AR17" s="58">
        <f t="shared" si="34"/>
        <v>0</v>
      </c>
      <c r="AS17" s="65">
        <f t="shared" si="35"/>
        <v>0</v>
      </c>
      <c r="AT17" s="82" t="str">
        <f t="shared" si="36"/>
        <v/>
      </c>
      <c r="AU17" s="82" t="str">
        <f t="shared" si="37"/>
        <v/>
      </c>
      <c r="AV17" s="82" t="str">
        <f t="shared" si="38"/>
        <v/>
      </c>
      <c r="AW17" s="82" t="str">
        <f t="shared" si="39"/>
        <v/>
      </c>
      <c r="AX17" s="82" t="str">
        <f t="shared" si="40"/>
        <v/>
      </c>
      <c r="AY17" s="82" t="str">
        <f t="shared" si="41"/>
        <v/>
      </c>
      <c r="AZ17" s="82" t="str">
        <f t="shared" si="42"/>
        <v/>
      </c>
      <c r="BA17" s="82" t="str">
        <f t="shared" si="43"/>
        <v/>
      </c>
      <c r="BB17" s="82" t="str">
        <f t="shared" si="44"/>
        <v/>
      </c>
      <c r="BC17" s="82" t="str">
        <f t="shared" si="45"/>
        <v/>
      </c>
      <c r="BD17" s="83" t="str">
        <f t="shared" si="46"/>
        <v/>
      </c>
      <c r="BE17" s="83" t="str">
        <f t="shared" si="47"/>
        <v/>
      </c>
      <c r="BF17" s="83" t="str">
        <f t="shared" si="48"/>
        <v/>
      </c>
      <c r="BG17" s="83" t="str">
        <f t="shared" si="49"/>
        <v/>
      </c>
      <c r="BH17" s="83" t="str">
        <f t="shared" si="50"/>
        <v/>
      </c>
      <c r="BI17" s="83" t="str">
        <f t="shared" si="51"/>
        <v/>
      </c>
      <c r="BJ17" s="83" t="str">
        <f t="shared" si="52"/>
        <v/>
      </c>
      <c r="BK17" s="83" t="str">
        <f t="shared" si="53"/>
        <v/>
      </c>
      <c r="BL17" s="83" t="str">
        <f t="shared" si="54"/>
        <v/>
      </c>
      <c r="BM17" s="83" t="str">
        <f t="shared" si="55"/>
        <v/>
      </c>
      <c r="BN17" s="68"/>
      <c r="BO17" s="68"/>
      <c r="BP17" s="68"/>
      <c r="BQ17" s="81">
        <f t="shared" ca="1" si="27"/>
        <v>11</v>
      </c>
      <c r="BR17" s="69"/>
      <c r="BS17" s="70"/>
      <c r="BT17" s="70"/>
      <c r="BU17" s="70"/>
      <c r="BV17" s="69"/>
      <c r="BW17" s="70"/>
      <c r="BX17" s="70"/>
      <c r="BY17" s="70"/>
      <c r="BZ17" s="71"/>
      <c r="CC17" s="8"/>
      <c r="CD17"/>
      <c r="CE17" s="8" t="s">
        <v>0</v>
      </c>
      <c r="CF17"/>
      <c r="CG17" s="8"/>
      <c r="CH17" s="8"/>
      <c r="CI17" s="8" t="s">
        <v>0</v>
      </c>
      <c r="CJ17" s="8"/>
      <c r="CK17" s="8"/>
      <c r="CL17" s="8"/>
      <c r="CM17" s="8"/>
      <c r="CN17" s="4">
        <v>13</v>
      </c>
      <c r="CO17"/>
      <c r="CP17"/>
      <c r="CQ17"/>
      <c r="CR17"/>
      <c r="CS17" s="31">
        <f t="shared" si="28"/>
        <v>0</v>
      </c>
      <c r="CT17"/>
      <c r="CU17"/>
      <c r="CV17"/>
    </row>
    <row r="18" spans="1:100" ht="15.75" x14ac:dyDescent="0.25">
      <c r="A18" s="95"/>
      <c r="B18" s="84" t="str">
        <f t="shared" si="71"/>
        <v/>
      </c>
      <c r="C18" s="13" t="str">
        <f t="shared" si="1"/>
        <v/>
      </c>
      <c r="D18" s="85" t="str">
        <f t="shared" si="72"/>
        <v/>
      </c>
      <c r="E18" s="86" t="str">
        <f t="shared" si="73"/>
        <v/>
      </c>
      <c r="F18" s="33" t="str">
        <f>IF(A17&lt;&gt;"",COUNTIF($A$5:A18,A18),"")</f>
        <v/>
      </c>
      <c r="G18" s="33">
        <f t="shared" si="23"/>
        <v>14</v>
      </c>
      <c r="H18" s="34" t="str">
        <f t="shared" si="24"/>
        <v/>
      </c>
      <c r="I18" s="28" t="str">
        <f t="shared" si="29"/>
        <v/>
      </c>
      <c r="J18" s="103" t="str">
        <f t="shared" si="56"/>
        <v/>
      </c>
      <c r="K18" s="103" t="str">
        <f t="shared" si="67"/>
        <v/>
      </c>
      <c r="L18" s="103" t="str">
        <f t="shared" si="68"/>
        <v/>
      </c>
      <c r="M18" s="103" t="str">
        <f t="shared" si="69"/>
        <v/>
      </c>
      <c r="N18" s="103" t="str">
        <f t="shared" si="70"/>
        <v/>
      </c>
      <c r="O18" s="103" t="str">
        <f t="shared" si="74"/>
        <v/>
      </c>
      <c r="P18" s="103" t="str">
        <f t="shared" si="75"/>
        <v/>
      </c>
      <c r="Q18" s="103" t="str">
        <f t="shared" si="76"/>
        <v/>
      </c>
      <c r="R18" s="103" t="str">
        <f t="shared" si="77"/>
        <v/>
      </c>
      <c r="S18" s="103" t="str">
        <f t="shared" si="83"/>
        <v/>
      </c>
      <c r="T18" s="103" t="str">
        <f t="shared" ref="T18:T81" si="90">IF($AO17&gt;=$O$1,"",IF($AO17&lt;=$O$2,"",IF($G17&lt;&gt;$G18,"",IF(AND(T17&lt;&gt;"",T17&lt;&gt;I17),T17,IF(AND($H17&lt;&gt;J18,$H17&lt;&gt;L18,$H17&lt;&gt;M18,$H17&lt;&gt;L18,$H17&lt;&gt;K18,$H17&lt;&gt;N18,$H17&lt;&gt;O18,$H17&lt;&gt;P18,$H17&lt;&gt;Q18,$H17&lt;&gt;R18,$H17&lt;&gt;S18,$F17&gt;=$G17),$H17,"")))))</f>
        <v/>
      </c>
      <c r="U18" s="103" t="str">
        <f>IF($AO17&gt;=$O$1,"",IF($AO17&lt;=$O$2,"",IF($G17&lt;&gt;$G18,"",IF(AND(U17&lt;&gt;"",U17&lt;&gt;$H17),U17,IF(AND($H17&lt;&gt;J18,$H17&lt;&gt;K18,$H17&lt;&gt;N18,$H17&lt;&gt;M18,$H17&lt;&gt;L18,$H17&lt;&gt;O18,$H17&lt;&gt;P18,$H17&lt;&gt;Q18,$H17&lt;&gt;R18,$H17&lt;&gt;S18,$H17&lt;&gt;T18,$F17&gt;=$G17),$H17,"")))))</f>
        <v/>
      </c>
      <c r="V18" s="103"/>
      <c r="W18" s="103"/>
      <c r="X18" s="103"/>
      <c r="Y18" s="12" t="str">
        <f t="shared" si="57"/>
        <v/>
      </c>
      <c r="Z18" s="12" t="str">
        <f t="shared" si="58"/>
        <v/>
      </c>
      <c r="AA18" s="12" t="str">
        <f t="shared" si="59"/>
        <v/>
      </c>
      <c r="AB18" s="12" t="str">
        <f t="shared" si="60"/>
        <v/>
      </c>
      <c r="AC18" s="12" t="str">
        <f t="shared" si="61"/>
        <v/>
      </c>
      <c r="AD18" s="12" t="str">
        <f t="shared" si="62"/>
        <v/>
      </c>
      <c r="AE18" s="12" t="str">
        <f t="shared" si="63"/>
        <v/>
      </c>
      <c r="AF18" s="12" t="str">
        <f t="shared" si="64"/>
        <v/>
      </c>
      <c r="AG18" s="12" t="str">
        <f t="shared" si="65"/>
        <v/>
      </c>
      <c r="AH18" s="12" t="str">
        <f t="shared" si="66"/>
        <v/>
      </c>
      <c r="AI18" s="12" t="str">
        <f t="shared" si="84"/>
        <v/>
      </c>
      <c r="AJ18" s="12" t="str">
        <f t="shared" si="85"/>
        <v/>
      </c>
      <c r="AK18" s="12" t="str">
        <f t="shared" si="86"/>
        <v/>
      </c>
      <c r="AL18" s="12" t="str">
        <f t="shared" si="87"/>
        <v/>
      </c>
      <c r="AM18" s="12" t="str">
        <f t="shared" si="88"/>
        <v/>
      </c>
      <c r="AN18" s="29" t="str">
        <f t="shared" si="89"/>
        <v/>
      </c>
      <c r="AO18" s="31" t="str">
        <f t="shared" si="32"/>
        <v>0</v>
      </c>
      <c r="AP18"/>
      <c r="AQ18" s="58">
        <f t="shared" si="33"/>
        <v>0</v>
      </c>
      <c r="AR18" s="58">
        <f t="shared" si="34"/>
        <v>0</v>
      </c>
      <c r="AS18" s="65">
        <f t="shared" si="35"/>
        <v>0</v>
      </c>
      <c r="AT18" s="82" t="str">
        <f t="shared" si="36"/>
        <v/>
      </c>
      <c r="AU18" s="82" t="str">
        <f t="shared" si="37"/>
        <v/>
      </c>
      <c r="AV18" s="82" t="str">
        <f t="shared" si="38"/>
        <v/>
      </c>
      <c r="AW18" s="82" t="str">
        <f t="shared" si="39"/>
        <v/>
      </c>
      <c r="AX18" s="82" t="str">
        <f t="shared" si="40"/>
        <v/>
      </c>
      <c r="AY18" s="82" t="str">
        <f t="shared" si="41"/>
        <v/>
      </c>
      <c r="AZ18" s="82" t="str">
        <f t="shared" si="42"/>
        <v/>
      </c>
      <c r="BA18" s="82" t="str">
        <f t="shared" si="43"/>
        <v/>
      </c>
      <c r="BB18" s="82" t="str">
        <f t="shared" si="44"/>
        <v/>
      </c>
      <c r="BC18" s="82" t="str">
        <f t="shared" si="45"/>
        <v/>
      </c>
      <c r="BD18" s="83" t="str">
        <f t="shared" si="46"/>
        <v/>
      </c>
      <c r="BE18" s="83" t="str">
        <f t="shared" si="47"/>
        <v/>
      </c>
      <c r="BF18" s="83" t="str">
        <f t="shared" si="48"/>
        <v/>
      </c>
      <c r="BG18" s="83" t="str">
        <f t="shared" si="49"/>
        <v/>
      </c>
      <c r="BH18" s="83" t="str">
        <f t="shared" si="50"/>
        <v/>
      </c>
      <c r="BI18" s="83" t="str">
        <f t="shared" si="51"/>
        <v/>
      </c>
      <c r="BJ18" s="83" t="str">
        <f t="shared" si="52"/>
        <v/>
      </c>
      <c r="BK18" s="83" t="str">
        <f t="shared" si="53"/>
        <v/>
      </c>
      <c r="BL18" s="83" t="str">
        <f t="shared" si="54"/>
        <v/>
      </c>
      <c r="BM18" s="83" t="str">
        <f t="shared" si="55"/>
        <v/>
      </c>
      <c r="BN18" s="68"/>
      <c r="BO18" s="68"/>
      <c r="BP18" s="68"/>
      <c r="BQ18" s="81">
        <f t="shared" ca="1" si="27"/>
        <v>2</v>
      </c>
      <c r="BR18" s="69"/>
      <c r="BS18" s="70"/>
      <c r="BT18" s="70"/>
      <c r="BU18" s="70"/>
      <c r="BV18" s="69"/>
      <c r="BW18" s="70"/>
      <c r="BX18" s="70"/>
      <c r="BY18" s="70"/>
      <c r="BZ18" s="71"/>
      <c r="CN18" s="4">
        <v>14</v>
      </c>
      <c r="CO18"/>
      <c r="CP18"/>
      <c r="CQ18"/>
      <c r="CR18"/>
      <c r="CS18" s="31">
        <f t="shared" si="28"/>
        <v>0</v>
      </c>
      <c r="CT18"/>
      <c r="CU18"/>
      <c r="CV18"/>
    </row>
    <row r="19" spans="1:100" ht="15.75" x14ac:dyDescent="0.25">
      <c r="A19" s="95"/>
      <c r="B19" s="84" t="str">
        <f t="shared" si="71"/>
        <v/>
      </c>
      <c r="C19" s="13" t="str">
        <f t="shared" si="1"/>
        <v/>
      </c>
      <c r="D19" s="85" t="str">
        <f t="shared" si="72"/>
        <v/>
      </c>
      <c r="E19" s="86" t="str">
        <f t="shared" si="73"/>
        <v/>
      </c>
      <c r="F19" s="33" t="str">
        <f>IF(A18&lt;&gt;"",COUNTIF($A$5:A19,A19),"")</f>
        <v/>
      </c>
      <c r="G19" s="33">
        <f t="shared" si="23"/>
        <v>15</v>
      </c>
      <c r="H19" s="34" t="str">
        <f t="shared" si="24"/>
        <v/>
      </c>
      <c r="I19" s="28" t="str">
        <f t="shared" si="29"/>
        <v/>
      </c>
      <c r="J19" s="103" t="str">
        <f t="shared" si="56"/>
        <v/>
      </c>
      <c r="K19" s="103" t="str">
        <f t="shared" si="67"/>
        <v/>
      </c>
      <c r="L19" s="103" t="str">
        <f t="shared" si="68"/>
        <v/>
      </c>
      <c r="M19" s="103" t="str">
        <f t="shared" si="69"/>
        <v/>
      </c>
      <c r="N19" s="103" t="str">
        <f t="shared" si="70"/>
        <v/>
      </c>
      <c r="O19" s="103" t="str">
        <f t="shared" si="74"/>
        <v/>
      </c>
      <c r="P19" s="103" t="str">
        <f t="shared" si="75"/>
        <v/>
      </c>
      <c r="Q19" s="103" t="str">
        <f t="shared" si="76"/>
        <v/>
      </c>
      <c r="R19" s="103" t="str">
        <f t="shared" si="77"/>
        <v/>
      </c>
      <c r="S19" s="103" t="str">
        <f t="shared" si="83"/>
        <v/>
      </c>
      <c r="T19" s="103" t="str">
        <f t="shared" si="90"/>
        <v/>
      </c>
      <c r="U19" s="103" t="str">
        <f t="shared" ref="U19:U82" si="91">IF($AO18&gt;=$O$1,"",IF($AO18&lt;=$O$2,"",IF($G18&lt;&gt;$G19,"",IF(AND(U18&lt;&gt;"",U18&lt;&gt;$H18),U18,IF(AND($H18&lt;&gt;J19,$H18&lt;&gt;K19,$H18&lt;&gt;N19,$H18&lt;&gt;M19,$H18&lt;&gt;L19,$H18&lt;&gt;O19,$H18&lt;&gt;P19,$H18&lt;&gt;Q19,$H18&lt;&gt;R19,$H18&lt;&gt;S19,$H18&lt;&gt;T19,$F18&gt;=$G18),$H18,"")))))</f>
        <v/>
      </c>
      <c r="V19" s="103" t="str">
        <f>IF($AO18&gt;=$O$1,"",IF($AO18&lt;=$O$2,"",IF($G18&lt;&gt;$G19,"",IF(AND(V18&lt;&gt;"",V18&lt;&gt;$H18),V18,IF(AND($H18&lt;&gt;J19,$H18&lt;&gt;K19,$H18&lt;&gt;L19,$H18&lt;&gt;O19,$H18&lt;&gt;N19,$H18&lt;&gt;M19,$H18&lt;&gt;P19,$H18&lt;&gt;Q19,$H18&lt;&gt;R19,$H18&lt;&gt;S19,$H18&lt;&gt;T19,$H18&lt;&gt;U19,F18&gt;=G18),$H18,"")))))</f>
        <v/>
      </c>
      <c r="W19" s="103"/>
      <c r="X19" s="103"/>
      <c r="Y19" s="12" t="str">
        <f t="shared" si="57"/>
        <v/>
      </c>
      <c r="Z19" s="12" t="str">
        <f t="shared" si="58"/>
        <v/>
      </c>
      <c r="AA19" s="12" t="str">
        <f t="shared" si="59"/>
        <v/>
      </c>
      <c r="AB19" s="12" t="str">
        <f t="shared" si="60"/>
        <v/>
      </c>
      <c r="AC19" s="12" t="str">
        <f t="shared" si="61"/>
        <v/>
      </c>
      <c r="AD19" s="12" t="str">
        <f t="shared" si="62"/>
        <v/>
      </c>
      <c r="AE19" s="12" t="str">
        <f t="shared" si="63"/>
        <v/>
      </c>
      <c r="AF19" s="12" t="str">
        <f t="shared" si="64"/>
        <v/>
      </c>
      <c r="AG19" s="12" t="str">
        <f t="shared" si="65"/>
        <v/>
      </c>
      <c r="AH19" s="12" t="str">
        <f t="shared" si="66"/>
        <v/>
      </c>
      <c r="AI19" s="12" t="str">
        <f t="shared" si="84"/>
        <v/>
      </c>
      <c r="AJ19" s="12" t="str">
        <f t="shared" si="85"/>
        <v/>
      </c>
      <c r="AK19" s="12" t="str">
        <f t="shared" si="86"/>
        <v/>
      </c>
      <c r="AL19" s="12" t="str">
        <f t="shared" si="87"/>
        <v/>
      </c>
      <c r="AM19" s="12" t="str">
        <f t="shared" si="88"/>
        <v/>
      </c>
      <c r="AN19" s="29" t="str">
        <f t="shared" si="89"/>
        <v/>
      </c>
      <c r="AO19" s="31" t="str">
        <f t="shared" si="32"/>
        <v>0</v>
      </c>
      <c r="AP19"/>
      <c r="AQ19" s="58">
        <f t="shared" si="33"/>
        <v>0</v>
      </c>
      <c r="AR19" s="58">
        <f t="shared" si="34"/>
        <v>0</v>
      </c>
      <c r="AS19" s="65">
        <f t="shared" si="35"/>
        <v>0</v>
      </c>
      <c r="AT19" s="82" t="str">
        <f t="shared" si="36"/>
        <v/>
      </c>
      <c r="AU19" s="82" t="str">
        <f t="shared" si="37"/>
        <v/>
      </c>
      <c r="AV19" s="82" t="str">
        <f t="shared" si="38"/>
        <v/>
      </c>
      <c r="AW19" s="82" t="str">
        <f t="shared" si="39"/>
        <v/>
      </c>
      <c r="AX19" s="82" t="str">
        <f t="shared" si="40"/>
        <v/>
      </c>
      <c r="AY19" s="82" t="str">
        <f t="shared" si="41"/>
        <v/>
      </c>
      <c r="AZ19" s="82" t="str">
        <f t="shared" si="42"/>
        <v/>
      </c>
      <c r="BA19" s="82" t="str">
        <f t="shared" si="43"/>
        <v/>
      </c>
      <c r="BB19" s="82" t="str">
        <f t="shared" si="44"/>
        <v/>
      </c>
      <c r="BC19" s="82" t="str">
        <f t="shared" si="45"/>
        <v/>
      </c>
      <c r="BD19" s="83" t="str">
        <f t="shared" si="46"/>
        <v/>
      </c>
      <c r="BE19" s="83" t="str">
        <f t="shared" si="47"/>
        <v/>
      </c>
      <c r="BF19" s="83" t="str">
        <f t="shared" si="48"/>
        <v/>
      </c>
      <c r="BG19" s="83" t="str">
        <f t="shared" si="49"/>
        <v/>
      </c>
      <c r="BH19" s="83" t="str">
        <f t="shared" si="50"/>
        <v/>
      </c>
      <c r="BI19" s="83" t="str">
        <f t="shared" si="51"/>
        <v/>
      </c>
      <c r="BJ19" s="83" t="str">
        <f t="shared" si="52"/>
        <v/>
      </c>
      <c r="BK19" s="83" t="str">
        <f t="shared" si="53"/>
        <v/>
      </c>
      <c r="BL19" s="83" t="str">
        <f t="shared" si="54"/>
        <v/>
      </c>
      <c r="BM19" s="83" t="str">
        <f t="shared" si="55"/>
        <v/>
      </c>
      <c r="BN19" s="68"/>
      <c r="BO19" s="68"/>
      <c r="BP19" s="68"/>
      <c r="BQ19" s="81">
        <f t="shared" ca="1" si="27"/>
        <v>5</v>
      </c>
      <c r="BR19" s="69"/>
      <c r="BS19" s="70"/>
      <c r="BT19" s="70"/>
      <c r="BU19" s="70"/>
      <c r="BV19" s="69"/>
      <c r="BW19" s="70"/>
      <c r="BX19" s="70"/>
      <c r="BY19" s="70"/>
      <c r="BZ19" s="71"/>
      <c r="CN19" s="4">
        <v>15</v>
      </c>
      <c r="CO19"/>
      <c r="CP19"/>
      <c r="CQ19"/>
      <c r="CR19"/>
      <c r="CS19" s="31">
        <f t="shared" si="28"/>
        <v>0</v>
      </c>
      <c r="CT19"/>
      <c r="CU19"/>
      <c r="CV19"/>
    </row>
    <row r="20" spans="1:100" ht="15.75" x14ac:dyDescent="0.25">
      <c r="A20" s="95"/>
      <c r="B20" s="84" t="str">
        <f t="shared" si="71"/>
        <v/>
      </c>
      <c r="C20" s="13" t="str">
        <f t="shared" si="1"/>
        <v/>
      </c>
      <c r="D20" s="85" t="str">
        <f t="shared" si="72"/>
        <v/>
      </c>
      <c r="E20" s="86" t="str">
        <f t="shared" si="73"/>
        <v/>
      </c>
      <c r="F20" s="33" t="str">
        <f>IF(A19&lt;&gt;"",COUNTIF($A$5:A20,A20),"")</f>
        <v/>
      </c>
      <c r="G20" s="33">
        <f t="shared" si="23"/>
        <v>16</v>
      </c>
      <c r="H20" s="34" t="str">
        <f t="shared" si="24"/>
        <v/>
      </c>
      <c r="I20" s="28" t="str">
        <f t="shared" si="29"/>
        <v/>
      </c>
      <c r="J20" s="103" t="str">
        <f t="shared" si="56"/>
        <v/>
      </c>
      <c r="K20" s="103" t="str">
        <f t="shared" si="67"/>
        <v/>
      </c>
      <c r="L20" s="103" t="str">
        <f t="shared" si="68"/>
        <v/>
      </c>
      <c r="M20" s="103" t="str">
        <f t="shared" si="69"/>
        <v/>
      </c>
      <c r="N20" s="103" t="str">
        <f t="shared" si="70"/>
        <v/>
      </c>
      <c r="O20" s="103" t="str">
        <f t="shared" si="74"/>
        <v/>
      </c>
      <c r="P20" s="103" t="str">
        <f t="shared" si="75"/>
        <v/>
      </c>
      <c r="Q20" s="103" t="str">
        <f t="shared" si="76"/>
        <v/>
      </c>
      <c r="R20" s="103" t="str">
        <f t="shared" si="77"/>
        <v/>
      </c>
      <c r="S20" s="103" t="str">
        <f t="shared" si="83"/>
        <v/>
      </c>
      <c r="T20" s="103" t="str">
        <f t="shared" si="90"/>
        <v/>
      </c>
      <c r="U20" s="103" t="str">
        <f t="shared" si="91"/>
        <v/>
      </c>
      <c r="V20" s="103" t="str">
        <f t="shared" ref="V20:V83" si="92">IF($AO19&gt;=$O$1,"",IF($AO19&lt;=$O$2,"",IF($G19&lt;&gt;$G20,"",IF(AND(V19&lt;&gt;"",V19&lt;&gt;$H19),V19,IF(AND($H19&lt;&gt;J20,$H19&lt;&gt;K20,$H19&lt;&gt;L20,$H19&lt;&gt;O20,$H19&lt;&gt;N20,$H19&lt;&gt;M20,$H19&lt;&gt;P20,$H19&lt;&gt;Q20,$H19&lt;&gt;R20,$H19&lt;&gt;S20,$H19&lt;&gt;T20,$H19&lt;&gt;U20,F19&gt;=G19),$H19,"")))))</f>
        <v/>
      </c>
      <c r="W20" s="103" t="str">
        <f>IF($AO19&gt;=$O$1,"",IF($AO19&lt;=$O$2,"",IF($G19&lt;&gt;$G20,"",IF(AND(W19&lt;&gt;"",W19&lt;&gt;$H19),W19,IF(AND($H19&lt;&gt;K20,$H19&lt;&gt;J20,$H19&lt;&gt;L20,$H19&lt;&gt;M20,$H19&lt;&gt;P20,$H19&lt;&gt;O20,$H19&lt;&gt;N20,$H19&lt;&gt;Q20,$H19&lt;&gt;R20,$H19&lt;&gt;S20,$H19&lt;&gt;T20,$H19&lt;&gt;U20,$H19&lt;&gt;V20,F19&gt;=G19),$H19,"")))))</f>
        <v/>
      </c>
      <c r="X20" s="103"/>
      <c r="Y20" s="12" t="str">
        <f t="shared" si="57"/>
        <v/>
      </c>
      <c r="Z20" s="12" t="str">
        <f t="shared" si="58"/>
        <v/>
      </c>
      <c r="AA20" s="12" t="str">
        <f t="shared" si="59"/>
        <v/>
      </c>
      <c r="AB20" s="12" t="str">
        <f t="shared" si="60"/>
        <v/>
      </c>
      <c r="AC20" s="12" t="str">
        <f t="shared" si="61"/>
        <v/>
      </c>
      <c r="AD20" s="12" t="str">
        <f t="shared" si="62"/>
        <v/>
      </c>
      <c r="AE20" s="12" t="str">
        <f t="shared" si="63"/>
        <v/>
      </c>
      <c r="AF20" s="12" t="str">
        <f t="shared" si="64"/>
        <v/>
      </c>
      <c r="AG20" s="12" t="str">
        <f t="shared" si="65"/>
        <v/>
      </c>
      <c r="AH20" s="12" t="str">
        <f t="shared" si="66"/>
        <v/>
      </c>
      <c r="AI20" s="12" t="str">
        <f t="shared" si="84"/>
        <v/>
      </c>
      <c r="AJ20" s="12" t="str">
        <f t="shared" si="85"/>
        <v/>
      </c>
      <c r="AK20" s="12" t="str">
        <f t="shared" si="86"/>
        <v/>
      </c>
      <c r="AL20" s="12" t="str">
        <f t="shared" si="87"/>
        <v/>
      </c>
      <c r="AM20" s="12" t="str">
        <f t="shared" si="88"/>
        <v/>
      </c>
      <c r="AN20" s="29" t="str">
        <f t="shared" si="89"/>
        <v/>
      </c>
      <c r="AO20" s="31" t="str">
        <f t="shared" si="32"/>
        <v>0</v>
      </c>
      <c r="AP20"/>
      <c r="AQ20" s="58">
        <f t="shared" si="33"/>
        <v>0</v>
      </c>
      <c r="AR20" s="58">
        <f t="shared" si="34"/>
        <v>0</v>
      </c>
      <c r="AS20" s="65">
        <f t="shared" si="35"/>
        <v>0</v>
      </c>
      <c r="AT20" s="82" t="str">
        <f t="shared" si="36"/>
        <v/>
      </c>
      <c r="AU20" s="82" t="str">
        <f t="shared" si="37"/>
        <v/>
      </c>
      <c r="AV20" s="82" t="str">
        <f t="shared" si="38"/>
        <v/>
      </c>
      <c r="AW20" s="82" t="str">
        <f t="shared" si="39"/>
        <v/>
      </c>
      <c r="AX20" s="82" t="str">
        <f t="shared" si="40"/>
        <v/>
      </c>
      <c r="AY20" s="82" t="str">
        <f t="shared" si="41"/>
        <v/>
      </c>
      <c r="AZ20" s="82" t="str">
        <f t="shared" si="42"/>
        <v/>
      </c>
      <c r="BA20" s="82" t="str">
        <f t="shared" si="43"/>
        <v/>
      </c>
      <c r="BB20" s="82" t="str">
        <f t="shared" si="44"/>
        <v/>
      </c>
      <c r="BC20" s="82" t="str">
        <f t="shared" si="45"/>
        <v/>
      </c>
      <c r="BD20" s="83" t="str">
        <f t="shared" si="46"/>
        <v/>
      </c>
      <c r="BE20" s="83" t="str">
        <f t="shared" si="47"/>
        <v/>
      </c>
      <c r="BF20" s="83" t="str">
        <f t="shared" si="48"/>
        <v/>
      </c>
      <c r="BG20" s="83" t="str">
        <f t="shared" si="49"/>
        <v/>
      </c>
      <c r="BH20" s="83" t="str">
        <f t="shared" si="50"/>
        <v/>
      </c>
      <c r="BI20" s="83" t="str">
        <f t="shared" si="51"/>
        <v/>
      </c>
      <c r="BJ20" s="83" t="str">
        <f t="shared" si="52"/>
        <v/>
      </c>
      <c r="BK20" s="83" t="str">
        <f t="shared" si="53"/>
        <v/>
      </c>
      <c r="BL20" s="83" t="str">
        <f t="shared" si="54"/>
        <v/>
      </c>
      <c r="BM20" s="83" t="str">
        <f t="shared" si="55"/>
        <v/>
      </c>
      <c r="BN20" s="68"/>
      <c r="BO20" s="68"/>
      <c r="BP20" s="68"/>
      <c r="BQ20" s="81">
        <f t="shared" ca="1" si="27"/>
        <v>9</v>
      </c>
      <c r="BR20" s="69"/>
      <c r="BS20" s="70"/>
      <c r="BT20" s="70"/>
      <c r="BU20" s="70"/>
      <c r="BV20" s="69"/>
      <c r="BW20" s="70"/>
      <c r="BX20" s="70"/>
      <c r="BY20" s="70"/>
      <c r="BZ20" s="71"/>
      <c r="CN20" s="4">
        <v>16</v>
      </c>
      <c r="CO20"/>
      <c r="CP20"/>
      <c r="CQ20"/>
      <c r="CR20"/>
      <c r="CS20" s="31">
        <f t="shared" si="28"/>
        <v>0</v>
      </c>
      <c r="CT20"/>
      <c r="CU20"/>
      <c r="CV20"/>
    </row>
    <row r="21" spans="1:100" ht="15.75" x14ac:dyDescent="0.25">
      <c r="A21" s="95"/>
      <c r="B21" s="84" t="str">
        <f t="shared" si="71"/>
        <v/>
      </c>
      <c r="C21" s="13" t="str">
        <f t="shared" si="1"/>
        <v/>
      </c>
      <c r="D21" s="85" t="str">
        <f t="shared" si="72"/>
        <v/>
      </c>
      <c r="E21" s="86" t="str">
        <f t="shared" si="73"/>
        <v/>
      </c>
      <c r="F21" s="33" t="str">
        <f>IF(A20&lt;&gt;"",COUNTIF($A$5:A21,A21),"")</f>
        <v/>
      </c>
      <c r="G21" s="33">
        <f t="shared" si="23"/>
        <v>17</v>
      </c>
      <c r="H21" s="34" t="str">
        <f t="shared" si="24"/>
        <v/>
      </c>
      <c r="I21" s="28" t="str">
        <f t="shared" si="29"/>
        <v/>
      </c>
      <c r="J21" s="103" t="str">
        <f t="shared" si="56"/>
        <v/>
      </c>
      <c r="K21" s="103" t="str">
        <f t="shared" si="67"/>
        <v/>
      </c>
      <c r="L21" s="103" t="str">
        <f t="shared" si="68"/>
        <v/>
      </c>
      <c r="M21" s="103" t="str">
        <f t="shared" si="69"/>
        <v/>
      </c>
      <c r="N21" s="103" t="str">
        <f t="shared" si="70"/>
        <v/>
      </c>
      <c r="O21" s="103" t="str">
        <f t="shared" si="74"/>
        <v/>
      </c>
      <c r="P21" s="103" t="str">
        <f t="shared" si="75"/>
        <v/>
      </c>
      <c r="Q21" s="103" t="str">
        <f t="shared" si="76"/>
        <v/>
      </c>
      <c r="R21" s="103" t="str">
        <f t="shared" si="77"/>
        <v/>
      </c>
      <c r="S21" s="103" t="str">
        <f t="shared" si="83"/>
        <v/>
      </c>
      <c r="T21" s="103" t="str">
        <f t="shared" si="90"/>
        <v/>
      </c>
      <c r="U21" s="103" t="str">
        <f t="shared" si="91"/>
        <v/>
      </c>
      <c r="V21" s="103" t="str">
        <f t="shared" si="92"/>
        <v/>
      </c>
      <c r="W21" s="103" t="str">
        <f t="shared" ref="W21:W84" si="93">IF($AO20&gt;=$O$1,"",IF($AO20&lt;=$O$2,"",IF($G20&lt;&gt;$G21,"",IF(AND(W20&lt;&gt;"",W20&lt;&gt;$H20),W20,IF(AND($H20&lt;&gt;K21,$H20&lt;&gt;J21,$H20&lt;&gt;L21,$H20&lt;&gt;M21,$H20&lt;&gt;P21,$H20&lt;&gt;O21,$H20&lt;&gt;N21,$H20&lt;&gt;Q21,$H20&lt;&gt;R21,$H20&lt;&gt;S21,$H20&lt;&gt;T21,$H20&lt;&gt;U21,$H20&lt;&gt;V21,F20&gt;=G20),$H20,"")))))</f>
        <v/>
      </c>
      <c r="X21" s="103" t="str">
        <f>IF($AO20&gt;=$O$1,"",IF($AO20&lt;=$O$2,"",IF($G20&lt;&gt;$G21,"",IF(AND(X20&lt;&gt;"",X20&lt;&gt;$H20),X20,IF(AND($H20&lt;&gt;K21,$H20&lt;&gt;L21,$H20&lt;&gt;J21,$H20&lt;&gt;M21,$H20&lt;&gt;N21,$H20&lt;&gt;Q21,$H20&lt;&gt;P21,$H20&lt;&gt;O21,$H20&lt;&gt;R21,$H20&lt;&gt;S21,$H20&lt;&gt;T21,$H20&lt;&gt;U21,$H20&lt;&gt;V21,$H20&lt;&gt;W21,F20&gt;=G20),$H20,"")))))</f>
        <v/>
      </c>
      <c r="Y21" s="12" t="str">
        <f t="shared" si="57"/>
        <v/>
      </c>
      <c r="Z21" s="12" t="str">
        <f t="shared" si="58"/>
        <v/>
      </c>
      <c r="AA21" s="12" t="str">
        <f t="shared" si="59"/>
        <v/>
      </c>
      <c r="AB21" s="12" t="str">
        <f t="shared" si="60"/>
        <v/>
      </c>
      <c r="AC21" s="12" t="str">
        <f t="shared" si="61"/>
        <v/>
      </c>
      <c r="AD21" s="12" t="str">
        <f t="shared" si="62"/>
        <v/>
      </c>
      <c r="AE21" s="12" t="str">
        <f t="shared" si="63"/>
        <v/>
      </c>
      <c r="AF21" s="12" t="str">
        <f t="shared" si="64"/>
        <v/>
      </c>
      <c r="AG21" s="12" t="str">
        <f t="shared" si="65"/>
        <v/>
      </c>
      <c r="AH21" s="12" t="str">
        <f t="shared" si="66"/>
        <v/>
      </c>
      <c r="AI21" s="12" t="str">
        <f t="shared" si="84"/>
        <v/>
      </c>
      <c r="AJ21" s="12" t="str">
        <f t="shared" si="85"/>
        <v/>
      </c>
      <c r="AK21" s="12" t="str">
        <f t="shared" si="86"/>
        <v/>
      </c>
      <c r="AL21" s="12" t="str">
        <f t="shared" si="87"/>
        <v/>
      </c>
      <c r="AM21" s="12" t="str">
        <f t="shared" si="88"/>
        <v/>
      </c>
      <c r="AN21" s="29" t="str">
        <f t="shared" si="89"/>
        <v/>
      </c>
      <c r="AO21" s="31" t="str">
        <f t="shared" si="32"/>
        <v>0</v>
      </c>
      <c r="AP21"/>
      <c r="AQ21" s="58">
        <f t="shared" si="33"/>
        <v>0</v>
      </c>
      <c r="AR21" s="58">
        <f t="shared" si="34"/>
        <v>0</v>
      </c>
      <c r="AS21" s="65">
        <f t="shared" si="35"/>
        <v>0</v>
      </c>
      <c r="AT21" s="82" t="str">
        <f t="shared" si="36"/>
        <v/>
      </c>
      <c r="AU21" s="82" t="str">
        <f t="shared" si="37"/>
        <v/>
      </c>
      <c r="AV21" s="82" t="str">
        <f t="shared" si="38"/>
        <v/>
      </c>
      <c r="AW21" s="82" t="str">
        <f t="shared" si="39"/>
        <v/>
      </c>
      <c r="AX21" s="82" t="str">
        <f t="shared" si="40"/>
        <v/>
      </c>
      <c r="AY21" s="82" t="str">
        <f t="shared" si="41"/>
        <v/>
      </c>
      <c r="AZ21" s="82" t="str">
        <f t="shared" si="42"/>
        <v/>
      </c>
      <c r="BA21" s="82" t="str">
        <f t="shared" si="43"/>
        <v/>
      </c>
      <c r="BB21" s="82" t="str">
        <f t="shared" si="44"/>
        <v/>
      </c>
      <c r="BC21" s="82" t="str">
        <f t="shared" si="45"/>
        <v/>
      </c>
      <c r="BD21" s="83" t="str">
        <f t="shared" si="46"/>
        <v/>
      </c>
      <c r="BE21" s="83" t="str">
        <f t="shared" si="47"/>
        <v/>
      </c>
      <c r="BF21" s="83" t="str">
        <f t="shared" si="48"/>
        <v/>
      </c>
      <c r="BG21" s="83" t="str">
        <f t="shared" si="49"/>
        <v/>
      </c>
      <c r="BH21" s="83" t="str">
        <f t="shared" si="50"/>
        <v/>
      </c>
      <c r="BI21" s="83" t="str">
        <f t="shared" si="51"/>
        <v/>
      </c>
      <c r="BJ21" s="83" t="str">
        <f t="shared" si="52"/>
        <v/>
      </c>
      <c r="BK21" s="83" t="str">
        <f t="shared" si="53"/>
        <v/>
      </c>
      <c r="BL21" s="83" t="str">
        <f t="shared" si="54"/>
        <v/>
      </c>
      <c r="BM21" s="83" t="str">
        <f t="shared" si="55"/>
        <v/>
      </c>
      <c r="BN21" s="68"/>
      <c r="BO21" s="68"/>
      <c r="BP21" s="68"/>
      <c r="BQ21" s="81">
        <f t="shared" ca="1" si="27"/>
        <v>24</v>
      </c>
      <c r="BR21" s="69"/>
      <c r="BS21" s="70"/>
      <c r="BT21" s="70"/>
      <c r="BU21" s="70"/>
      <c r="BV21" s="69"/>
      <c r="BW21" s="70"/>
      <c r="BX21" s="70"/>
      <c r="BY21" s="70"/>
      <c r="BZ21" s="71"/>
      <c r="CN21" s="4">
        <v>17</v>
      </c>
      <c r="CO21"/>
      <c r="CP21"/>
      <c r="CQ21"/>
      <c r="CR21"/>
      <c r="CS21" s="31">
        <f t="shared" si="28"/>
        <v>0</v>
      </c>
      <c r="CT21"/>
      <c r="CU21"/>
      <c r="CV21"/>
    </row>
    <row r="22" spans="1:100" ht="15.75" x14ac:dyDescent="0.25">
      <c r="A22" s="95"/>
      <c r="B22" s="84" t="str">
        <f t="shared" si="71"/>
        <v/>
      </c>
      <c r="C22" s="13" t="str">
        <f t="shared" si="1"/>
        <v/>
      </c>
      <c r="D22" s="85" t="str">
        <f t="shared" si="72"/>
        <v/>
      </c>
      <c r="E22" s="86" t="str">
        <f t="shared" si="73"/>
        <v/>
      </c>
      <c r="F22" s="33" t="str">
        <f>IF(A21&lt;&gt;"",COUNTIF($A$5:A22,A22),"")</f>
        <v/>
      </c>
      <c r="G22" s="33">
        <f t="shared" si="23"/>
        <v>18</v>
      </c>
      <c r="H22" s="34" t="str">
        <f t="shared" si="24"/>
        <v/>
      </c>
      <c r="I22" s="28" t="str">
        <f t="shared" si="29"/>
        <v/>
      </c>
      <c r="J22" s="103" t="str">
        <f t="shared" si="56"/>
        <v/>
      </c>
      <c r="K22" s="103" t="str">
        <f t="shared" si="67"/>
        <v/>
      </c>
      <c r="L22" s="103" t="str">
        <f t="shared" si="68"/>
        <v/>
      </c>
      <c r="M22" s="103" t="str">
        <f t="shared" si="69"/>
        <v/>
      </c>
      <c r="N22" s="103" t="str">
        <f t="shared" si="70"/>
        <v/>
      </c>
      <c r="O22" s="103" t="str">
        <f t="shared" si="74"/>
        <v/>
      </c>
      <c r="P22" s="103" t="str">
        <f t="shared" si="75"/>
        <v/>
      </c>
      <c r="Q22" s="103" t="str">
        <f t="shared" si="76"/>
        <v/>
      </c>
      <c r="R22" s="103" t="str">
        <f t="shared" si="77"/>
        <v/>
      </c>
      <c r="S22" s="103" t="str">
        <f t="shared" si="83"/>
        <v/>
      </c>
      <c r="T22" s="103" t="str">
        <f t="shared" si="90"/>
        <v/>
      </c>
      <c r="U22" s="103" t="str">
        <f t="shared" si="91"/>
        <v/>
      </c>
      <c r="V22" s="103" t="str">
        <f t="shared" si="92"/>
        <v/>
      </c>
      <c r="W22" s="103" t="str">
        <f t="shared" si="93"/>
        <v/>
      </c>
      <c r="X22" s="103" t="str">
        <f t="shared" ref="X22:X85" si="94">IF($AO21&gt;=$O$1,"",IF($AO21&lt;=$O$2,"",IF($G21&lt;&gt;$G22,"",IF(AND(X21&lt;&gt;"",X21&lt;&gt;$H21),X21,IF(AND($H21&lt;&gt;K22,$H21&lt;&gt;L22,$H21&lt;&gt;J22,$H21&lt;&gt;M22,$H21&lt;&gt;N22,$H21&lt;&gt;Q22,$H21&lt;&gt;P22,$H21&lt;&gt;O22,$H21&lt;&gt;R22,$H21&lt;&gt;S22,$H21&lt;&gt;T22,$H21&lt;&gt;U22,$H21&lt;&gt;V22,$H21&lt;&gt;W22,F21&gt;=G21),$H21,"")))))</f>
        <v/>
      </c>
      <c r="Y22" s="12" t="str">
        <f t="shared" si="57"/>
        <v/>
      </c>
      <c r="Z22" s="12" t="str">
        <f t="shared" si="58"/>
        <v/>
      </c>
      <c r="AA22" s="12" t="str">
        <f t="shared" si="59"/>
        <v/>
      </c>
      <c r="AB22" s="12" t="str">
        <f t="shared" si="60"/>
        <v/>
      </c>
      <c r="AC22" s="12" t="str">
        <f t="shared" si="61"/>
        <v/>
      </c>
      <c r="AD22" s="12" t="str">
        <f t="shared" si="62"/>
        <v/>
      </c>
      <c r="AE22" s="12" t="str">
        <f t="shared" si="63"/>
        <v/>
      </c>
      <c r="AF22" s="12" t="str">
        <f t="shared" si="64"/>
        <v/>
      </c>
      <c r="AG22" s="12" t="str">
        <f t="shared" si="65"/>
        <v/>
      </c>
      <c r="AH22" s="12" t="str">
        <f t="shared" si="66"/>
        <v/>
      </c>
      <c r="AI22" s="12" t="str">
        <f t="shared" si="84"/>
        <v/>
      </c>
      <c r="AJ22" s="12" t="str">
        <f t="shared" si="85"/>
        <v/>
      </c>
      <c r="AK22" s="12" t="str">
        <f t="shared" si="86"/>
        <v/>
      </c>
      <c r="AL22" s="12" t="str">
        <f t="shared" si="87"/>
        <v/>
      </c>
      <c r="AM22" s="12" t="str">
        <f t="shared" si="88"/>
        <v/>
      </c>
      <c r="AN22" s="29" t="str">
        <f t="shared" si="89"/>
        <v/>
      </c>
      <c r="AO22" s="31" t="str">
        <f t="shared" si="32"/>
        <v>0</v>
      </c>
      <c r="AP22"/>
      <c r="AQ22" s="58">
        <f t="shared" si="33"/>
        <v>0</v>
      </c>
      <c r="AR22" s="58">
        <f t="shared" si="34"/>
        <v>0</v>
      </c>
      <c r="AS22" s="65">
        <f t="shared" si="35"/>
        <v>0</v>
      </c>
      <c r="AT22" s="82" t="str">
        <f t="shared" si="36"/>
        <v/>
      </c>
      <c r="AU22" s="82" t="str">
        <f t="shared" si="37"/>
        <v/>
      </c>
      <c r="AV22" s="82" t="str">
        <f t="shared" si="38"/>
        <v/>
      </c>
      <c r="AW22" s="82" t="str">
        <f t="shared" si="39"/>
        <v/>
      </c>
      <c r="AX22" s="82" t="str">
        <f t="shared" si="40"/>
        <v/>
      </c>
      <c r="AY22" s="82" t="str">
        <f t="shared" si="41"/>
        <v/>
      </c>
      <c r="AZ22" s="82" t="str">
        <f t="shared" si="42"/>
        <v/>
      </c>
      <c r="BA22" s="82" t="str">
        <f t="shared" si="43"/>
        <v/>
      </c>
      <c r="BB22" s="82" t="str">
        <f t="shared" si="44"/>
        <v/>
      </c>
      <c r="BC22" s="82" t="str">
        <f t="shared" si="45"/>
        <v/>
      </c>
      <c r="BD22" s="83" t="str">
        <f t="shared" si="46"/>
        <v/>
      </c>
      <c r="BE22" s="83" t="str">
        <f t="shared" si="47"/>
        <v/>
      </c>
      <c r="BF22" s="83" t="str">
        <f t="shared" si="48"/>
        <v/>
      </c>
      <c r="BG22" s="83" t="str">
        <f t="shared" si="49"/>
        <v/>
      </c>
      <c r="BH22" s="83" t="str">
        <f t="shared" si="50"/>
        <v/>
      </c>
      <c r="BI22" s="83" t="str">
        <f t="shared" si="51"/>
        <v/>
      </c>
      <c r="BJ22" s="83" t="str">
        <f t="shared" si="52"/>
        <v/>
      </c>
      <c r="BK22" s="83" t="str">
        <f t="shared" si="53"/>
        <v/>
      </c>
      <c r="BL22" s="83" t="str">
        <f t="shared" si="54"/>
        <v/>
      </c>
      <c r="BM22" s="83" t="str">
        <f t="shared" si="55"/>
        <v/>
      </c>
      <c r="BN22" s="68"/>
      <c r="BO22" s="68"/>
      <c r="BP22" s="68"/>
      <c r="BQ22" s="81">
        <f t="shared" ca="1" si="27"/>
        <v>29</v>
      </c>
      <c r="BR22" s="69"/>
      <c r="BS22" s="70"/>
      <c r="BT22" s="70"/>
      <c r="BU22" s="70"/>
      <c r="BV22" s="69"/>
      <c r="BW22" s="70"/>
      <c r="BX22" s="70"/>
      <c r="BY22" s="70"/>
      <c r="BZ22" s="71"/>
      <c r="CN22" s="4">
        <v>18</v>
      </c>
      <c r="CO22"/>
      <c r="CP22"/>
      <c r="CQ22"/>
      <c r="CR22"/>
      <c r="CS22" s="31">
        <f t="shared" si="28"/>
        <v>0</v>
      </c>
      <c r="CT22"/>
      <c r="CU22"/>
      <c r="CV22"/>
    </row>
    <row r="23" spans="1:100" x14ac:dyDescent="0.2">
      <c r="A23" s="95"/>
      <c r="B23" s="84" t="str">
        <f t="shared" si="71"/>
        <v/>
      </c>
      <c r="C23" s="13" t="str">
        <f t="shared" si="1"/>
        <v/>
      </c>
      <c r="D23" s="85" t="str">
        <f t="shared" si="72"/>
        <v/>
      </c>
      <c r="E23" s="86" t="str">
        <f t="shared" si="73"/>
        <v/>
      </c>
      <c r="F23" s="33" t="str">
        <f>IF(A22&lt;&gt;"",COUNTIF($A$5:A23,A23),"")</f>
        <v/>
      </c>
      <c r="G23" s="33">
        <f t="shared" si="23"/>
        <v>19</v>
      </c>
      <c r="H23" s="34" t="str">
        <f t="shared" si="24"/>
        <v/>
      </c>
      <c r="I23" s="28" t="str">
        <f t="shared" si="29"/>
        <v/>
      </c>
      <c r="J23" s="103" t="str">
        <f t="shared" si="56"/>
        <v/>
      </c>
      <c r="K23" s="103" t="str">
        <f t="shared" si="67"/>
        <v/>
      </c>
      <c r="L23" s="103" t="str">
        <f t="shared" si="68"/>
        <v/>
      </c>
      <c r="M23" s="103" t="str">
        <f t="shared" si="69"/>
        <v/>
      </c>
      <c r="N23" s="103" t="str">
        <f t="shared" si="70"/>
        <v/>
      </c>
      <c r="O23" s="103" t="str">
        <f t="shared" si="74"/>
        <v/>
      </c>
      <c r="P23" s="103" t="str">
        <f t="shared" si="75"/>
        <v/>
      </c>
      <c r="Q23" s="103" t="str">
        <f t="shared" si="76"/>
        <v/>
      </c>
      <c r="R23" s="103" t="str">
        <f t="shared" si="77"/>
        <v/>
      </c>
      <c r="S23" s="103" t="str">
        <f t="shared" si="83"/>
        <v/>
      </c>
      <c r="T23" s="103" t="str">
        <f t="shared" si="90"/>
        <v/>
      </c>
      <c r="U23" s="103" t="str">
        <f t="shared" si="91"/>
        <v/>
      </c>
      <c r="V23" s="103" t="str">
        <f t="shared" si="92"/>
        <v/>
      </c>
      <c r="W23" s="103" t="str">
        <f t="shared" si="93"/>
        <v/>
      </c>
      <c r="X23" s="103" t="str">
        <f t="shared" si="94"/>
        <v/>
      </c>
      <c r="Y23" s="12" t="str">
        <f t="shared" si="57"/>
        <v/>
      </c>
      <c r="Z23" s="12" t="str">
        <f t="shared" si="58"/>
        <v/>
      </c>
      <c r="AA23" s="12" t="str">
        <f t="shared" si="59"/>
        <v/>
      </c>
      <c r="AB23" s="12" t="str">
        <f t="shared" si="60"/>
        <v/>
      </c>
      <c r="AC23" s="12" t="str">
        <f t="shared" si="61"/>
        <v/>
      </c>
      <c r="AD23" s="12" t="str">
        <f t="shared" si="62"/>
        <v/>
      </c>
      <c r="AE23" s="12" t="str">
        <f t="shared" si="63"/>
        <v/>
      </c>
      <c r="AF23" s="12" t="str">
        <f t="shared" si="64"/>
        <v/>
      </c>
      <c r="AG23" s="12" t="str">
        <f t="shared" si="65"/>
        <v/>
      </c>
      <c r="AH23" s="12" t="str">
        <f t="shared" si="66"/>
        <v/>
      </c>
      <c r="AI23" s="12" t="str">
        <f t="shared" si="84"/>
        <v/>
      </c>
      <c r="AJ23" s="12" t="str">
        <f t="shared" si="85"/>
        <v/>
      </c>
      <c r="AK23" s="12" t="str">
        <f t="shared" si="86"/>
        <v/>
      </c>
      <c r="AL23" s="12" t="str">
        <f t="shared" si="87"/>
        <v/>
      </c>
      <c r="AM23" s="12" t="str">
        <f t="shared" si="88"/>
        <v/>
      </c>
      <c r="AN23" s="29" t="str">
        <f t="shared" si="89"/>
        <v/>
      </c>
      <c r="AO23" s="31" t="str">
        <f t="shared" si="32"/>
        <v>0</v>
      </c>
      <c r="AP23"/>
      <c r="AQ23" s="58">
        <f t="shared" si="33"/>
        <v>0</v>
      </c>
      <c r="AR23" s="58">
        <f t="shared" si="34"/>
        <v>0</v>
      </c>
      <c r="AS23" s="65">
        <f t="shared" si="35"/>
        <v>0</v>
      </c>
      <c r="AT23" s="82" t="str">
        <f t="shared" si="36"/>
        <v/>
      </c>
      <c r="AU23" s="82" t="str">
        <f t="shared" si="37"/>
        <v/>
      </c>
      <c r="AV23" s="82" t="str">
        <f t="shared" si="38"/>
        <v/>
      </c>
      <c r="AW23" s="82" t="str">
        <f t="shared" si="39"/>
        <v/>
      </c>
      <c r="AX23" s="82" t="str">
        <f t="shared" si="40"/>
        <v/>
      </c>
      <c r="AY23" s="82" t="str">
        <f t="shared" si="41"/>
        <v/>
      </c>
      <c r="AZ23" s="82" t="str">
        <f t="shared" si="42"/>
        <v/>
      </c>
      <c r="BA23" s="82" t="str">
        <f t="shared" si="43"/>
        <v/>
      </c>
      <c r="BB23" s="82" t="str">
        <f t="shared" si="44"/>
        <v/>
      </c>
      <c r="BC23" s="82" t="str">
        <f t="shared" si="45"/>
        <v/>
      </c>
      <c r="BD23" s="83" t="str">
        <f t="shared" si="46"/>
        <v/>
      </c>
      <c r="BE23" s="83" t="str">
        <f t="shared" si="47"/>
        <v/>
      </c>
      <c r="BF23" s="83" t="str">
        <f t="shared" si="48"/>
        <v/>
      </c>
      <c r="BG23" s="83" t="str">
        <f t="shared" si="49"/>
        <v/>
      </c>
      <c r="BH23" s="83" t="str">
        <f t="shared" si="50"/>
        <v/>
      </c>
      <c r="BI23" s="83" t="str">
        <f t="shared" si="51"/>
        <v/>
      </c>
      <c r="BJ23" s="83" t="str">
        <f t="shared" si="52"/>
        <v/>
      </c>
      <c r="BK23" s="83" t="str">
        <f t="shared" si="53"/>
        <v/>
      </c>
      <c r="BL23" s="83" t="str">
        <f t="shared" si="54"/>
        <v/>
      </c>
      <c r="BM23" s="83" t="str">
        <f t="shared" si="55"/>
        <v/>
      </c>
      <c r="BN23" s="68"/>
      <c r="BO23" s="68"/>
      <c r="BP23" s="68"/>
      <c r="BQ23" s="81">
        <f t="shared" ca="1" si="27"/>
        <v>17</v>
      </c>
      <c r="BR23" s="69"/>
      <c r="BS23" s="70"/>
      <c r="BT23" s="70"/>
      <c r="BU23" s="70"/>
      <c r="BV23" s="69"/>
      <c r="BW23" s="70"/>
      <c r="BX23" s="70"/>
      <c r="BY23" s="70"/>
      <c r="BZ23" s="73"/>
      <c r="CN23" s="4">
        <v>19</v>
      </c>
      <c r="CO23"/>
      <c r="CP23"/>
      <c r="CQ23"/>
      <c r="CR23"/>
      <c r="CS23" s="31">
        <f t="shared" si="28"/>
        <v>0</v>
      </c>
      <c r="CT23"/>
      <c r="CU23"/>
      <c r="CV23"/>
    </row>
    <row r="24" spans="1:100" ht="15.75" x14ac:dyDescent="0.25">
      <c r="A24" s="95"/>
      <c r="B24" s="84" t="str">
        <f t="shared" si="71"/>
        <v/>
      </c>
      <c r="C24" s="13" t="str">
        <f t="shared" si="1"/>
        <v/>
      </c>
      <c r="D24" s="85" t="str">
        <f t="shared" si="72"/>
        <v/>
      </c>
      <c r="E24" s="86" t="str">
        <f t="shared" si="73"/>
        <v/>
      </c>
      <c r="F24" s="33" t="str">
        <f>IF(A23&lt;&gt;"",COUNTIF($A$5:A24,A24),"")</f>
        <v/>
      </c>
      <c r="G24" s="33">
        <f t="shared" si="23"/>
        <v>20</v>
      </c>
      <c r="H24" s="34" t="str">
        <f t="shared" si="24"/>
        <v/>
      </c>
      <c r="I24" s="28" t="str">
        <f t="shared" si="29"/>
        <v/>
      </c>
      <c r="J24" s="103" t="str">
        <f t="shared" si="56"/>
        <v/>
      </c>
      <c r="K24" s="103" t="str">
        <f t="shared" si="67"/>
        <v/>
      </c>
      <c r="L24" s="103" t="str">
        <f t="shared" si="68"/>
        <v/>
      </c>
      <c r="M24" s="103" t="str">
        <f t="shared" si="69"/>
        <v/>
      </c>
      <c r="N24" s="103" t="str">
        <f t="shared" si="70"/>
        <v/>
      </c>
      <c r="O24" s="103" t="str">
        <f t="shared" si="74"/>
        <v/>
      </c>
      <c r="P24" s="103" t="str">
        <f t="shared" si="75"/>
        <v/>
      </c>
      <c r="Q24" s="103" t="str">
        <f t="shared" si="76"/>
        <v/>
      </c>
      <c r="R24" s="103" t="str">
        <f t="shared" si="77"/>
        <v/>
      </c>
      <c r="S24" s="103" t="str">
        <f t="shared" si="83"/>
        <v/>
      </c>
      <c r="T24" s="103" t="str">
        <f t="shared" si="90"/>
        <v/>
      </c>
      <c r="U24" s="103" t="str">
        <f t="shared" si="91"/>
        <v/>
      </c>
      <c r="V24" s="103" t="str">
        <f t="shared" si="92"/>
        <v/>
      </c>
      <c r="W24" s="103" t="str">
        <f t="shared" si="93"/>
        <v/>
      </c>
      <c r="X24" s="103" t="str">
        <f t="shared" si="94"/>
        <v/>
      </c>
      <c r="Y24" s="12" t="str">
        <f t="shared" si="57"/>
        <v/>
      </c>
      <c r="Z24" s="12" t="str">
        <f t="shared" si="58"/>
        <v/>
      </c>
      <c r="AA24" s="12" t="str">
        <f t="shared" si="59"/>
        <v/>
      </c>
      <c r="AB24" s="12" t="str">
        <f t="shared" si="60"/>
        <v/>
      </c>
      <c r="AC24" s="12" t="str">
        <f t="shared" si="61"/>
        <v/>
      </c>
      <c r="AD24" s="12" t="str">
        <f t="shared" si="62"/>
        <v/>
      </c>
      <c r="AE24" s="12" t="str">
        <f t="shared" si="63"/>
        <v/>
      </c>
      <c r="AF24" s="12" t="str">
        <f t="shared" si="64"/>
        <v/>
      </c>
      <c r="AG24" s="12" t="str">
        <f t="shared" si="65"/>
        <v/>
      </c>
      <c r="AH24" s="12" t="str">
        <f t="shared" si="66"/>
        <v/>
      </c>
      <c r="AI24" s="12" t="str">
        <f t="shared" si="84"/>
        <v/>
      </c>
      <c r="AJ24" s="12" t="str">
        <f t="shared" si="85"/>
        <v/>
      </c>
      <c r="AK24" s="12" t="str">
        <f t="shared" si="86"/>
        <v/>
      </c>
      <c r="AL24" s="12" t="str">
        <f t="shared" si="87"/>
        <v/>
      </c>
      <c r="AM24" s="12" t="str">
        <f t="shared" si="88"/>
        <v/>
      </c>
      <c r="AN24" s="29" t="str">
        <f t="shared" si="89"/>
        <v/>
      </c>
      <c r="AO24" s="31" t="str">
        <f t="shared" si="32"/>
        <v>0</v>
      </c>
      <c r="AP24"/>
      <c r="AQ24" s="58">
        <f t="shared" si="33"/>
        <v>0</v>
      </c>
      <c r="AR24" s="58">
        <f t="shared" si="34"/>
        <v>0</v>
      </c>
      <c r="AS24" s="65">
        <f t="shared" si="35"/>
        <v>0</v>
      </c>
      <c r="AT24" s="82" t="str">
        <f t="shared" si="36"/>
        <v/>
      </c>
      <c r="AU24" s="82" t="str">
        <f t="shared" si="37"/>
        <v/>
      </c>
      <c r="AV24" s="82" t="str">
        <f t="shared" si="38"/>
        <v/>
      </c>
      <c r="AW24" s="82" t="str">
        <f t="shared" si="39"/>
        <v/>
      </c>
      <c r="AX24" s="82" t="str">
        <f t="shared" si="40"/>
        <v/>
      </c>
      <c r="AY24" s="82" t="str">
        <f t="shared" si="41"/>
        <v/>
      </c>
      <c r="AZ24" s="82" t="str">
        <f t="shared" si="42"/>
        <v/>
      </c>
      <c r="BA24" s="82" t="str">
        <f t="shared" si="43"/>
        <v/>
      </c>
      <c r="BB24" s="82" t="str">
        <f t="shared" si="44"/>
        <v/>
      </c>
      <c r="BC24" s="82" t="str">
        <f t="shared" si="45"/>
        <v/>
      </c>
      <c r="BD24" s="83" t="str">
        <f t="shared" si="46"/>
        <v/>
      </c>
      <c r="BE24" s="83" t="str">
        <f t="shared" si="47"/>
        <v/>
      </c>
      <c r="BF24" s="83" t="str">
        <f t="shared" si="48"/>
        <v/>
      </c>
      <c r="BG24" s="83" t="str">
        <f t="shared" si="49"/>
        <v/>
      </c>
      <c r="BH24" s="83" t="str">
        <f t="shared" si="50"/>
        <v/>
      </c>
      <c r="BI24" s="83" t="str">
        <f t="shared" si="51"/>
        <v/>
      </c>
      <c r="BJ24" s="83" t="str">
        <f t="shared" si="52"/>
        <v/>
      </c>
      <c r="BK24" s="83" t="str">
        <f t="shared" si="53"/>
        <v/>
      </c>
      <c r="BL24" s="83" t="str">
        <f t="shared" si="54"/>
        <v/>
      </c>
      <c r="BM24" s="83" t="str">
        <f t="shared" si="55"/>
        <v/>
      </c>
      <c r="BN24" s="68"/>
      <c r="BO24" s="68"/>
      <c r="BP24" s="68"/>
      <c r="BQ24" s="81">
        <f t="shared" ca="1" si="27"/>
        <v>23</v>
      </c>
      <c r="BR24" s="69"/>
      <c r="BS24" s="70"/>
      <c r="BT24" s="70"/>
      <c r="BU24" s="70"/>
      <c r="BV24" s="69"/>
      <c r="BW24" s="70"/>
      <c r="BX24" s="70"/>
      <c r="BY24" s="70"/>
      <c r="BZ24" s="71"/>
      <c r="CN24" s="4">
        <v>20</v>
      </c>
      <c r="CO24"/>
      <c r="CP24"/>
      <c r="CQ24"/>
      <c r="CR24"/>
      <c r="CS24" s="31">
        <f t="shared" si="28"/>
        <v>0</v>
      </c>
      <c r="CT24"/>
      <c r="CU24"/>
      <c r="CV24"/>
    </row>
    <row r="25" spans="1:100" ht="15.75" x14ac:dyDescent="0.25">
      <c r="A25" s="95"/>
      <c r="B25" s="84" t="str">
        <f t="shared" si="71"/>
        <v/>
      </c>
      <c r="C25" s="13" t="str">
        <f t="shared" si="1"/>
        <v/>
      </c>
      <c r="D25" s="85" t="str">
        <f t="shared" si="72"/>
        <v/>
      </c>
      <c r="E25" s="86" t="str">
        <f t="shared" si="73"/>
        <v/>
      </c>
      <c r="F25" s="33" t="str">
        <f>IF(A24&lt;&gt;"",COUNTIF($A$5:A25,A25),"")</f>
        <v/>
      </c>
      <c r="G25" s="33">
        <f t="shared" si="23"/>
        <v>21</v>
      </c>
      <c r="H25" s="34" t="str">
        <f t="shared" si="24"/>
        <v/>
      </c>
      <c r="I25" s="28" t="str">
        <f t="shared" si="29"/>
        <v/>
      </c>
      <c r="J25" s="103" t="str">
        <f t="shared" si="56"/>
        <v/>
      </c>
      <c r="K25" s="103" t="str">
        <f t="shared" si="67"/>
        <v/>
      </c>
      <c r="L25" s="103" t="str">
        <f t="shared" si="68"/>
        <v/>
      </c>
      <c r="M25" s="103" t="str">
        <f t="shared" si="69"/>
        <v/>
      </c>
      <c r="N25" s="103" t="str">
        <f t="shared" si="70"/>
        <v/>
      </c>
      <c r="O25" s="103" t="str">
        <f t="shared" si="74"/>
        <v/>
      </c>
      <c r="P25" s="103" t="str">
        <f t="shared" si="75"/>
        <v/>
      </c>
      <c r="Q25" s="103" t="str">
        <f t="shared" si="76"/>
        <v/>
      </c>
      <c r="R25" s="103" t="str">
        <f t="shared" si="77"/>
        <v/>
      </c>
      <c r="S25" s="103" t="str">
        <f t="shared" si="83"/>
        <v/>
      </c>
      <c r="T25" s="103" t="str">
        <f t="shared" si="90"/>
        <v/>
      </c>
      <c r="U25" s="103" t="str">
        <f t="shared" si="91"/>
        <v/>
      </c>
      <c r="V25" s="103" t="str">
        <f t="shared" si="92"/>
        <v/>
      </c>
      <c r="W25" s="103" t="str">
        <f t="shared" si="93"/>
        <v/>
      </c>
      <c r="X25" s="103" t="str">
        <f t="shared" si="94"/>
        <v/>
      </c>
      <c r="Y25" s="12" t="str">
        <f t="shared" si="57"/>
        <v/>
      </c>
      <c r="Z25" s="12" t="str">
        <f t="shared" si="58"/>
        <v/>
      </c>
      <c r="AA25" s="12" t="str">
        <f t="shared" si="59"/>
        <v/>
      </c>
      <c r="AB25" s="12" t="str">
        <f t="shared" si="60"/>
        <v/>
      </c>
      <c r="AC25" s="12" t="str">
        <f t="shared" si="61"/>
        <v/>
      </c>
      <c r="AD25" s="12" t="str">
        <f t="shared" si="62"/>
        <v/>
      </c>
      <c r="AE25" s="12" t="str">
        <f t="shared" si="63"/>
        <v/>
      </c>
      <c r="AF25" s="12" t="str">
        <f t="shared" si="64"/>
        <v/>
      </c>
      <c r="AG25" s="12" t="str">
        <f t="shared" si="65"/>
        <v/>
      </c>
      <c r="AH25" s="12" t="str">
        <f t="shared" si="66"/>
        <v/>
      </c>
      <c r="AI25" s="12" t="str">
        <f t="shared" si="84"/>
        <v/>
      </c>
      <c r="AJ25" s="12" t="str">
        <f t="shared" si="85"/>
        <v/>
      </c>
      <c r="AK25" s="12" t="str">
        <f t="shared" si="86"/>
        <v/>
      </c>
      <c r="AL25" s="12" t="str">
        <f t="shared" si="87"/>
        <v/>
      </c>
      <c r="AM25" s="12" t="str">
        <f t="shared" si="88"/>
        <v/>
      </c>
      <c r="AN25" s="29" t="str">
        <f t="shared" si="89"/>
        <v/>
      </c>
      <c r="AO25" s="31" t="str">
        <f t="shared" si="32"/>
        <v>0</v>
      </c>
      <c r="AP25"/>
      <c r="AQ25" s="58">
        <f t="shared" si="33"/>
        <v>0</v>
      </c>
      <c r="AR25" s="58">
        <f t="shared" si="34"/>
        <v>0</v>
      </c>
      <c r="AS25" s="65">
        <f t="shared" si="35"/>
        <v>0</v>
      </c>
      <c r="AT25" s="82" t="str">
        <f t="shared" si="36"/>
        <v/>
      </c>
      <c r="AU25" s="82" t="str">
        <f t="shared" si="37"/>
        <v/>
      </c>
      <c r="AV25" s="82" t="str">
        <f t="shared" si="38"/>
        <v/>
      </c>
      <c r="AW25" s="82" t="str">
        <f t="shared" si="39"/>
        <v/>
      </c>
      <c r="AX25" s="82" t="str">
        <f t="shared" si="40"/>
        <v/>
      </c>
      <c r="AY25" s="82" t="str">
        <f t="shared" si="41"/>
        <v/>
      </c>
      <c r="AZ25" s="82" t="str">
        <f t="shared" si="42"/>
        <v/>
      </c>
      <c r="BA25" s="82" t="str">
        <f t="shared" si="43"/>
        <v/>
      </c>
      <c r="BB25" s="82" t="str">
        <f t="shared" si="44"/>
        <v/>
      </c>
      <c r="BC25" s="82" t="str">
        <f t="shared" si="45"/>
        <v/>
      </c>
      <c r="BD25" s="83" t="str">
        <f t="shared" si="46"/>
        <v/>
      </c>
      <c r="BE25" s="83" t="str">
        <f t="shared" si="47"/>
        <v/>
      </c>
      <c r="BF25" s="83" t="str">
        <f t="shared" si="48"/>
        <v/>
      </c>
      <c r="BG25" s="83" t="str">
        <f t="shared" si="49"/>
        <v/>
      </c>
      <c r="BH25" s="83" t="str">
        <f t="shared" si="50"/>
        <v/>
      </c>
      <c r="BI25" s="83" t="str">
        <f t="shared" si="51"/>
        <v/>
      </c>
      <c r="BJ25" s="83" t="str">
        <f t="shared" si="52"/>
        <v/>
      </c>
      <c r="BK25" s="83" t="str">
        <f t="shared" si="53"/>
        <v/>
      </c>
      <c r="BL25" s="83" t="str">
        <f t="shared" si="54"/>
        <v/>
      </c>
      <c r="BM25" s="83" t="str">
        <f t="shared" si="55"/>
        <v/>
      </c>
      <c r="BN25" s="68"/>
      <c r="BO25" s="68"/>
      <c r="BP25" s="68"/>
      <c r="BQ25" s="81">
        <f t="shared" ca="1" si="27"/>
        <v>23</v>
      </c>
      <c r="BR25" s="69"/>
      <c r="BS25" s="70"/>
      <c r="BT25" s="70"/>
      <c r="BU25" s="70"/>
      <c r="BV25" s="69"/>
      <c r="BW25" s="70"/>
      <c r="BX25" s="70"/>
      <c r="BY25" s="70"/>
      <c r="BZ25" s="71"/>
      <c r="CN25" s="4">
        <v>21</v>
      </c>
      <c r="CO25"/>
      <c r="CP25"/>
      <c r="CQ25"/>
      <c r="CR25"/>
      <c r="CS25" s="31">
        <f t="shared" si="28"/>
        <v>0</v>
      </c>
      <c r="CT25"/>
      <c r="CU25"/>
      <c r="CV25"/>
    </row>
    <row r="26" spans="1:100" ht="15.75" x14ac:dyDescent="0.25">
      <c r="A26" s="95"/>
      <c r="B26" s="84" t="str">
        <f t="shared" si="71"/>
        <v/>
      </c>
      <c r="C26" s="13" t="str">
        <f t="shared" si="1"/>
        <v/>
      </c>
      <c r="D26" s="85" t="str">
        <f t="shared" si="72"/>
        <v/>
      </c>
      <c r="E26" s="86" t="str">
        <f t="shared" si="73"/>
        <v/>
      </c>
      <c r="F26" s="33" t="str">
        <f>IF(A25&lt;&gt;"",COUNTIF($A$5:A26,A26),"")</f>
        <v/>
      </c>
      <c r="G26" s="33">
        <f t="shared" si="23"/>
        <v>22</v>
      </c>
      <c r="H26" s="34" t="str">
        <f t="shared" si="24"/>
        <v/>
      </c>
      <c r="I26" s="28" t="str">
        <f t="shared" si="29"/>
        <v/>
      </c>
      <c r="J26" s="103" t="str">
        <f t="shared" si="56"/>
        <v/>
      </c>
      <c r="K26" s="103" t="str">
        <f t="shared" si="67"/>
        <v/>
      </c>
      <c r="L26" s="103" t="str">
        <f t="shared" si="68"/>
        <v/>
      </c>
      <c r="M26" s="103" t="str">
        <f t="shared" si="69"/>
        <v/>
      </c>
      <c r="N26" s="103" t="str">
        <f t="shared" si="70"/>
        <v/>
      </c>
      <c r="O26" s="103" t="str">
        <f t="shared" si="74"/>
        <v/>
      </c>
      <c r="P26" s="103" t="str">
        <f t="shared" si="75"/>
        <v/>
      </c>
      <c r="Q26" s="103" t="str">
        <f t="shared" si="76"/>
        <v/>
      </c>
      <c r="R26" s="103" t="str">
        <f t="shared" si="77"/>
        <v/>
      </c>
      <c r="S26" s="103" t="str">
        <f t="shared" si="83"/>
        <v/>
      </c>
      <c r="T26" s="103" t="str">
        <f t="shared" si="90"/>
        <v/>
      </c>
      <c r="U26" s="103" t="str">
        <f t="shared" si="91"/>
        <v/>
      </c>
      <c r="V26" s="103" t="str">
        <f t="shared" si="92"/>
        <v/>
      </c>
      <c r="W26" s="103" t="str">
        <f t="shared" si="93"/>
        <v/>
      </c>
      <c r="X26" s="103" t="str">
        <f t="shared" si="94"/>
        <v/>
      </c>
      <c r="Y26" s="12" t="str">
        <f t="shared" si="57"/>
        <v/>
      </c>
      <c r="Z26" s="12" t="str">
        <f t="shared" si="58"/>
        <v/>
      </c>
      <c r="AA26" s="12" t="str">
        <f t="shared" si="59"/>
        <v/>
      </c>
      <c r="AB26" s="12" t="str">
        <f t="shared" si="60"/>
        <v/>
      </c>
      <c r="AC26" s="12" t="str">
        <f t="shared" si="61"/>
        <v/>
      </c>
      <c r="AD26" s="12" t="str">
        <f t="shared" si="62"/>
        <v/>
      </c>
      <c r="AE26" s="12" t="str">
        <f t="shared" si="63"/>
        <v/>
      </c>
      <c r="AF26" s="12" t="str">
        <f t="shared" si="64"/>
        <v/>
      </c>
      <c r="AG26" s="12" t="str">
        <f t="shared" si="65"/>
        <v/>
      </c>
      <c r="AH26" s="12" t="str">
        <f t="shared" si="66"/>
        <v/>
      </c>
      <c r="AI26" s="12" t="str">
        <f t="shared" si="84"/>
        <v/>
      </c>
      <c r="AJ26" s="12" t="str">
        <f t="shared" si="85"/>
        <v/>
      </c>
      <c r="AK26" s="12" t="str">
        <f t="shared" si="86"/>
        <v/>
      </c>
      <c r="AL26" s="12" t="str">
        <f t="shared" si="87"/>
        <v/>
      </c>
      <c r="AM26" s="12" t="str">
        <f t="shared" si="88"/>
        <v/>
      </c>
      <c r="AN26" s="29" t="str">
        <f t="shared" si="89"/>
        <v/>
      </c>
      <c r="AO26" s="31" t="str">
        <f t="shared" si="32"/>
        <v>0</v>
      </c>
      <c r="AP26"/>
      <c r="AQ26" s="58">
        <f t="shared" si="33"/>
        <v>0</v>
      </c>
      <c r="AR26" s="58">
        <f t="shared" si="34"/>
        <v>0</v>
      </c>
      <c r="AS26" s="65">
        <f t="shared" si="35"/>
        <v>0</v>
      </c>
      <c r="AT26" s="82" t="str">
        <f t="shared" si="36"/>
        <v/>
      </c>
      <c r="AU26" s="82" t="str">
        <f t="shared" si="37"/>
        <v/>
      </c>
      <c r="AV26" s="82" t="str">
        <f t="shared" si="38"/>
        <v/>
      </c>
      <c r="AW26" s="82" t="str">
        <f t="shared" si="39"/>
        <v/>
      </c>
      <c r="AX26" s="82" t="str">
        <f t="shared" si="40"/>
        <v/>
      </c>
      <c r="AY26" s="82" t="str">
        <f t="shared" si="41"/>
        <v/>
      </c>
      <c r="AZ26" s="82" t="str">
        <f t="shared" si="42"/>
        <v/>
      </c>
      <c r="BA26" s="82" t="str">
        <f t="shared" si="43"/>
        <v/>
      </c>
      <c r="BB26" s="82" t="str">
        <f t="shared" si="44"/>
        <v/>
      </c>
      <c r="BC26" s="82" t="str">
        <f t="shared" si="45"/>
        <v/>
      </c>
      <c r="BD26" s="83" t="str">
        <f t="shared" si="46"/>
        <v/>
      </c>
      <c r="BE26" s="83" t="str">
        <f t="shared" si="47"/>
        <v/>
      </c>
      <c r="BF26" s="83" t="str">
        <f t="shared" si="48"/>
        <v/>
      </c>
      <c r="BG26" s="83" t="str">
        <f t="shared" si="49"/>
        <v/>
      </c>
      <c r="BH26" s="83" t="str">
        <f t="shared" si="50"/>
        <v/>
      </c>
      <c r="BI26" s="83" t="str">
        <f t="shared" si="51"/>
        <v/>
      </c>
      <c r="BJ26" s="83" t="str">
        <f t="shared" si="52"/>
        <v/>
      </c>
      <c r="BK26" s="83" t="str">
        <f t="shared" si="53"/>
        <v/>
      </c>
      <c r="BL26" s="83" t="str">
        <f t="shared" si="54"/>
        <v/>
      </c>
      <c r="BM26" s="83" t="str">
        <f t="shared" si="55"/>
        <v/>
      </c>
      <c r="BN26" s="68"/>
      <c r="BO26" s="68"/>
      <c r="BP26" s="68"/>
      <c r="BQ26" s="81">
        <f t="shared" ca="1" si="27"/>
        <v>33</v>
      </c>
      <c r="BR26" s="69"/>
      <c r="BS26" s="70"/>
      <c r="BT26" s="70"/>
      <c r="BU26" s="70"/>
      <c r="BV26" s="69"/>
      <c r="BW26" s="70"/>
      <c r="BX26" s="70"/>
      <c r="BY26" s="70"/>
      <c r="BZ26" s="71"/>
      <c r="CN26" s="4">
        <v>22</v>
      </c>
      <c r="CO26"/>
      <c r="CP26"/>
      <c r="CQ26"/>
      <c r="CR26"/>
      <c r="CS26" s="31">
        <f t="shared" si="28"/>
        <v>0</v>
      </c>
      <c r="CT26"/>
      <c r="CU26"/>
      <c r="CV26"/>
    </row>
    <row r="27" spans="1:100" ht="15.75" x14ac:dyDescent="0.25">
      <c r="A27" s="95"/>
      <c r="B27" s="84" t="str">
        <f t="shared" si="71"/>
        <v/>
      </c>
      <c r="C27" s="13" t="str">
        <f t="shared" si="1"/>
        <v/>
      </c>
      <c r="D27" s="85" t="str">
        <f t="shared" si="72"/>
        <v/>
      </c>
      <c r="E27" s="86" t="str">
        <f t="shared" si="73"/>
        <v/>
      </c>
      <c r="F27" s="33" t="str">
        <f>IF(A26&lt;&gt;"",COUNTIF($A$5:A27,A27),"")</f>
        <v/>
      </c>
      <c r="G27" s="33">
        <f t="shared" si="23"/>
        <v>23</v>
      </c>
      <c r="H27" s="34" t="str">
        <f t="shared" si="24"/>
        <v/>
      </c>
      <c r="I27" s="28" t="str">
        <f t="shared" si="29"/>
        <v/>
      </c>
      <c r="J27" s="103" t="str">
        <f t="shared" si="56"/>
        <v/>
      </c>
      <c r="K27" s="103" t="str">
        <f t="shared" si="67"/>
        <v/>
      </c>
      <c r="L27" s="103" t="str">
        <f t="shared" si="68"/>
        <v/>
      </c>
      <c r="M27" s="103" t="str">
        <f t="shared" si="69"/>
        <v/>
      </c>
      <c r="N27" s="103" t="str">
        <f t="shared" si="70"/>
        <v/>
      </c>
      <c r="O27" s="103" t="str">
        <f t="shared" si="74"/>
        <v/>
      </c>
      <c r="P27" s="103" t="str">
        <f t="shared" si="75"/>
        <v/>
      </c>
      <c r="Q27" s="103" t="str">
        <f t="shared" si="76"/>
        <v/>
      </c>
      <c r="R27" s="103" t="str">
        <f t="shared" si="77"/>
        <v/>
      </c>
      <c r="S27" s="103" t="str">
        <f t="shared" si="83"/>
        <v/>
      </c>
      <c r="T27" s="103" t="str">
        <f t="shared" si="90"/>
        <v/>
      </c>
      <c r="U27" s="103" t="str">
        <f t="shared" si="91"/>
        <v/>
      </c>
      <c r="V27" s="103" t="str">
        <f t="shared" si="92"/>
        <v/>
      </c>
      <c r="W27" s="103" t="str">
        <f t="shared" si="93"/>
        <v/>
      </c>
      <c r="X27" s="103" t="str">
        <f t="shared" si="94"/>
        <v/>
      </c>
      <c r="Y27" s="12" t="str">
        <f t="shared" si="57"/>
        <v/>
      </c>
      <c r="Z27" s="12" t="str">
        <f t="shared" si="58"/>
        <v/>
      </c>
      <c r="AA27" s="12" t="str">
        <f t="shared" si="59"/>
        <v/>
      </c>
      <c r="AB27" s="12" t="str">
        <f t="shared" si="60"/>
        <v/>
      </c>
      <c r="AC27" s="12" t="str">
        <f t="shared" si="61"/>
        <v/>
      </c>
      <c r="AD27" s="12" t="str">
        <f t="shared" si="62"/>
        <v/>
      </c>
      <c r="AE27" s="12" t="str">
        <f t="shared" si="63"/>
        <v/>
      </c>
      <c r="AF27" s="12" t="str">
        <f t="shared" si="64"/>
        <v/>
      </c>
      <c r="AG27" s="12" t="str">
        <f t="shared" si="65"/>
        <v/>
      </c>
      <c r="AH27" s="12" t="str">
        <f t="shared" si="66"/>
        <v/>
      </c>
      <c r="AI27" s="12" t="str">
        <f t="shared" si="84"/>
        <v/>
      </c>
      <c r="AJ27" s="12" t="str">
        <f t="shared" si="85"/>
        <v/>
      </c>
      <c r="AK27" s="12" t="str">
        <f t="shared" si="86"/>
        <v/>
      </c>
      <c r="AL27" s="12" t="str">
        <f t="shared" si="87"/>
        <v/>
      </c>
      <c r="AM27" s="12" t="str">
        <f t="shared" si="88"/>
        <v/>
      </c>
      <c r="AN27" s="29" t="str">
        <f t="shared" si="89"/>
        <v/>
      </c>
      <c r="AO27" s="31" t="str">
        <f t="shared" si="32"/>
        <v>0</v>
      </c>
      <c r="AP27"/>
      <c r="AQ27" s="58">
        <f t="shared" si="33"/>
        <v>0</v>
      </c>
      <c r="AR27" s="58">
        <f t="shared" si="34"/>
        <v>0</v>
      </c>
      <c r="AS27" s="65">
        <f t="shared" si="35"/>
        <v>0</v>
      </c>
      <c r="AT27" s="82" t="str">
        <f t="shared" si="36"/>
        <v/>
      </c>
      <c r="AU27" s="82" t="str">
        <f t="shared" si="37"/>
        <v/>
      </c>
      <c r="AV27" s="82" t="str">
        <f t="shared" si="38"/>
        <v/>
      </c>
      <c r="AW27" s="82" t="str">
        <f t="shared" si="39"/>
        <v/>
      </c>
      <c r="AX27" s="82" t="str">
        <f t="shared" si="40"/>
        <v/>
      </c>
      <c r="AY27" s="82" t="str">
        <f t="shared" si="41"/>
        <v/>
      </c>
      <c r="AZ27" s="82" t="str">
        <f t="shared" si="42"/>
        <v/>
      </c>
      <c r="BA27" s="82" t="str">
        <f t="shared" si="43"/>
        <v/>
      </c>
      <c r="BB27" s="82" t="str">
        <f t="shared" si="44"/>
        <v/>
      </c>
      <c r="BC27" s="82" t="str">
        <f t="shared" si="45"/>
        <v/>
      </c>
      <c r="BD27" s="83" t="str">
        <f t="shared" si="46"/>
        <v/>
      </c>
      <c r="BE27" s="83" t="str">
        <f t="shared" si="47"/>
        <v/>
      </c>
      <c r="BF27" s="83" t="str">
        <f t="shared" si="48"/>
        <v/>
      </c>
      <c r="BG27" s="83" t="str">
        <f t="shared" si="49"/>
        <v/>
      </c>
      <c r="BH27" s="83" t="str">
        <f t="shared" si="50"/>
        <v/>
      </c>
      <c r="BI27" s="83" t="str">
        <f t="shared" si="51"/>
        <v/>
      </c>
      <c r="BJ27" s="83" t="str">
        <f t="shared" si="52"/>
        <v/>
      </c>
      <c r="BK27" s="83" t="str">
        <f t="shared" si="53"/>
        <v/>
      </c>
      <c r="BL27" s="83" t="str">
        <f t="shared" si="54"/>
        <v/>
      </c>
      <c r="BM27" s="83" t="str">
        <f t="shared" si="55"/>
        <v/>
      </c>
      <c r="BN27" s="68"/>
      <c r="BO27" s="68"/>
      <c r="BP27" s="68"/>
      <c r="BQ27" s="81">
        <f t="shared" ca="1" si="27"/>
        <v>6</v>
      </c>
      <c r="BR27" s="69"/>
      <c r="BS27" s="70"/>
      <c r="BT27" s="70"/>
      <c r="BU27" s="70"/>
      <c r="BV27" s="69"/>
      <c r="BW27" s="70"/>
      <c r="BX27" s="70"/>
      <c r="BY27" s="70"/>
      <c r="BZ27" s="71"/>
      <c r="CN27" s="4">
        <v>23</v>
      </c>
      <c r="CO27"/>
      <c r="CP27"/>
      <c r="CQ27"/>
      <c r="CR27"/>
      <c r="CS27" s="31">
        <f t="shared" si="28"/>
        <v>0</v>
      </c>
      <c r="CT27"/>
      <c r="CU27"/>
      <c r="CV27"/>
    </row>
    <row r="28" spans="1:100" ht="15.75" x14ac:dyDescent="0.25">
      <c r="A28" s="95"/>
      <c r="B28" s="84" t="str">
        <f t="shared" si="71"/>
        <v/>
      </c>
      <c r="C28" s="13" t="str">
        <f t="shared" si="1"/>
        <v/>
      </c>
      <c r="D28" s="85" t="str">
        <f t="shared" si="72"/>
        <v/>
      </c>
      <c r="E28" s="86" t="str">
        <f t="shared" si="73"/>
        <v/>
      </c>
      <c r="F28" s="33" t="str">
        <f>IF(A27&lt;&gt;"",COUNTIF($A$5:A28,A28),"")</f>
        <v/>
      </c>
      <c r="G28" s="33">
        <f t="shared" si="23"/>
        <v>24</v>
      </c>
      <c r="H28" s="34" t="str">
        <f t="shared" si="24"/>
        <v/>
      </c>
      <c r="I28" s="28" t="str">
        <f t="shared" si="29"/>
        <v/>
      </c>
      <c r="J28" s="103" t="str">
        <f t="shared" si="56"/>
        <v/>
      </c>
      <c r="K28" s="103" t="str">
        <f t="shared" si="67"/>
        <v/>
      </c>
      <c r="L28" s="103" t="str">
        <f t="shared" si="68"/>
        <v/>
      </c>
      <c r="M28" s="103" t="str">
        <f t="shared" si="69"/>
        <v/>
      </c>
      <c r="N28" s="103" t="str">
        <f t="shared" si="70"/>
        <v/>
      </c>
      <c r="O28" s="103" t="str">
        <f t="shared" si="74"/>
        <v/>
      </c>
      <c r="P28" s="103" t="str">
        <f t="shared" si="75"/>
        <v/>
      </c>
      <c r="Q28" s="103" t="str">
        <f t="shared" si="76"/>
        <v/>
      </c>
      <c r="R28" s="103" t="str">
        <f t="shared" si="77"/>
        <v/>
      </c>
      <c r="S28" s="103" t="str">
        <f t="shared" si="83"/>
        <v/>
      </c>
      <c r="T28" s="103" t="str">
        <f t="shared" si="90"/>
        <v/>
      </c>
      <c r="U28" s="103" t="str">
        <f t="shared" si="91"/>
        <v/>
      </c>
      <c r="V28" s="103" t="str">
        <f t="shared" si="92"/>
        <v/>
      </c>
      <c r="W28" s="103" t="str">
        <f t="shared" si="93"/>
        <v/>
      </c>
      <c r="X28" s="103" t="str">
        <f t="shared" si="94"/>
        <v/>
      </c>
      <c r="Y28" s="12" t="str">
        <f t="shared" si="57"/>
        <v/>
      </c>
      <c r="Z28" s="12" t="str">
        <f t="shared" si="58"/>
        <v/>
      </c>
      <c r="AA28" s="12" t="str">
        <f t="shared" si="59"/>
        <v/>
      </c>
      <c r="AB28" s="12" t="str">
        <f t="shared" si="60"/>
        <v/>
      </c>
      <c r="AC28" s="12" t="str">
        <f t="shared" si="61"/>
        <v/>
      </c>
      <c r="AD28" s="12" t="str">
        <f t="shared" si="62"/>
        <v/>
      </c>
      <c r="AE28" s="12" t="str">
        <f t="shared" si="63"/>
        <v/>
      </c>
      <c r="AF28" s="12" t="str">
        <f t="shared" si="64"/>
        <v/>
      </c>
      <c r="AG28" s="12" t="str">
        <f t="shared" si="65"/>
        <v/>
      </c>
      <c r="AH28" s="12" t="str">
        <f t="shared" si="66"/>
        <v/>
      </c>
      <c r="AI28" s="12" t="str">
        <f t="shared" si="84"/>
        <v/>
      </c>
      <c r="AJ28" s="12" t="str">
        <f t="shared" si="85"/>
        <v/>
      </c>
      <c r="AK28" s="12" t="str">
        <f t="shared" si="86"/>
        <v/>
      </c>
      <c r="AL28" s="12" t="str">
        <f t="shared" si="87"/>
        <v/>
      </c>
      <c r="AM28" s="12" t="str">
        <f t="shared" si="88"/>
        <v/>
      </c>
      <c r="AN28" s="29" t="str">
        <f t="shared" si="89"/>
        <v/>
      </c>
      <c r="AO28" s="31" t="str">
        <f t="shared" si="32"/>
        <v>0</v>
      </c>
      <c r="AP28"/>
      <c r="AQ28" s="58">
        <f t="shared" si="33"/>
        <v>0</v>
      </c>
      <c r="AR28" s="58">
        <f t="shared" si="34"/>
        <v>0</v>
      </c>
      <c r="AS28" s="65">
        <f t="shared" si="35"/>
        <v>0</v>
      </c>
      <c r="AT28" s="82" t="str">
        <f t="shared" si="36"/>
        <v/>
      </c>
      <c r="AU28" s="82" t="str">
        <f t="shared" si="37"/>
        <v/>
      </c>
      <c r="AV28" s="82" t="str">
        <f t="shared" si="38"/>
        <v/>
      </c>
      <c r="AW28" s="82" t="str">
        <f t="shared" si="39"/>
        <v/>
      </c>
      <c r="AX28" s="82" t="str">
        <f t="shared" si="40"/>
        <v/>
      </c>
      <c r="AY28" s="82" t="str">
        <f t="shared" si="41"/>
        <v/>
      </c>
      <c r="AZ28" s="82" t="str">
        <f t="shared" si="42"/>
        <v/>
      </c>
      <c r="BA28" s="82" t="str">
        <f t="shared" si="43"/>
        <v/>
      </c>
      <c r="BB28" s="82" t="str">
        <f t="shared" si="44"/>
        <v/>
      </c>
      <c r="BC28" s="82" t="str">
        <f t="shared" si="45"/>
        <v/>
      </c>
      <c r="BD28" s="83" t="str">
        <f t="shared" si="46"/>
        <v/>
      </c>
      <c r="BE28" s="83" t="str">
        <f t="shared" si="47"/>
        <v/>
      </c>
      <c r="BF28" s="83" t="str">
        <f t="shared" si="48"/>
        <v/>
      </c>
      <c r="BG28" s="83" t="str">
        <f t="shared" si="49"/>
        <v/>
      </c>
      <c r="BH28" s="83" t="str">
        <f t="shared" si="50"/>
        <v/>
      </c>
      <c r="BI28" s="83" t="str">
        <f t="shared" si="51"/>
        <v/>
      </c>
      <c r="BJ28" s="83" t="str">
        <f t="shared" si="52"/>
        <v/>
      </c>
      <c r="BK28" s="83" t="str">
        <f t="shared" si="53"/>
        <v/>
      </c>
      <c r="BL28" s="83" t="str">
        <f t="shared" si="54"/>
        <v/>
      </c>
      <c r="BM28" s="83" t="str">
        <f t="shared" si="55"/>
        <v/>
      </c>
      <c r="BN28" s="68"/>
      <c r="BO28" s="68"/>
      <c r="BP28" s="68"/>
      <c r="BQ28" s="81">
        <f t="shared" ca="1" si="27"/>
        <v>34</v>
      </c>
      <c r="BR28" s="69"/>
      <c r="BS28" s="70"/>
      <c r="BT28" s="70"/>
      <c r="BU28" s="70"/>
      <c r="BV28" s="69"/>
      <c r="BW28" s="70"/>
      <c r="BX28" s="70"/>
      <c r="BY28" s="70"/>
      <c r="BZ28" s="71"/>
      <c r="CC2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4">
        <v>24</v>
      </c>
      <c r="CO28"/>
      <c r="CP28"/>
      <c r="CQ28"/>
      <c r="CR28"/>
      <c r="CS28" s="31">
        <f t="shared" si="28"/>
        <v>0</v>
      </c>
      <c r="CT28"/>
      <c r="CU28"/>
      <c r="CV28"/>
    </row>
    <row r="29" spans="1:100" ht="15.75" x14ac:dyDescent="0.25">
      <c r="A29" s="95"/>
      <c r="B29" s="84" t="str">
        <f t="shared" si="71"/>
        <v/>
      </c>
      <c r="C29" s="13" t="str">
        <f t="shared" si="1"/>
        <v/>
      </c>
      <c r="D29" s="85" t="str">
        <f t="shared" si="72"/>
        <v/>
      </c>
      <c r="E29" s="86" t="str">
        <f t="shared" si="73"/>
        <v/>
      </c>
      <c r="F29" s="33" t="str">
        <f>IF(A28&lt;&gt;"",COUNTIF($A$5:A29,A29),"")</f>
        <v/>
      </c>
      <c r="G29" s="33">
        <f t="shared" si="23"/>
        <v>25</v>
      </c>
      <c r="H29" s="34" t="str">
        <f t="shared" si="24"/>
        <v/>
      </c>
      <c r="I29" s="28" t="str">
        <f t="shared" si="29"/>
        <v/>
      </c>
      <c r="J29" s="103" t="str">
        <f t="shared" si="56"/>
        <v/>
      </c>
      <c r="K29" s="103" t="str">
        <f t="shared" si="67"/>
        <v/>
      </c>
      <c r="L29" s="103" t="str">
        <f t="shared" si="68"/>
        <v/>
      </c>
      <c r="M29" s="103" t="str">
        <f t="shared" si="69"/>
        <v/>
      </c>
      <c r="N29" s="103" t="str">
        <f t="shared" si="70"/>
        <v/>
      </c>
      <c r="O29" s="103" t="str">
        <f t="shared" si="74"/>
        <v/>
      </c>
      <c r="P29" s="103" t="str">
        <f t="shared" si="75"/>
        <v/>
      </c>
      <c r="Q29" s="103" t="str">
        <f t="shared" si="76"/>
        <v/>
      </c>
      <c r="R29" s="103" t="str">
        <f t="shared" si="77"/>
        <v/>
      </c>
      <c r="S29" s="103" t="str">
        <f t="shared" si="83"/>
        <v/>
      </c>
      <c r="T29" s="103" t="str">
        <f t="shared" si="90"/>
        <v/>
      </c>
      <c r="U29" s="103" t="str">
        <f t="shared" si="91"/>
        <v/>
      </c>
      <c r="V29" s="103" t="str">
        <f t="shared" si="92"/>
        <v/>
      </c>
      <c r="W29" s="103" t="str">
        <f t="shared" si="93"/>
        <v/>
      </c>
      <c r="X29" s="103" t="str">
        <f t="shared" si="94"/>
        <v/>
      </c>
      <c r="Y29" s="12" t="str">
        <f t="shared" si="57"/>
        <v/>
      </c>
      <c r="Z29" s="12" t="str">
        <f t="shared" si="58"/>
        <v/>
      </c>
      <c r="AA29" s="12" t="str">
        <f t="shared" si="59"/>
        <v/>
      </c>
      <c r="AB29" s="12" t="str">
        <f t="shared" si="60"/>
        <v/>
      </c>
      <c r="AC29" s="12" t="str">
        <f t="shared" si="61"/>
        <v/>
      </c>
      <c r="AD29" s="12" t="str">
        <f t="shared" si="62"/>
        <v/>
      </c>
      <c r="AE29" s="12" t="str">
        <f t="shared" si="63"/>
        <v/>
      </c>
      <c r="AF29" s="12" t="str">
        <f t="shared" si="64"/>
        <v/>
      </c>
      <c r="AG29" s="12" t="str">
        <f t="shared" si="65"/>
        <v/>
      </c>
      <c r="AH29" s="12" t="str">
        <f t="shared" si="66"/>
        <v/>
      </c>
      <c r="AI29" s="12" t="str">
        <f t="shared" si="84"/>
        <v/>
      </c>
      <c r="AJ29" s="12" t="str">
        <f t="shared" si="85"/>
        <v/>
      </c>
      <c r="AK29" s="12" t="str">
        <f t="shared" si="86"/>
        <v/>
      </c>
      <c r="AL29" s="12" t="str">
        <f t="shared" si="87"/>
        <v/>
      </c>
      <c r="AM29" s="12" t="str">
        <f t="shared" si="88"/>
        <v/>
      </c>
      <c r="AN29" s="29" t="str">
        <f t="shared" si="89"/>
        <v/>
      </c>
      <c r="AO29" s="31" t="str">
        <f t="shared" si="32"/>
        <v>0</v>
      </c>
      <c r="AP29"/>
      <c r="AQ29" s="58">
        <f t="shared" si="33"/>
        <v>0</v>
      </c>
      <c r="AR29" s="58">
        <f t="shared" si="34"/>
        <v>0</v>
      </c>
      <c r="AS29" s="65">
        <f t="shared" si="35"/>
        <v>0</v>
      </c>
      <c r="AT29" s="82" t="str">
        <f t="shared" si="36"/>
        <v/>
      </c>
      <c r="AU29" s="82" t="str">
        <f t="shared" si="37"/>
        <v/>
      </c>
      <c r="AV29" s="82" t="str">
        <f t="shared" si="38"/>
        <v/>
      </c>
      <c r="AW29" s="82" t="str">
        <f t="shared" si="39"/>
        <v/>
      </c>
      <c r="AX29" s="82" t="str">
        <f t="shared" si="40"/>
        <v/>
      </c>
      <c r="AY29" s="82" t="str">
        <f t="shared" si="41"/>
        <v/>
      </c>
      <c r="AZ29" s="82" t="str">
        <f t="shared" si="42"/>
        <v/>
      </c>
      <c r="BA29" s="82" t="str">
        <f t="shared" si="43"/>
        <v/>
      </c>
      <c r="BB29" s="82" t="str">
        <f t="shared" si="44"/>
        <v/>
      </c>
      <c r="BC29" s="82" t="str">
        <f t="shared" si="45"/>
        <v/>
      </c>
      <c r="BD29" s="83" t="str">
        <f t="shared" si="46"/>
        <v/>
      </c>
      <c r="BE29" s="83" t="str">
        <f t="shared" si="47"/>
        <v/>
      </c>
      <c r="BF29" s="83" t="str">
        <f t="shared" si="48"/>
        <v/>
      </c>
      <c r="BG29" s="83" t="str">
        <f t="shared" si="49"/>
        <v/>
      </c>
      <c r="BH29" s="83" t="str">
        <f t="shared" si="50"/>
        <v/>
      </c>
      <c r="BI29" s="83" t="str">
        <f t="shared" si="51"/>
        <v/>
      </c>
      <c r="BJ29" s="83" t="str">
        <f t="shared" si="52"/>
        <v/>
      </c>
      <c r="BK29" s="83" t="str">
        <f t="shared" si="53"/>
        <v/>
      </c>
      <c r="BL29" s="83" t="str">
        <f t="shared" si="54"/>
        <v/>
      </c>
      <c r="BM29" s="83" t="str">
        <f t="shared" si="55"/>
        <v/>
      </c>
      <c r="BN29" s="68"/>
      <c r="BO29" s="68"/>
      <c r="BP29" s="68"/>
      <c r="BQ29" s="81">
        <f t="shared" ca="1" si="27"/>
        <v>26</v>
      </c>
      <c r="BR29" s="69"/>
      <c r="BS29" s="70"/>
      <c r="BT29" s="70"/>
      <c r="BU29" s="70"/>
      <c r="BV29" s="69"/>
      <c r="BW29" s="70"/>
      <c r="BX29" s="70"/>
      <c r="BY29" s="70"/>
      <c r="BZ29" s="71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4">
        <v>25</v>
      </c>
      <c r="CO29"/>
      <c r="CP29"/>
      <c r="CQ29"/>
      <c r="CR29"/>
      <c r="CS29" s="31">
        <f t="shared" si="28"/>
        <v>0</v>
      </c>
      <c r="CT29"/>
      <c r="CU29"/>
      <c r="CV29"/>
    </row>
    <row r="30" spans="1:100" ht="15.75" x14ac:dyDescent="0.25">
      <c r="A30" s="95"/>
      <c r="B30" s="84" t="str">
        <f t="shared" si="71"/>
        <v/>
      </c>
      <c r="C30" s="13" t="str">
        <f t="shared" si="1"/>
        <v/>
      </c>
      <c r="D30" s="85" t="str">
        <f t="shared" si="72"/>
        <v/>
      </c>
      <c r="E30" s="86" t="str">
        <f t="shared" si="73"/>
        <v/>
      </c>
      <c r="F30" s="33" t="str">
        <f>IF(A29&lt;&gt;"",COUNTIF($A$5:A30,A30),"")</f>
        <v/>
      </c>
      <c r="G30" s="33">
        <f t="shared" si="23"/>
        <v>26</v>
      </c>
      <c r="H30" s="34" t="str">
        <f t="shared" si="24"/>
        <v/>
      </c>
      <c r="I30" s="28" t="str">
        <f t="shared" si="29"/>
        <v/>
      </c>
      <c r="J30" s="103" t="str">
        <f t="shared" si="56"/>
        <v/>
      </c>
      <c r="K30" s="103" t="str">
        <f t="shared" si="67"/>
        <v/>
      </c>
      <c r="L30" s="103" t="str">
        <f t="shared" si="68"/>
        <v/>
      </c>
      <c r="M30" s="103" t="str">
        <f t="shared" si="69"/>
        <v/>
      </c>
      <c r="N30" s="103" t="str">
        <f t="shared" si="70"/>
        <v/>
      </c>
      <c r="O30" s="103" t="str">
        <f t="shared" si="74"/>
        <v/>
      </c>
      <c r="P30" s="103" t="str">
        <f t="shared" si="75"/>
        <v/>
      </c>
      <c r="Q30" s="103" t="str">
        <f t="shared" si="76"/>
        <v/>
      </c>
      <c r="R30" s="103" t="str">
        <f t="shared" si="77"/>
        <v/>
      </c>
      <c r="S30" s="103" t="str">
        <f t="shared" si="83"/>
        <v/>
      </c>
      <c r="T30" s="103" t="str">
        <f t="shared" si="90"/>
        <v/>
      </c>
      <c r="U30" s="103" t="str">
        <f t="shared" si="91"/>
        <v/>
      </c>
      <c r="V30" s="103" t="str">
        <f t="shared" si="92"/>
        <v/>
      </c>
      <c r="W30" s="103" t="str">
        <f t="shared" si="93"/>
        <v/>
      </c>
      <c r="X30" s="103" t="str">
        <f t="shared" si="94"/>
        <v/>
      </c>
      <c r="Y30" s="12" t="str">
        <f t="shared" si="57"/>
        <v/>
      </c>
      <c r="Z30" s="12" t="str">
        <f t="shared" si="58"/>
        <v/>
      </c>
      <c r="AA30" s="12" t="str">
        <f t="shared" si="59"/>
        <v/>
      </c>
      <c r="AB30" s="12" t="str">
        <f t="shared" si="60"/>
        <v/>
      </c>
      <c r="AC30" s="12" t="str">
        <f t="shared" si="61"/>
        <v/>
      </c>
      <c r="AD30" s="12" t="str">
        <f t="shared" si="62"/>
        <v/>
      </c>
      <c r="AE30" s="12" t="str">
        <f t="shared" si="63"/>
        <v/>
      </c>
      <c r="AF30" s="12" t="str">
        <f t="shared" si="64"/>
        <v/>
      </c>
      <c r="AG30" s="12" t="str">
        <f t="shared" si="65"/>
        <v/>
      </c>
      <c r="AH30" s="12" t="str">
        <f t="shared" si="66"/>
        <v/>
      </c>
      <c r="AI30" s="12" t="str">
        <f t="shared" si="84"/>
        <v/>
      </c>
      <c r="AJ30" s="12" t="str">
        <f t="shared" si="85"/>
        <v/>
      </c>
      <c r="AK30" s="12" t="str">
        <f t="shared" si="86"/>
        <v/>
      </c>
      <c r="AL30" s="12" t="str">
        <f t="shared" si="87"/>
        <v/>
      </c>
      <c r="AM30" s="12" t="str">
        <f t="shared" si="88"/>
        <v/>
      </c>
      <c r="AN30" s="29" t="str">
        <f t="shared" si="89"/>
        <v/>
      </c>
      <c r="AO30" s="31" t="str">
        <f t="shared" si="32"/>
        <v>0</v>
      </c>
      <c r="AP30"/>
      <c r="AQ30" s="58">
        <f t="shared" si="33"/>
        <v>0</v>
      </c>
      <c r="AR30" s="58">
        <f t="shared" si="34"/>
        <v>0</v>
      </c>
      <c r="AS30" s="65">
        <f t="shared" si="35"/>
        <v>0</v>
      </c>
      <c r="AT30" s="82" t="str">
        <f t="shared" si="36"/>
        <v/>
      </c>
      <c r="AU30" s="82" t="str">
        <f t="shared" si="37"/>
        <v/>
      </c>
      <c r="AV30" s="82" t="str">
        <f t="shared" si="38"/>
        <v/>
      </c>
      <c r="AW30" s="82" t="str">
        <f t="shared" si="39"/>
        <v/>
      </c>
      <c r="AX30" s="82" t="str">
        <f t="shared" si="40"/>
        <v/>
      </c>
      <c r="AY30" s="82" t="str">
        <f t="shared" si="41"/>
        <v/>
      </c>
      <c r="AZ30" s="82" t="str">
        <f t="shared" si="42"/>
        <v/>
      </c>
      <c r="BA30" s="82" t="str">
        <f t="shared" si="43"/>
        <v/>
      </c>
      <c r="BB30" s="82" t="str">
        <f t="shared" si="44"/>
        <v/>
      </c>
      <c r="BC30" s="82" t="str">
        <f t="shared" si="45"/>
        <v/>
      </c>
      <c r="BD30" s="83" t="str">
        <f t="shared" si="46"/>
        <v/>
      </c>
      <c r="BE30" s="83" t="str">
        <f t="shared" si="47"/>
        <v/>
      </c>
      <c r="BF30" s="83" t="str">
        <f t="shared" si="48"/>
        <v/>
      </c>
      <c r="BG30" s="83" t="str">
        <f t="shared" si="49"/>
        <v/>
      </c>
      <c r="BH30" s="83" t="str">
        <f t="shared" si="50"/>
        <v/>
      </c>
      <c r="BI30" s="83" t="str">
        <f t="shared" si="51"/>
        <v/>
      </c>
      <c r="BJ30" s="83" t="str">
        <f t="shared" si="52"/>
        <v/>
      </c>
      <c r="BK30" s="83" t="str">
        <f t="shared" si="53"/>
        <v/>
      </c>
      <c r="BL30" s="83" t="str">
        <f t="shared" si="54"/>
        <v/>
      </c>
      <c r="BM30" s="83" t="str">
        <f t="shared" si="55"/>
        <v/>
      </c>
      <c r="BN30" s="68"/>
      <c r="BO30" s="68"/>
      <c r="BP30" s="68"/>
      <c r="BQ30" s="81">
        <f t="shared" ca="1" si="27"/>
        <v>36</v>
      </c>
      <c r="BR30" s="69"/>
      <c r="BS30" s="70"/>
      <c r="BT30" s="70"/>
      <c r="BU30" s="70"/>
      <c r="BV30" s="69"/>
      <c r="BW30" s="70"/>
      <c r="BX30" s="70"/>
      <c r="BY30" s="70"/>
      <c r="BZ30" s="71"/>
      <c r="CC30"/>
      <c r="CD30"/>
      <c r="CE30"/>
      <c r="CF30"/>
      <c r="CG30"/>
      <c r="CH30"/>
      <c r="CI30" s="38"/>
      <c r="CJ30" s="38"/>
      <c r="CK30" s="38"/>
      <c r="CL30" s="38"/>
      <c r="CM30" s="38"/>
      <c r="CN30" s="4">
        <v>26</v>
      </c>
      <c r="CO30"/>
      <c r="CP30"/>
      <c r="CQ30"/>
      <c r="CR30"/>
      <c r="CS30" s="31">
        <f t="shared" si="28"/>
        <v>0</v>
      </c>
      <c r="CT30"/>
      <c r="CU30"/>
      <c r="CV30"/>
    </row>
    <row r="31" spans="1:100" ht="15.75" x14ac:dyDescent="0.25">
      <c r="A31" s="95"/>
      <c r="B31" s="84" t="str">
        <f t="shared" si="71"/>
        <v/>
      </c>
      <c r="C31" s="13" t="str">
        <f t="shared" si="1"/>
        <v/>
      </c>
      <c r="D31" s="85" t="str">
        <f t="shared" si="72"/>
        <v/>
      </c>
      <c r="E31" s="86" t="str">
        <f t="shared" si="73"/>
        <v/>
      </c>
      <c r="F31" s="33" t="str">
        <f>IF(A30&lt;&gt;"",COUNTIF($A$5:A31,A31),"")</f>
        <v/>
      </c>
      <c r="G31" s="33">
        <f t="shared" si="23"/>
        <v>27</v>
      </c>
      <c r="H31" s="34" t="str">
        <f t="shared" si="24"/>
        <v/>
      </c>
      <c r="I31" s="28" t="str">
        <f t="shared" si="29"/>
        <v/>
      </c>
      <c r="J31" s="103" t="str">
        <f t="shared" si="56"/>
        <v/>
      </c>
      <c r="K31" s="103" t="str">
        <f t="shared" si="67"/>
        <v/>
      </c>
      <c r="L31" s="103" t="str">
        <f t="shared" si="68"/>
        <v/>
      </c>
      <c r="M31" s="103" t="str">
        <f t="shared" si="69"/>
        <v/>
      </c>
      <c r="N31" s="103" t="str">
        <f t="shared" si="70"/>
        <v/>
      </c>
      <c r="O31" s="103" t="str">
        <f t="shared" si="74"/>
        <v/>
      </c>
      <c r="P31" s="103" t="str">
        <f t="shared" si="75"/>
        <v/>
      </c>
      <c r="Q31" s="103" t="str">
        <f t="shared" si="76"/>
        <v/>
      </c>
      <c r="R31" s="103" t="str">
        <f t="shared" si="77"/>
        <v/>
      </c>
      <c r="S31" s="103" t="str">
        <f t="shared" si="83"/>
        <v/>
      </c>
      <c r="T31" s="103" t="str">
        <f t="shared" si="90"/>
        <v/>
      </c>
      <c r="U31" s="103" t="str">
        <f t="shared" si="91"/>
        <v/>
      </c>
      <c r="V31" s="103" t="str">
        <f t="shared" si="92"/>
        <v/>
      </c>
      <c r="W31" s="103" t="str">
        <f t="shared" si="93"/>
        <v/>
      </c>
      <c r="X31" s="103" t="str">
        <f t="shared" si="94"/>
        <v/>
      </c>
      <c r="Y31" s="12" t="str">
        <f t="shared" si="57"/>
        <v/>
      </c>
      <c r="Z31" s="12" t="str">
        <f t="shared" si="58"/>
        <v/>
      </c>
      <c r="AA31" s="12" t="str">
        <f t="shared" si="59"/>
        <v/>
      </c>
      <c r="AB31" s="12" t="str">
        <f t="shared" si="60"/>
        <v/>
      </c>
      <c r="AC31" s="12" t="str">
        <f t="shared" si="61"/>
        <v/>
      </c>
      <c r="AD31" s="12" t="str">
        <f t="shared" si="62"/>
        <v/>
      </c>
      <c r="AE31" s="12" t="str">
        <f t="shared" si="63"/>
        <v/>
      </c>
      <c r="AF31" s="12" t="str">
        <f t="shared" si="64"/>
        <v/>
      </c>
      <c r="AG31" s="12" t="str">
        <f t="shared" si="65"/>
        <v/>
      </c>
      <c r="AH31" s="12" t="str">
        <f t="shared" si="66"/>
        <v/>
      </c>
      <c r="AI31" s="12" t="str">
        <f t="shared" si="84"/>
        <v/>
      </c>
      <c r="AJ31" s="12" t="str">
        <f t="shared" si="85"/>
        <v/>
      </c>
      <c r="AK31" s="12" t="str">
        <f t="shared" si="86"/>
        <v/>
      </c>
      <c r="AL31" s="12" t="str">
        <f t="shared" si="87"/>
        <v/>
      </c>
      <c r="AM31" s="12" t="str">
        <f t="shared" si="88"/>
        <v/>
      </c>
      <c r="AN31" s="29" t="str">
        <f t="shared" si="89"/>
        <v/>
      </c>
      <c r="AO31" s="31" t="str">
        <f t="shared" si="32"/>
        <v>0</v>
      </c>
      <c r="AP31"/>
      <c r="AQ31" s="58">
        <f t="shared" si="33"/>
        <v>0</v>
      </c>
      <c r="AR31" s="58">
        <f t="shared" si="34"/>
        <v>0</v>
      </c>
      <c r="AS31" s="65">
        <f t="shared" si="35"/>
        <v>0</v>
      </c>
      <c r="AT31" s="82" t="str">
        <f t="shared" si="36"/>
        <v/>
      </c>
      <c r="AU31" s="82" t="str">
        <f t="shared" si="37"/>
        <v/>
      </c>
      <c r="AV31" s="82" t="str">
        <f t="shared" si="38"/>
        <v/>
      </c>
      <c r="AW31" s="82" t="str">
        <f t="shared" si="39"/>
        <v/>
      </c>
      <c r="AX31" s="82" t="str">
        <f t="shared" si="40"/>
        <v/>
      </c>
      <c r="AY31" s="82" t="str">
        <f t="shared" si="41"/>
        <v/>
      </c>
      <c r="AZ31" s="82" t="str">
        <f t="shared" si="42"/>
        <v/>
      </c>
      <c r="BA31" s="82" t="str">
        <f t="shared" si="43"/>
        <v/>
      </c>
      <c r="BB31" s="82" t="str">
        <f t="shared" si="44"/>
        <v/>
      </c>
      <c r="BC31" s="82" t="str">
        <f t="shared" si="45"/>
        <v/>
      </c>
      <c r="BD31" s="83" t="str">
        <f t="shared" si="46"/>
        <v/>
      </c>
      <c r="BE31" s="83" t="str">
        <f t="shared" si="47"/>
        <v/>
      </c>
      <c r="BF31" s="83" t="str">
        <f t="shared" si="48"/>
        <v/>
      </c>
      <c r="BG31" s="83" t="str">
        <f t="shared" si="49"/>
        <v/>
      </c>
      <c r="BH31" s="83" t="str">
        <f t="shared" si="50"/>
        <v/>
      </c>
      <c r="BI31" s="83" t="str">
        <f t="shared" si="51"/>
        <v/>
      </c>
      <c r="BJ31" s="83" t="str">
        <f t="shared" si="52"/>
        <v/>
      </c>
      <c r="BK31" s="83" t="str">
        <f t="shared" si="53"/>
        <v/>
      </c>
      <c r="BL31" s="83" t="str">
        <f t="shared" si="54"/>
        <v/>
      </c>
      <c r="BM31" s="83" t="str">
        <f t="shared" si="55"/>
        <v/>
      </c>
      <c r="BN31" s="68"/>
      <c r="BO31" s="68"/>
      <c r="BP31" s="68"/>
      <c r="BQ31" s="81">
        <f t="shared" ca="1" si="27"/>
        <v>36</v>
      </c>
      <c r="BR31" s="69"/>
      <c r="BS31" s="70"/>
      <c r="BT31" s="70"/>
      <c r="BU31" s="70"/>
      <c r="BV31" s="69"/>
      <c r="BW31" s="70"/>
      <c r="BX31" s="70"/>
      <c r="BY31" s="70"/>
      <c r="BZ31" s="71"/>
      <c r="CC31"/>
      <c r="CD31"/>
      <c r="CE31"/>
      <c r="CF31"/>
      <c r="CG31"/>
      <c r="CH31"/>
      <c r="CI31" s="38"/>
      <c r="CJ31" s="38"/>
      <c r="CK31" s="38"/>
      <c r="CL31" s="38"/>
      <c r="CM31" s="38"/>
      <c r="CN31" s="4">
        <v>27</v>
      </c>
      <c r="CO31"/>
      <c r="CP31"/>
      <c r="CQ31"/>
      <c r="CR31"/>
      <c r="CS31" s="31">
        <f t="shared" si="28"/>
        <v>0</v>
      </c>
      <c r="CT31"/>
      <c r="CU31"/>
      <c r="CV31"/>
    </row>
    <row r="32" spans="1:100" ht="15.75" x14ac:dyDescent="0.25">
      <c r="A32" s="95"/>
      <c r="B32" s="84" t="str">
        <f t="shared" si="71"/>
        <v/>
      </c>
      <c r="C32" s="13" t="str">
        <f t="shared" si="1"/>
        <v/>
      </c>
      <c r="D32" s="85" t="str">
        <f t="shared" si="72"/>
        <v/>
      </c>
      <c r="E32" s="86" t="str">
        <f t="shared" si="73"/>
        <v/>
      </c>
      <c r="F32" s="33" t="str">
        <f>IF(A31&lt;&gt;"",COUNTIF($A$5:A32,A32),"")</f>
        <v/>
      </c>
      <c r="G32" s="33">
        <f t="shared" si="23"/>
        <v>28</v>
      </c>
      <c r="H32" s="34" t="str">
        <f t="shared" si="24"/>
        <v/>
      </c>
      <c r="I32" s="28" t="str">
        <f t="shared" si="29"/>
        <v/>
      </c>
      <c r="J32" s="103" t="str">
        <f t="shared" si="56"/>
        <v/>
      </c>
      <c r="K32" s="103" t="str">
        <f t="shared" si="67"/>
        <v/>
      </c>
      <c r="L32" s="103" t="str">
        <f t="shared" si="68"/>
        <v/>
      </c>
      <c r="M32" s="103" t="str">
        <f t="shared" si="69"/>
        <v/>
      </c>
      <c r="N32" s="103" t="str">
        <f t="shared" si="70"/>
        <v/>
      </c>
      <c r="O32" s="103" t="str">
        <f t="shared" si="74"/>
        <v/>
      </c>
      <c r="P32" s="103" t="str">
        <f t="shared" si="75"/>
        <v/>
      </c>
      <c r="Q32" s="103" t="str">
        <f t="shared" si="76"/>
        <v/>
      </c>
      <c r="R32" s="103" t="str">
        <f t="shared" si="77"/>
        <v/>
      </c>
      <c r="S32" s="103" t="str">
        <f t="shared" si="83"/>
        <v/>
      </c>
      <c r="T32" s="103" t="str">
        <f t="shared" si="90"/>
        <v/>
      </c>
      <c r="U32" s="103" t="str">
        <f t="shared" si="91"/>
        <v/>
      </c>
      <c r="V32" s="103" t="str">
        <f t="shared" si="92"/>
        <v/>
      </c>
      <c r="W32" s="103" t="str">
        <f t="shared" si="93"/>
        <v/>
      </c>
      <c r="X32" s="103" t="str">
        <f t="shared" si="94"/>
        <v/>
      </c>
      <c r="Y32" s="12" t="str">
        <f t="shared" si="57"/>
        <v/>
      </c>
      <c r="Z32" s="12" t="str">
        <f t="shared" si="58"/>
        <v/>
      </c>
      <c r="AA32" s="12" t="str">
        <f t="shared" si="59"/>
        <v/>
      </c>
      <c r="AB32" s="12" t="str">
        <f t="shared" si="60"/>
        <v/>
      </c>
      <c r="AC32" s="12" t="str">
        <f t="shared" si="61"/>
        <v/>
      </c>
      <c r="AD32" s="12" t="str">
        <f t="shared" si="62"/>
        <v/>
      </c>
      <c r="AE32" s="12" t="str">
        <f t="shared" si="63"/>
        <v/>
      </c>
      <c r="AF32" s="12" t="str">
        <f t="shared" si="64"/>
        <v/>
      </c>
      <c r="AG32" s="12" t="str">
        <f t="shared" si="65"/>
        <v/>
      </c>
      <c r="AH32" s="12" t="str">
        <f t="shared" si="66"/>
        <v/>
      </c>
      <c r="AI32" s="12" t="str">
        <f t="shared" si="84"/>
        <v/>
      </c>
      <c r="AJ32" s="12" t="str">
        <f t="shared" si="85"/>
        <v/>
      </c>
      <c r="AK32" s="12" t="str">
        <f t="shared" si="86"/>
        <v/>
      </c>
      <c r="AL32" s="12" t="str">
        <f t="shared" si="87"/>
        <v/>
      </c>
      <c r="AM32" s="12" t="str">
        <f t="shared" si="88"/>
        <v/>
      </c>
      <c r="AN32" s="29" t="str">
        <f t="shared" si="89"/>
        <v/>
      </c>
      <c r="AO32" s="31" t="str">
        <f t="shared" si="32"/>
        <v>0</v>
      </c>
      <c r="AP32"/>
      <c r="AQ32" s="58">
        <f t="shared" si="33"/>
        <v>0</v>
      </c>
      <c r="AR32" s="58">
        <f t="shared" si="34"/>
        <v>0</v>
      </c>
      <c r="AS32" s="65">
        <f t="shared" si="35"/>
        <v>0</v>
      </c>
      <c r="AT32" s="82" t="str">
        <f t="shared" si="36"/>
        <v/>
      </c>
      <c r="AU32" s="82" t="str">
        <f t="shared" si="37"/>
        <v/>
      </c>
      <c r="AV32" s="82" t="str">
        <f t="shared" si="38"/>
        <v/>
      </c>
      <c r="AW32" s="82" t="str">
        <f t="shared" si="39"/>
        <v/>
      </c>
      <c r="AX32" s="82" t="str">
        <f t="shared" si="40"/>
        <v/>
      </c>
      <c r="AY32" s="82" t="str">
        <f t="shared" si="41"/>
        <v/>
      </c>
      <c r="AZ32" s="82" t="str">
        <f t="shared" si="42"/>
        <v/>
      </c>
      <c r="BA32" s="82" t="str">
        <f t="shared" si="43"/>
        <v/>
      </c>
      <c r="BB32" s="82" t="str">
        <f t="shared" si="44"/>
        <v/>
      </c>
      <c r="BC32" s="82" t="str">
        <f t="shared" si="45"/>
        <v/>
      </c>
      <c r="BD32" s="83" t="str">
        <f t="shared" si="46"/>
        <v/>
      </c>
      <c r="BE32" s="83" t="str">
        <f t="shared" si="47"/>
        <v/>
      </c>
      <c r="BF32" s="83" t="str">
        <f t="shared" si="48"/>
        <v/>
      </c>
      <c r="BG32" s="83" t="str">
        <f t="shared" si="49"/>
        <v/>
      </c>
      <c r="BH32" s="83" t="str">
        <f t="shared" si="50"/>
        <v/>
      </c>
      <c r="BI32" s="83" t="str">
        <f t="shared" si="51"/>
        <v/>
      </c>
      <c r="BJ32" s="83" t="str">
        <f t="shared" si="52"/>
        <v/>
      </c>
      <c r="BK32" s="83" t="str">
        <f t="shared" si="53"/>
        <v/>
      </c>
      <c r="BL32" s="83" t="str">
        <f t="shared" si="54"/>
        <v/>
      </c>
      <c r="BM32" s="83" t="str">
        <f t="shared" si="55"/>
        <v/>
      </c>
      <c r="BN32" s="68"/>
      <c r="BO32" s="68"/>
      <c r="BP32" s="68"/>
      <c r="BQ32" s="81">
        <f t="shared" ca="1" si="27"/>
        <v>0</v>
      </c>
      <c r="BR32" s="69"/>
      <c r="BS32" s="70"/>
      <c r="BT32" s="70"/>
      <c r="BU32" s="70"/>
      <c r="BV32" s="69"/>
      <c r="BW32" s="70"/>
      <c r="BX32" s="70"/>
      <c r="BY32" s="70"/>
      <c r="BZ32" s="71"/>
      <c r="CC32"/>
      <c r="CD32"/>
      <c r="CE32"/>
      <c r="CF32"/>
      <c r="CG32"/>
      <c r="CH32"/>
      <c r="CI32" s="38"/>
      <c r="CJ32" s="38"/>
      <c r="CK32" s="38"/>
      <c r="CL32" s="38"/>
      <c r="CM32" s="38"/>
      <c r="CN32" s="4">
        <v>28</v>
      </c>
      <c r="CO32"/>
      <c r="CP32"/>
      <c r="CQ32"/>
      <c r="CR32"/>
      <c r="CS32" s="31">
        <f t="shared" si="28"/>
        <v>0</v>
      </c>
      <c r="CT32"/>
      <c r="CU32"/>
      <c r="CV32"/>
    </row>
    <row r="33" spans="1:100" ht="15.75" x14ac:dyDescent="0.25">
      <c r="A33" s="95"/>
      <c r="B33" s="84" t="str">
        <f t="shared" si="71"/>
        <v/>
      </c>
      <c r="C33" s="13" t="str">
        <f t="shared" si="1"/>
        <v/>
      </c>
      <c r="D33" s="85" t="str">
        <f t="shared" si="72"/>
        <v/>
      </c>
      <c r="E33" s="86" t="str">
        <f t="shared" si="73"/>
        <v/>
      </c>
      <c r="F33" s="33" t="str">
        <f>IF(A32&lt;&gt;"",COUNTIF($A$5:A33,A33),"")</f>
        <v/>
      </c>
      <c r="G33" s="33">
        <f t="shared" si="23"/>
        <v>29</v>
      </c>
      <c r="H33" s="34" t="str">
        <f t="shared" si="24"/>
        <v/>
      </c>
      <c r="I33" s="28" t="str">
        <f t="shared" si="29"/>
        <v/>
      </c>
      <c r="J33" s="103" t="str">
        <f t="shared" si="56"/>
        <v/>
      </c>
      <c r="K33" s="103" t="str">
        <f t="shared" si="67"/>
        <v/>
      </c>
      <c r="L33" s="103" t="str">
        <f t="shared" si="68"/>
        <v/>
      </c>
      <c r="M33" s="103" t="str">
        <f t="shared" si="69"/>
        <v/>
      </c>
      <c r="N33" s="103" t="str">
        <f t="shared" si="70"/>
        <v/>
      </c>
      <c r="O33" s="103" t="str">
        <f t="shared" si="74"/>
        <v/>
      </c>
      <c r="P33" s="103" t="str">
        <f t="shared" si="75"/>
        <v/>
      </c>
      <c r="Q33" s="103" t="str">
        <f t="shared" si="76"/>
        <v/>
      </c>
      <c r="R33" s="103" t="str">
        <f t="shared" si="77"/>
        <v/>
      </c>
      <c r="S33" s="103" t="str">
        <f t="shared" si="83"/>
        <v/>
      </c>
      <c r="T33" s="103" t="str">
        <f t="shared" si="90"/>
        <v/>
      </c>
      <c r="U33" s="103" t="str">
        <f t="shared" si="91"/>
        <v/>
      </c>
      <c r="V33" s="103" t="str">
        <f t="shared" si="92"/>
        <v/>
      </c>
      <c r="W33" s="103" t="str">
        <f t="shared" si="93"/>
        <v/>
      </c>
      <c r="X33" s="103" t="str">
        <f t="shared" si="94"/>
        <v/>
      </c>
      <c r="Y33" s="12" t="str">
        <f t="shared" si="57"/>
        <v/>
      </c>
      <c r="Z33" s="12" t="str">
        <f t="shared" si="58"/>
        <v/>
      </c>
      <c r="AA33" s="12" t="str">
        <f t="shared" si="59"/>
        <v/>
      </c>
      <c r="AB33" s="12" t="str">
        <f t="shared" si="60"/>
        <v/>
      </c>
      <c r="AC33" s="12" t="str">
        <f t="shared" si="61"/>
        <v/>
      </c>
      <c r="AD33" s="12" t="str">
        <f t="shared" si="62"/>
        <v/>
      </c>
      <c r="AE33" s="12" t="str">
        <f t="shared" si="63"/>
        <v/>
      </c>
      <c r="AF33" s="12" t="str">
        <f t="shared" si="64"/>
        <v/>
      </c>
      <c r="AG33" s="12" t="str">
        <f t="shared" si="65"/>
        <v/>
      </c>
      <c r="AH33" s="12" t="str">
        <f t="shared" si="66"/>
        <v/>
      </c>
      <c r="AI33" s="12" t="str">
        <f t="shared" si="84"/>
        <v/>
      </c>
      <c r="AJ33" s="12" t="str">
        <f t="shared" si="85"/>
        <v/>
      </c>
      <c r="AK33" s="12" t="str">
        <f t="shared" si="86"/>
        <v/>
      </c>
      <c r="AL33" s="12" t="str">
        <f t="shared" si="87"/>
        <v/>
      </c>
      <c r="AM33" s="12" t="str">
        <f t="shared" si="88"/>
        <v/>
      </c>
      <c r="AN33" s="29" t="str">
        <f t="shared" si="89"/>
        <v/>
      </c>
      <c r="AO33" s="31" t="str">
        <f t="shared" si="32"/>
        <v>0</v>
      </c>
      <c r="AP33"/>
      <c r="AQ33" s="58">
        <f t="shared" si="33"/>
        <v>0</v>
      </c>
      <c r="AR33" s="58">
        <f t="shared" si="34"/>
        <v>0</v>
      </c>
      <c r="AS33" s="65">
        <f t="shared" si="35"/>
        <v>0</v>
      </c>
      <c r="AT33" s="82" t="str">
        <f t="shared" si="36"/>
        <v/>
      </c>
      <c r="AU33" s="82" t="str">
        <f t="shared" si="37"/>
        <v/>
      </c>
      <c r="AV33" s="82" t="str">
        <f t="shared" si="38"/>
        <v/>
      </c>
      <c r="AW33" s="82" t="str">
        <f t="shared" si="39"/>
        <v/>
      </c>
      <c r="AX33" s="82" t="str">
        <f t="shared" si="40"/>
        <v/>
      </c>
      <c r="AY33" s="82" t="str">
        <f t="shared" si="41"/>
        <v/>
      </c>
      <c r="AZ33" s="82" t="str">
        <f t="shared" si="42"/>
        <v/>
      </c>
      <c r="BA33" s="82" t="str">
        <f t="shared" si="43"/>
        <v/>
      </c>
      <c r="BB33" s="82" t="str">
        <f t="shared" si="44"/>
        <v/>
      </c>
      <c r="BC33" s="82" t="str">
        <f t="shared" si="45"/>
        <v/>
      </c>
      <c r="BD33" s="83" t="str">
        <f t="shared" si="46"/>
        <v/>
      </c>
      <c r="BE33" s="83" t="str">
        <f t="shared" si="47"/>
        <v/>
      </c>
      <c r="BF33" s="83" t="str">
        <f t="shared" si="48"/>
        <v/>
      </c>
      <c r="BG33" s="83" t="str">
        <f t="shared" si="49"/>
        <v/>
      </c>
      <c r="BH33" s="83" t="str">
        <f t="shared" si="50"/>
        <v/>
      </c>
      <c r="BI33" s="83" t="str">
        <f t="shared" si="51"/>
        <v/>
      </c>
      <c r="BJ33" s="83" t="str">
        <f t="shared" si="52"/>
        <v/>
      </c>
      <c r="BK33" s="83" t="str">
        <f t="shared" si="53"/>
        <v/>
      </c>
      <c r="BL33" s="83" t="str">
        <f t="shared" si="54"/>
        <v/>
      </c>
      <c r="BM33" s="83" t="str">
        <f t="shared" si="55"/>
        <v/>
      </c>
      <c r="BN33" s="68"/>
      <c r="BO33" s="68"/>
      <c r="BP33" s="68"/>
      <c r="BQ33" s="81">
        <f t="shared" ca="1" si="27"/>
        <v>21</v>
      </c>
      <c r="BR33" s="69"/>
      <c r="BS33" s="70"/>
      <c r="BT33" s="70"/>
      <c r="BU33" s="70"/>
      <c r="BV33" s="69"/>
      <c r="BW33" s="70"/>
      <c r="BX33" s="70"/>
      <c r="BY33" s="70"/>
      <c r="BZ33" s="71"/>
      <c r="CC33"/>
      <c r="CD33"/>
      <c r="CE33"/>
      <c r="CF33"/>
      <c r="CG33"/>
      <c r="CH33"/>
      <c r="CI33" s="8"/>
      <c r="CJ33" s="8"/>
      <c r="CK33" s="8"/>
      <c r="CL33" s="8"/>
      <c r="CM33" s="8"/>
      <c r="CN33" s="4">
        <v>29</v>
      </c>
      <c r="CO33"/>
      <c r="CP33"/>
      <c r="CQ33"/>
      <c r="CR33"/>
      <c r="CS33" s="31">
        <f t="shared" si="28"/>
        <v>0</v>
      </c>
      <c r="CT33"/>
      <c r="CU33"/>
      <c r="CV33"/>
    </row>
    <row r="34" spans="1:100" ht="15.75" x14ac:dyDescent="0.25">
      <c r="A34" s="95"/>
      <c r="B34" s="84" t="str">
        <f t="shared" si="71"/>
        <v/>
      </c>
      <c r="C34" s="13" t="str">
        <f t="shared" si="1"/>
        <v/>
      </c>
      <c r="D34" s="85" t="str">
        <f t="shared" si="72"/>
        <v/>
      </c>
      <c r="E34" s="86" t="str">
        <f t="shared" si="73"/>
        <v/>
      </c>
      <c r="F34" s="33" t="str">
        <f>IF(A33&lt;&gt;"",COUNTIF($A$5:A34,A34),"")</f>
        <v/>
      </c>
      <c r="G34" s="33">
        <f t="shared" si="23"/>
        <v>30</v>
      </c>
      <c r="H34" s="34" t="str">
        <f t="shared" si="24"/>
        <v/>
      </c>
      <c r="I34" s="28" t="str">
        <f t="shared" si="29"/>
        <v/>
      </c>
      <c r="J34" s="103" t="str">
        <f t="shared" si="56"/>
        <v/>
      </c>
      <c r="K34" s="103" t="str">
        <f t="shared" si="67"/>
        <v/>
      </c>
      <c r="L34" s="103" t="str">
        <f t="shared" si="68"/>
        <v/>
      </c>
      <c r="M34" s="103" t="str">
        <f t="shared" si="69"/>
        <v/>
      </c>
      <c r="N34" s="103" t="str">
        <f t="shared" si="70"/>
        <v/>
      </c>
      <c r="O34" s="103" t="str">
        <f t="shared" si="74"/>
        <v/>
      </c>
      <c r="P34" s="103" t="str">
        <f t="shared" si="75"/>
        <v/>
      </c>
      <c r="Q34" s="103" t="str">
        <f t="shared" si="76"/>
        <v/>
      </c>
      <c r="R34" s="103" t="str">
        <f t="shared" si="77"/>
        <v/>
      </c>
      <c r="S34" s="103" t="str">
        <f t="shared" si="83"/>
        <v/>
      </c>
      <c r="T34" s="103" t="str">
        <f t="shared" si="90"/>
        <v/>
      </c>
      <c r="U34" s="103" t="str">
        <f t="shared" si="91"/>
        <v/>
      </c>
      <c r="V34" s="103" t="str">
        <f t="shared" si="92"/>
        <v/>
      </c>
      <c r="W34" s="103" t="str">
        <f t="shared" si="93"/>
        <v/>
      </c>
      <c r="X34" s="103" t="str">
        <f t="shared" si="94"/>
        <v/>
      </c>
      <c r="Y34" s="12" t="str">
        <f t="shared" si="57"/>
        <v/>
      </c>
      <c r="Z34" s="12" t="str">
        <f t="shared" si="58"/>
        <v/>
      </c>
      <c r="AA34" s="12" t="str">
        <f t="shared" si="59"/>
        <v/>
      </c>
      <c r="AB34" s="12" t="str">
        <f t="shared" si="60"/>
        <v/>
      </c>
      <c r="AC34" s="12" t="str">
        <f t="shared" si="61"/>
        <v/>
      </c>
      <c r="AD34" s="12" t="str">
        <f t="shared" si="62"/>
        <v/>
      </c>
      <c r="AE34" s="12" t="str">
        <f t="shared" si="63"/>
        <v/>
      </c>
      <c r="AF34" s="12" t="str">
        <f t="shared" si="64"/>
        <v/>
      </c>
      <c r="AG34" s="12" t="str">
        <f t="shared" si="65"/>
        <v/>
      </c>
      <c r="AH34" s="12" t="str">
        <f t="shared" si="66"/>
        <v/>
      </c>
      <c r="AI34" s="12" t="str">
        <f t="shared" si="84"/>
        <v/>
      </c>
      <c r="AJ34" s="12" t="str">
        <f t="shared" si="85"/>
        <v/>
      </c>
      <c r="AK34" s="12" t="str">
        <f t="shared" si="86"/>
        <v/>
      </c>
      <c r="AL34" s="12" t="str">
        <f t="shared" si="87"/>
        <v/>
      </c>
      <c r="AM34" s="12" t="str">
        <f t="shared" si="88"/>
        <v/>
      </c>
      <c r="AN34" s="29" t="str">
        <f t="shared" si="89"/>
        <v/>
      </c>
      <c r="AO34" s="31" t="str">
        <f t="shared" si="32"/>
        <v>0</v>
      </c>
      <c r="AP34"/>
      <c r="AQ34" s="58">
        <f t="shared" si="33"/>
        <v>0</v>
      </c>
      <c r="AR34" s="58">
        <f t="shared" si="34"/>
        <v>0</v>
      </c>
      <c r="AS34" s="65">
        <f t="shared" si="35"/>
        <v>0</v>
      </c>
      <c r="AT34" s="82" t="str">
        <f t="shared" si="36"/>
        <v/>
      </c>
      <c r="AU34" s="82" t="str">
        <f t="shared" si="37"/>
        <v/>
      </c>
      <c r="AV34" s="82" t="str">
        <f t="shared" si="38"/>
        <v/>
      </c>
      <c r="AW34" s="82" t="str">
        <f t="shared" si="39"/>
        <v/>
      </c>
      <c r="AX34" s="82" t="str">
        <f t="shared" si="40"/>
        <v/>
      </c>
      <c r="AY34" s="82" t="str">
        <f t="shared" si="41"/>
        <v/>
      </c>
      <c r="AZ34" s="82" t="str">
        <f t="shared" si="42"/>
        <v/>
      </c>
      <c r="BA34" s="82" t="str">
        <f t="shared" si="43"/>
        <v/>
      </c>
      <c r="BB34" s="82" t="str">
        <f t="shared" si="44"/>
        <v/>
      </c>
      <c r="BC34" s="82" t="str">
        <f t="shared" si="45"/>
        <v/>
      </c>
      <c r="BD34" s="83" t="str">
        <f t="shared" si="46"/>
        <v/>
      </c>
      <c r="BE34" s="83" t="str">
        <f t="shared" si="47"/>
        <v/>
      </c>
      <c r="BF34" s="83" t="str">
        <f t="shared" si="48"/>
        <v/>
      </c>
      <c r="BG34" s="83" t="str">
        <f t="shared" si="49"/>
        <v/>
      </c>
      <c r="BH34" s="83" t="str">
        <f t="shared" si="50"/>
        <v/>
      </c>
      <c r="BI34" s="83" t="str">
        <f t="shared" si="51"/>
        <v/>
      </c>
      <c r="BJ34" s="83" t="str">
        <f t="shared" si="52"/>
        <v/>
      </c>
      <c r="BK34" s="83" t="str">
        <f t="shared" si="53"/>
        <v/>
      </c>
      <c r="BL34" s="83" t="str">
        <f t="shared" si="54"/>
        <v/>
      </c>
      <c r="BM34" s="83" t="str">
        <f t="shared" si="55"/>
        <v/>
      </c>
      <c r="BN34" s="68"/>
      <c r="BO34" s="68"/>
      <c r="BP34" s="68"/>
      <c r="BQ34" s="81">
        <f t="shared" ca="1" si="27"/>
        <v>13</v>
      </c>
      <c r="BR34" s="69"/>
      <c r="BS34" s="70"/>
      <c r="BT34" s="70"/>
      <c r="BU34" s="70"/>
      <c r="BV34" s="69"/>
      <c r="BW34" s="70"/>
      <c r="BX34" s="70"/>
      <c r="BY34" s="70"/>
      <c r="BZ34" s="71"/>
      <c r="CC34"/>
      <c r="CD34"/>
      <c r="CE34"/>
      <c r="CF34"/>
      <c r="CG34"/>
      <c r="CH34"/>
      <c r="CI34" s="8"/>
      <c r="CJ34" s="8"/>
      <c r="CK34" s="8"/>
      <c r="CL34" s="8"/>
      <c r="CM34" s="8"/>
      <c r="CN34" s="4">
        <v>30</v>
      </c>
      <c r="CO34"/>
      <c r="CP34"/>
      <c r="CQ34"/>
      <c r="CR34"/>
      <c r="CS34" s="31">
        <f t="shared" si="28"/>
        <v>0</v>
      </c>
      <c r="CT34"/>
      <c r="CU34"/>
      <c r="CV34"/>
    </row>
    <row r="35" spans="1:100" ht="15.75" x14ac:dyDescent="0.25">
      <c r="A35" s="95"/>
      <c r="B35" s="84" t="str">
        <f t="shared" si="71"/>
        <v/>
      </c>
      <c r="C35" s="13" t="str">
        <f t="shared" si="1"/>
        <v/>
      </c>
      <c r="D35" s="85" t="str">
        <f t="shared" si="72"/>
        <v/>
      </c>
      <c r="E35" s="86" t="str">
        <f t="shared" si="73"/>
        <v/>
      </c>
      <c r="F35" s="33" t="str">
        <f>IF(A34&lt;&gt;"",COUNTIF($A$5:A35,A35),"")</f>
        <v/>
      </c>
      <c r="G35" s="33">
        <f t="shared" si="23"/>
        <v>31</v>
      </c>
      <c r="H35" s="34" t="str">
        <f t="shared" si="24"/>
        <v/>
      </c>
      <c r="I35" s="28" t="str">
        <f t="shared" si="29"/>
        <v/>
      </c>
      <c r="J35" s="103" t="str">
        <f t="shared" si="56"/>
        <v/>
      </c>
      <c r="K35" s="103" t="str">
        <f t="shared" si="67"/>
        <v/>
      </c>
      <c r="L35" s="103" t="str">
        <f t="shared" si="68"/>
        <v/>
      </c>
      <c r="M35" s="103" t="str">
        <f t="shared" si="69"/>
        <v/>
      </c>
      <c r="N35" s="103" t="str">
        <f t="shared" si="70"/>
        <v/>
      </c>
      <c r="O35" s="103" t="str">
        <f t="shared" si="74"/>
        <v/>
      </c>
      <c r="P35" s="103" t="str">
        <f t="shared" si="75"/>
        <v/>
      </c>
      <c r="Q35" s="103" t="str">
        <f t="shared" si="76"/>
        <v/>
      </c>
      <c r="R35" s="103" t="str">
        <f t="shared" si="77"/>
        <v/>
      </c>
      <c r="S35" s="103" t="str">
        <f t="shared" si="83"/>
        <v/>
      </c>
      <c r="T35" s="103" t="str">
        <f t="shared" si="90"/>
        <v/>
      </c>
      <c r="U35" s="103" t="str">
        <f t="shared" si="91"/>
        <v/>
      </c>
      <c r="V35" s="103" t="str">
        <f t="shared" si="92"/>
        <v/>
      </c>
      <c r="W35" s="103" t="str">
        <f t="shared" si="93"/>
        <v/>
      </c>
      <c r="X35" s="103" t="str">
        <f t="shared" si="94"/>
        <v/>
      </c>
      <c r="Y35" s="12" t="str">
        <f t="shared" si="57"/>
        <v/>
      </c>
      <c r="Z35" s="12" t="str">
        <f t="shared" si="58"/>
        <v/>
      </c>
      <c r="AA35" s="12" t="str">
        <f t="shared" si="59"/>
        <v/>
      </c>
      <c r="AB35" s="12" t="str">
        <f t="shared" si="60"/>
        <v/>
      </c>
      <c r="AC35" s="12" t="str">
        <f t="shared" si="61"/>
        <v/>
      </c>
      <c r="AD35" s="12" t="str">
        <f t="shared" si="62"/>
        <v/>
      </c>
      <c r="AE35" s="12" t="str">
        <f t="shared" si="63"/>
        <v/>
      </c>
      <c r="AF35" s="12" t="str">
        <f t="shared" si="64"/>
        <v/>
      </c>
      <c r="AG35" s="12" t="str">
        <f t="shared" si="65"/>
        <v/>
      </c>
      <c r="AH35" s="12" t="str">
        <f t="shared" si="66"/>
        <v/>
      </c>
      <c r="AI35" s="12" t="str">
        <f t="shared" si="84"/>
        <v/>
      </c>
      <c r="AJ35" s="12" t="str">
        <f t="shared" si="85"/>
        <v/>
      </c>
      <c r="AK35" s="12" t="str">
        <f t="shared" si="86"/>
        <v/>
      </c>
      <c r="AL35" s="12" t="str">
        <f t="shared" si="87"/>
        <v/>
      </c>
      <c r="AM35" s="12" t="str">
        <f t="shared" si="88"/>
        <v/>
      </c>
      <c r="AN35" s="29" t="str">
        <f t="shared" si="89"/>
        <v/>
      </c>
      <c r="AO35" s="31" t="str">
        <f t="shared" si="32"/>
        <v>0</v>
      </c>
      <c r="AP35"/>
      <c r="AQ35" s="58">
        <f t="shared" si="33"/>
        <v>0</v>
      </c>
      <c r="AR35" s="58">
        <f t="shared" si="34"/>
        <v>0</v>
      </c>
      <c r="AS35" s="65">
        <f t="shared" si="35"/>
        <v>0</v>
      </c>
      <c r="AT35" s="82" t="str">
        <f t="shared" si="36"/>
        <v/>
      </c>
      <c r="AU35" s="82" t="str">
        <f t="shared" si="37"/>
        <v/>
      </c>
      <c r="AV35" s="82" t="str">
        <f t="shared" si="38"/>
        <v/>
      </c>
      <c r="AW35" s="82" t="str">
        <f t="shared" si="39"/>
        <v/>
      </c>
      <c r="AX35" s="82" t="str">
        <f t="shared" si="40"/>
        <v/>
      </c>
      <c r="AY35" s="82" t="str">
        <f t="shared" si="41"/>
        <v/>
      </c>
      <c r="AZ35" s="82" t="str">
        <f t="shared" si="42"/>
        <v/>
      </c>
      <c r="BA35" s="82" t="str">
        <f t="shared" si="43"/>
        <v/>
      </c>
      <c r="BB35" s="82" t="str">
        <f t="shared" si="44"/>
        <v/>
      </c>
      <c r="BC35" s="82" t="str">
        <f t="shared" si="45"/>
        <v/>
      </c>
      <c r="BD35" s="83" t="str">
        <f t="shared" si="46"/>
        <v/>
      </c>
      <c r="BE35" s="83" t="str">
        <f t="shared" si="47"/>
        <v/>
      </c>
      <c r="BF35" s="83" t="str">
        <f t="shared" si="48"/>
        <v/>
      </c>
      <c r="BG35" s="83" t="str">
        <f t="shared" si="49"/>
        <v/>
      </c>
      <c r="BH35" s="83" t="str">
        <f t="shared" si="50"/>
        <v/>
      </c>
      <c r="BI35" s="83" t="str">
        <f t="shared" si="51"/>
        <v/>
      </c>
      <c r="BJ35" s="83" t="str">
        <f t="shared" si="52"/>
        <v/>
      </c>
      <c r="BK35" s="83" t="str">
        <f t="shared" si="53"/>
        <v/>
      </c>
      <c r="BL35" s="83" t="str">
        <f t="shared" si="54"/>
        <v/>
      </c>
      <c r="BM35" s="83" t="str">
        <f t="shared" si="55"/>
        <v/>
      </c>
      <c r="BN35" s="68"/>
      <c r="BO35" s="68"/>
      <c r="BP35" s="68"/>
      <c r="BQ35" s="81">
        <f t="shared" ca="1" si="27"/>
        <v>1</v>
      </c>
      <c r="BR35" s="69"/>
      <c r="BS35" s="70"/>
      <c r="BT35" s="70"/>
      <c r="BU35" s="70"/>
      <c r="BV35" s="69"/>
      <c r="BW35" s="70"/>
      <c r="BX35" s="70"/>
      <c r="BY35" s="70"/>
      <c r="BZ35" s="71"/>
      <c r="CC35"/>
      <c r="CD35"/>
      <c r="CE35"/>
      <c r="CF35"/>
      <c r="CG35"/>
      <c r="CH35"/>
      <c r="CN35" s="4">
        <v>31</v>
      </c>
      <c r="CO35"/>
      <c r="CP35"/>
      <c r="CQ35"/>
      <c r="CR35"/>
      <c r="CS35" s="31">
        <f t="shared" si="28"/>
        <v>0</v>
      </c>
      <c r="CT35"/>
      <c r="CU35"/>
      <c r="CV35"/>
    </row>
    <row r="36" spans="1:100" ht="15.75" x14ac:dyDescent="0.25">
      <c r="A36" s="95"/>
      <c r="B36" s="84" t="str">
        <f t="shared" si="71"/>
        <v/>
      </c>
      <c r="C36" s="13" t="str">
        <f t="shared" si="1"/>
        <v/>
      </c>
      <c r="D36" s="85" t="str">
        <f t="shared" si="72"/>
        <v/>
      </c>
      <c r="E36" s="86" t="str">
        <f t="shared" si="73"/>
        <v/>
      </c>
      <c r="F36" s="33" t="str">
        <f>IF(A35&lt;&gt;"",COUNTIF($A$5:A36,A36),"")</f>
        <v/>
      </c>
      <c r="G36" s="33">
        <f t="shared" si="23"/>
        <v>32</v>
      </c>
      <c r="H36" s="34" t="str">
        <f t="shared" si="24"/>
        <v/>
      </c>
      <c r="I36" s="28" t="str">
        <f t="shared" si="29"/>
        <v/>
      </c>
      <c r="J36" s="103" t="str">
        <f t="shared" si="56"/>
        <v/>
      </c>
      <c r="K36" s="103" t="str">
        <f t="shared" si="67"/>
        <v/>
      </c>
      <c r="L36" s="103" t="str">
        <f t="shared" si="68"/>
        <v/>
      </c>
      <c r="M36" s="103" t="str">
        <f t="shared" si="69"/>
        <v/>
      </c>
      <c r="N36" s="103" t="str">
        <f t="shared" si="70"/>
        <v/>
      </c>
      <c r="O36" s="103" t="str">
        <f t="shared" si="74"/>
        <v/>
      </c>
      <c r="P36" s="103" t="str">
        <f t="shared" si="75"/>
        <v/>
      </c>
      <c r="Q36" s="103" t="str">
        <f t="shared" si="76"/>
        <v/>
      </c>
      <c r="R36" s="103" t="str">
        <f t="shared" si="77"/>
        <v/>
      </c>
      <c r="S36" s="103" t="str">
        <f t="shared" si="83"/>
        <v/>
      </c>
      <c r="T36" s="103" t="str">
        <f t="shared" si="90"/>
        <v/>
      </c>
      <c r="U36" s="103" t="str">
        <f t="shared" si="91"/>
        <v/>
      </c>
      <c r="V36" s="103" t="str">
        <f t="shared" si="92"/>
        <v/>
      </c>
      <c r="W36" s="103" t="str">
        <f t="shared" si="93"/>
        <v/>
      </c>
      <c r="X36" s="103" t="str">
        <f t="shared" si="94"/>
        <v/>
      </c>
      <c r="Y36" s="12" t="str">
        <f t="shared" si="57"/>
        <v/>
      </c>
      <c r="Z36" s="12" t="str">
        <f t="shared" si="58"/>
        <v/>
      </c>
      <c r="AA36" s="12" t="str">
        <f t="shared" si="59"/>
        <v/>
      </c>
      <c r="AB36" s="12" t="str">
        <f t="shared" si="60"/>
        <v/>
      </c>
      <c r="AC36" s="12" t="str">
        <f t="shared" si="61"/>
        <v/>
      </c>
      <c r="AD36" s="12" t="str">
        <f t="shared" si="62"/>
        <v/>
      </c>
      <c r="AE36" s="12" t="str">
        <f t="shared" si="63"/>
        <v/>
      </c>
      <c r="AF36" s="12" t="str">
        <f t="shared" si="64"/>
        <v/>
      </c>
      <c r="AG36" s="12" t="str">
        <f t="shared" si="65"/>
        <v/>
      </c>
      <c r="AH36" s="12" t="str">
        <f t="shared" si="66"/>
        <v/>
      </c>
      <c r="AI36" s="12" t="str">
        <f t="shared" si="84"/>
        <v/>
      </c>
      <c r="AJ36" s="12" t="str">
        <f t="shared" si="85"/>
        <v/>
      </c>
      <c r="AK36" s="12" t="str">
        <f t="shared" si="86"/>
        <v/>
      </c>
      <c r="AL36" s="12" t="str">
        <f t="shared" si="87"/>
        <v/>
      </c>
      <c r="AM36" s="12" t="str">
        <f t="shared" si="88"/>
        <v/>
      </c>
      <c r="AN36" s="29" t="str">
        <f t="shared" si="89"/>
        <v/>
      </c>
      <c r="AO36" s="31" t="str">
        <f t="shared" si="32"/>
        <v>0</v>
      </c>
      <c r="AP36"/>
      <c r="AQ36" s="58">
        <f t="shared" si="33"/>
        <v>0</v>
      </c>
      <c r="AR36" s="58">
        <f t="shared" si="34"/>
        <v>0</v>
      </c>
      <c r="AS36" s="65">
        <f t="shared" si="35"/>
        <v>0</v>
      </c>
      <c r="AT36" s="82" t="str">
        <f t="shared" si="36"/>
        <v/>
      </c>
      <c r="AU36" s="82" t="str">
        <f t="shared" si="37"/>
        <v/>
      </c>
      <c r="AV36" s="82" t="str">
        <f t="shared" si="38"/>
        <v/>
      </c>
      <c r="AW36" s="82" t="str">
        <f t="shared" si="39"/>
        <v/>
      </c>
      <c r="AX36" s="82" t="str">
        <f t="shared" si="40"/>
        <v/>
      </c>
      <c r="AY36" s="82" t="str">
        <f t="shared" si="41"/>
        <v/>
      </c>
      <c r="AZ36" s="82" t="str">
        <f t="shared" si="42"/>
        <v/>
      </c>
      <c r="BA36" s="82" t="str">
        <f t="shared" si="43"/>
        <v/>
      </c>
      <c r="BB36" s="82" t="str">
        <f t="shared" si="44"/>
        <v/>
      </c>
      <c r="BC36" s="82" t="str">
        <f t="shared" si="45"/>
        <v/>
      </c>
      <c r="BD36" s="83" t="str">
        <f t="shared" si="46"/>
        <v/>
      </c>
      <c r="BE36" s="83" t="str">
        <f t="shared" si="47"/>
        <v/>
      </c>
      <c r="BF36" s="83" t="str">
        <f t="shared" si="48"/>
        <v/>
      </c>
      <c r="BG36" s="83" t="str">
        <f t="shared" si="49"/>
        <v/>
      </c>
      <c r="BH36" s="83" t="str">
        <f t="shared" si="50"/>
        <v/>
      </c>
      <c r="BI36" s="83" t="str">
        <f t="shared" si="51"/>
        <v/>
      </c>
      <c r="BJ36" s="83" t="str">
        <f t="shared" si="52"/>
        <v/>
      </c>
      <c r="BK36" s="83" t="str">
        <f t="shared" si="53"/>
        <v/>
      </c>
      <c r="BL36" s="83" t="str">
        <f t="shared" si="54"/>
        <v/>
      </c>
      <c r="BM36" s="83" t="str">
        <f t="shared" si="55"/>
        <v/>
      </c>
      <c r="BN36" s="68"/>
      <c r="BO36" s="68"/>
      <c r="BP36" s="68"/>
      <c r="BQ36" s="81">
        <f t="shared" ca="1" si="27"/>
        <v>30</v>
      </c>
      <c r="BR36" s="69"/>
      <c r="BS36" s="70"/>
      <c r="BT36" s="70"/>
      <c r="BU36" s="70"/>
      <c r="BV36" s="69"/>
      <c r="BW36" s="70"/>
      <c r="BX36" s="70"/>
      <c r="BY36" s="70"/>
      <c r="BZ36" s="71"/>
      <c r="CC36"/>
      <c r="CD36"/>
      <c r="CE36"/>
      <c r="CF36"/>
      <c r="CG36"/>
      <c r="CH36"/>
      <c r="CN36" s="4">
        <v>32</v>
      </c>
      <c r="CO36"/>
      <c r="CP36"/>
      <c r="CQ36"/>
      <c r="CR36"/>
      <c r="CS36" s="31">
        <f t="shared" si="28"/>
        <v>0</v>
      </c>
      <c r="CT36"/>
      <c r="CU36"/>
      <c r="CV36"/>
    </row>
    <row r="37" spans="1:100" ht="15.75" x14ac:dyDescent="0.25">
      <c r="A37" s="95"/>
      <c r="B37" s="84" t="str">
        <f t="shared" si="71"/>
        <v/>
      </c>
      <c r="C37" s="13" t="str">
        <f t="shared" si="1"/>
        <v/>
      </c>
      <c r="D37" s="85" t="str">
        <f t="shared" si="72"/>
        <v/>
      </c>
      <c r="E37" s="86" t="str">
        <f t="shared" si="73"/>
        <v/>
      </c>
      <c r="F37" s="33" t="str">
        <f>IF(A36&lt;&gt;"",COUNTIF($A$5:A37,A37),"")</f>
        <v/>
      </c>
      <c r="G37" s="33">
        <f t="shared" si="23"/>
        <v>33</v>
      </c>
      <c r="H37" s="34" t="str">
        <f t="shared" si="24"/>
        <v/>
      </c>
      <c r="I37" s="28" t="str">
        <f t="shared" si="29"/>
        <v/>
      </c>
      <c r="J37" s="103" t="str">
        <f t="shared" si="56"/>
        <v/>
      </c>
      <c r="K37" s="103" t="str">
        <f t="shared" si="67"/>
        <v/>
      </c>
      <c r="L37" s="103" t="str">
        <f t="shared" si="68"/>
        <v/>
      </c>
      <c r="M37" s="103" t="str">
        <f t="shared" si="69"/>
        <v/>
      </c>
      <c r="N37" s="103" t="str">
        <f t="shared" si="70"/>
        <v/>
      </c>
      <c r="O37" s="103" t="str">
        <f t="shared" si="74"/>
        <v/>
      </c>
      <c r="P37" s="103" t="str">
        <f t="shared" si="75"/>
        <v/>
      </c>
      <c r="Q37" s="103" t="str">
        <f t="shared" si="76"/>
        <v/>
      </c>
      <c r="R37" s="103" t="str">
        <f t="shared" si="77"/>
        <v/>
      </c>
      <c r="S37" s="103" t="str">
        <f t="shared" si="83"/>
        <v/>
      </c>
      <c r="T37" s="103" t="str">
        <f t="shared" si="90"/>
        <v/>
      </c>
      <c r="U37" s="103" t="str">
        <f t="shared" si="91"/>
        <v/>
      </c>
      <c r="V37" s="103" t="str">
        <f t="shared" si="92"/>
        <v/>
      </c>
      <c r="W37" s="103" t="str">
        <f t="shared" si="93"/>
        <v/>
      </c>
      <c r="X37" s="103" t="str">
        <f t="shared" si="94"/>
        <v/>
      </c>
      <c r="Y37" s="12" t="str">
        <f t="shared" si="57"/>
        <v/>
      </c>
      <c r="Z37" s="12" t="str">
        <f t="shared" si="58"/>
        <v/>
      </c>
      <c r="AA37" s="12" t="str">
        <f t="shared" si="59"/>
        <v/>
      </c>
      <c r="AB37" s="12" t="str">
        <f t="shared" si="60"/>
        <v/>
      </c>
      <c r="AC37" s="12" t="str">
        <f t="shared" si="61"/>
        <v/>
      </c>
      <c r="AD37" s="12" t="str">
        <f t="shared" si="62"/>
        <v/>
      </c>
      <c r="AE37" s="12" t="str">
        <f t="shared" si="63"/>
        <v/>
      </c>
      <c r="AF37" s="12" t="str">
        <f t="shared" si="64"/>
        <v/>
      </c>
      <c r="AG37" s="12" t="str">
        <f t="shared" si="65"/>
        <v/>
      </c>
      <c r="AH37" s="12" t="str">
        <f t="shared" si="66"/>
        <v/>
      </c>
      <c r="AI37" s="12" t="str">
        <f t="shared" si="84"/>
        <v/>
      </c>
      <c r="AJ37" s="12" t="str">
        <f t="shared" si="85"/>
        <v/>
      </c>
      <c r="AK37" s="12" t="str">
        <f t="shared" si="86"/>
        <v/>
      </c>
      <c r="AL37" s="12" t="str">
        <f t="shared" si="87"/>
        <v/>
      </c>
      <c r="AM37" s="12" t="str">
        <f t="shared" si="88"/>
        <v/>
      </c>
      <c r="AN37" s="29" t="str">
        <f t="shared" si="89"/>
        <v/>
      </c>
      <c r="AO37" s="31" t="str">
        <f t="shared" si="32"/>
        <v>0</v>
      </c>
      <c r="AP37"/>
      <c r="AQ37" s="58">
        <f t="shared" si="33"/>
        <v>0</v>
      </c>
      <c r="AR37" s="58">
        <f t="shared" si="34"/>
        <v>0</v>
      </c>
      <c r="AS37" s="65">
        <f t="shared" si="35"/>
        <v>0</v>
      </c>
      <c r="AT37" s="82" t="str">
        <f t="shared" si="36"/>
        <v/>
      </c>
      <c r="AU37" s="82" t="str">
        <f t="shared" si="37"/>
        <v/>
      </c>
      <c r="AV37" s="82" t="str">
        <f t="shared" si="38"/>
        <v/>
      </c>
      <c r="AW37" s="82" t="str">
        <f t="shared" si="39"/>
        <v/>
      </c>
      <c r="AX37" s="82" t="str">
        <f t="shared" si="40"/>
        <v/>
      </c>
      <c r="AY37" s="82" t="str">
        <f t="shared" si="41"/>
        <v/>
      </c>
      <c r="AZ37" s="82" t="str">
        <f t="shared" si="42"/>
        <v/>
      </c>
      <c r="BA37" s="82" t="str">
        <f t="shared" si="43"/>
        <v/>
      </c>
      <c r="BB37" s="82" t="str">
        <f t="shared" si="44"/>
        <v/>
      </c>
      <c r="BC37" s="82" t="str">
        <f t="shared" si="45"/>
        <v/>
      </c>
      <c r="BD37" s="83" t="str">
        <f t="shared" si="46"/>
        <v/>
      </c>
      <c r="BE37" s="83" t="str">
        <f t="shared" si="47"/>
        <v/>
      </c>
      <c r="BF37" s="83" t="str">
        <f t="shared" si="48"/>
        <v/>
      </c>
      <c r="BG37" s="83" t="str">
        <f t="shared" si="49"/>
        <v/>
      </c>
      <c r="BH37" s="83" t="str">
        <f t="shared" si="50"/>
        <v/>
      </c>
      <c r="BI37" s="83" t="str">
        <f t="shared" si="51"/>
        <v/>
      </c>
      <c r="BJ37" s="83" t="str">
        <f t="shared" si="52"/>
        <v/>
      </c>
      <c r="BK37" s="83" t="str">
        <f t="shared" si="53"/>
        <v/>
      </c>
      <c r="BL37" s="83" t="str">
        <f t="shared" si="54"/>
        <v/>
      </c>
      <c r="BM37" s="83" t="str">
        <f t="shared" si="55"/>
        <v/>
      </c>
      <c r="BN37" s="68"/>
      <c r="BO37" s="68"/>
      <c r="BP37" s="68"/>
      <c r="BQ37" s="81">
        <f t="shared" ca="1" si="27"/>
        <v>33</v>
      </c>
      <c r="BR37" s="69"/>
      <c r="BS37" s="70"/>
      <c r="BT37" s="70"/>
      <c r="BU37" s="70"/>
      <c r="BV37" s="69"/>
      <c r="BW37" s="70"/>
      <c r="BX37" s="70"/>
      <c r="BY37" s="70"/>
      <c r="BZ37" s="71"/>
      <c r="CC37"/>
      <c r="CD37"/>
      <c r="CE37"/>
      <c r="CF37"/>
      <c r="CG37"/>
      <c r="CH37"/>
      <c r="CN37" s="4">
        <v>33</v>
      </c>
      <c r="CO37"/>
      <c r="CP37"/>
      <c r="CQ37"/>
      <c r="CR37"/>
      <c r="CS37" s="31">
        <f t="shared" si="28"/>
        <v>0</v>
      </c>
      <c r="CT37"/>
      <c r="CU37"/>
      <c r="CV37"/>
    </row>
    <row r="38" spans="1:100" ht="15.75" x14ac:dyDescent="0.25">
      <c r="A38" s="95"/>
      <c r="B38" s="84" t="str">
        <f t="shared" si="71"/>
        <v/>
      </c>
      <c r="C38" s="13" t="str">
        <f t="shared" si="1"/>
        <v/>
      </c>
      <c r="D38" s="85" t="str">
        <f t="shared" si="72"/>
        <v/>
      </c>
      <c r="E38" s="86" t="str">
        <f t="shared" si="73"/>
        <v/>
      </c>
      <c r="F38" s="33" t="str">
        <f>IF(A37&lt;&gt;"",COUNTIF($A$5:A38,A38),"")</f>
        <v/>
      </c>
      <c r="G38" s="33">
        <f t="shared" ref="G38:G69" si="95">IF(AND(AN37&gt;0,F37&gt;=G37),G37+1,G37)</f>
        <v>34</v>
      </c>
      <c r="H38" s="34" t="str">
        <f t="shared" ref="H38:H69" si="96">IF(A38&lt;&gt;"",IF(F38&gt;=$AS$1,A38,""),"")</f>
        <v/>
      </c>
      <c r="I38" s="28" t="str">
        <f t="shared" si="29"/>
        <v/>
      </c>
      <c r="J38" s="103" t="str">
        <f t="shared" si="56"/>
        <v/>
      </c>
      <c r="K38" s="103" t="str">
        <f t="shared" si="67"/>
        <v/>
      </c>
      <c r="L38" s="103" t="str">
        <f t="shared" si="68"/>
        <v/>
      </c>
      <c r="M38" s="103" t="str">
        <f t="shared" si="69"/>
        <v/>
      </c>
      <c r="N38" s="103" t="str">
        <f t="shared" si="70"/>
        <v/>
      </c>
      <c r="O38" s="103" t="str">
        <f t="shared" si="74"/>
        <v/>
      </c>
      <c r="P38" s="103" t="str">
        <f t="shared" si="75"/>
        <v/>
      </c>
      <c r="Q38" s="103" t="str">
        <f t="shared" si="76"/>
        <v/>
      </c>
      <c r="R38" s="103" t="str">
        <f t="shared" si="77"/>
        <v/>
      </c>
      <c r="S38" s="103" t="str">
        <f t="shared" si="83"/>
        <v/>
      </c>
      <c r="T38" s="103" t="str">
        <f t="shared" si="90"/>
        <v/>
      </c>
      <c r="U38" s="103" t="str">
        <f t="shared" si="91"/>
        <v/>
      </c>
      <c r="V38" s="103" t="str">
        <f t="shared" si="92"/>
        <v/>
      </c>
      <c r="W38" s="103" t="str">
        <f t="shared" si="93"/>
        <v/>
      </c>
      <c r="X38" s="103" t="str">
        <f t="shared" si="94"/>
        <v/>
      </c>
      <c r="Y38" s="12" t="str">
        <f t="shared" si="57"/>
        <v/>
      </c>
      <c r="Z38" s="12" t="str">
        <f t="shared" si="58"/>
        <v/>
      </c>
      <c r="AA38" s="12" t="str">
        <f t="shared" si="59"/>
        <v/>
      </c>
      <c r="AB38" s="12" t="str">
        <f t="shared" si="60"/>
        <v/>
      </c>
      <c r="AC38" s="12" t="str">
        <f t="shared" si="61"/>
        <v/>
      </c>
      <c r="AD38" s="12" t="str">
        <f t="shared" si="62"/>
        <v/>
      </c>
      <c r="AE38" s="12" t="str">
        <f t="shared" si="63"/>
        <v/>
      </c>
      <c r="AF38" s="12" t="str">
        <f t="shared" si="64"/>
        <v/>
      </c>
      <c r="AG38" s="12" t="str">
        <f t="shared" si="65"/>
        <v/>
      </c>
      <c r="AH38" s="12" t="str">
        <f t="shared" si="66"/>
        <v/>
      </c>
      <c r="AI38" s="12" t="str">
        <f t="shared" si="84"/>
        <v/>
      </c>
      <c r="AJ38" s="12" t="str">
        <f t="shared" si="85"/>
        <v/>
      </c>
      <c r="AK38" s="12" t="str">
        <f t="shared" si="86"/>
        <v/>
      </c>
      <c r="AL38" s="12" t="str">
        <f t="shared" si="87"/>
        <v/>
      </c>
      <c r="AM38" s="12" t="str">
        <f t="shared" si="88"/>
        <v/>
      </c>
      <c r="AN38" s="29" t="str">
        <f t="shared" si="89"/>
        <v/>
      </c>
      <c r="AO38" s="31" t="str">
        <f t="shared" si="32"/>
        <v>0</v>
      </c>
      <c r="AP38"/>
      <c r="AQ38" s="58">
        <f t="shared" si="33"/>
        <v>0</v>
      </c>
      <c r="AR38" s="58">
        <f t="shared" si="34"/>
        <v>0</v>
      </c>
      <c r="AS38" s="65">
        <f t="shared" si="35"/>
        <v>0</v>
      </c>
      <c r="AT38" s="82" t="str">
        <f t="shared" si="36"/>
        <v/>
      </c>
      <c r="AU38" s="82" t="str">
        <f t="shared" si="37"/>
        <v/>
      </c>
      <c r="AV38" s="82" t="str">
        <f t="shared" si="38"/>
        <v/>
      </c>
      <c r="AW38" s="82" t="str">
        <f t="shared" si="39"/>
        <v/>
      </c>
      <c r="AX38" s="82" t="str">
        <f t="shared" si="40"/>
        <v/>
      </c>
      <c r="AY38" s="82" t="str">
        <f t="shared" si="41"/>
        <v/>
      </c>
      <c r="AZ38" s="82" t="str">
        <f t="shared" si="42"/>
        <v/>
      </c>
      <c r="BA38" s="82" t="str">
        <f t="shared" si="43"/>
        <v/>
      </c>
      <c r="BB38" s="82" t="str">
        <f t="shared" si="44"/>
        <v/>
      </c>
      <c r="BC38" s="82" t="str">
        <f t="shared" si="45"/>
        <v/>
      </c>
      <c r="BD38" s="83" t="str">
        <f t="shared" si="46"/>
        <v/>
      </c>
      <c r="BE38" s="83" t="str">
        <f t="shared" si="47"/>
        <v/>
      </c>
      <c r="BF38" s="83" t="str">
        <f t="shared" si="48"/>
        <v/>
      </c>
      <c r="BG38" s="83" t="str">
        <f t="shared" si="49"/>
        <v/>
      </c>
      <c r="BH38" s="83" t="str">
        <f t="shared" si="50"/>
        <v/>
      </c>
      <c r="BI38" s="83" t="str">
        <f t="shared" si="51"/>
        <v/>
      </c>
      <c r="BJ38" s="83" t="str">
        <f t="shared" si="52"/>
        <v/>
      </c>
      <c r="BK38" s="83" t="str">
        <f t="shared" si="53"/>
        <v/>
      </c>
      <c r="BL38" s="83" t="str">
        <f t="shared" si="54"/>
        <v/>
      </c>
      <c r="BM38" s="83" t="str">
        <f t="shared" si="55"/>
        <v/>
      </c>
      <c r="BN38" s="68"/>
      <c r="BO38" s="68"/>
      <c r="BP38" s="68"/>
      <c r="BQ38" s="81">
        <f t="shared" ca="1" si="27"/>
        <v>6</v>
      </c>
      <c r="BR38" s="70"/>
      <c r="BS38" s="70"/>
      <c r="BT38" s="70"/>
      <c r="BU38" s="70"/>
      <c r="BV38" s="70"/>
      <c r="BW38" s="70"/>
      <c r="BX38" s="70"/>
      <c r="BY38" s="70"/>
      <c r="BZ38" s="71"/>
      <c r="CC38"/>
      <c r="CD38"/>
      <c r="CE38"/>
      <c r="CF38"/>
      <c r="CG38"/>
      <c r="CH38"/>
      <c r="CN38" s="4">
        <v>34</v>
      </c>
      <c r="CO38"/>
      <c r="CP38"/>
      <c r="CQ38"/>
      <c r="CR38"/>
      <c r="CS38" s="31">
        <f t="shared" si="28"/>
        <v>0</v>
      </c>
      <c r="CT38"/>
      <c r="CU38"/>
      <c r="CV38"/>
    </row>
    <row r="39" spans="1:100" ht="15.75" x14ac:dyDescent="0.25">
      <c r="A39" s="95"/>
      <c r="B39" s="84" t="str">
        <f t="shared" si="71"/>
        <v/>
      </c>
      <c r="C39" s="13" t="str">
        <f t="shared" si="1"/>
        <v/>
      </c>
      <c r="D39" s="85" t="str">
        <f t="shared" si="72"/>
        <v/>
      </c>
      <c r="E39" s="86" t="str">
        <f t="shared" si="73"/>
        <v/>
      </c>
      <c r="F39" s="33" t="str">
        <f>IF(A38&lt;&gt;"",COUNTIF($A$5:A39,A39),"")</f>
        <v/>
      </c>
      <c r="G39" s="33">
        <f t="shared" si="95"/>
        <v>35</v>
      </c>
      <c r="H39" s="34" t="str">
        <f t="shared" si="96"/>
        <v/>
      </c>
      <c r="I39" s="28" t="str">
        <f t="shared" si="29"/>
        <v/>
      </c>
      <c r="J39" s="103" t="str">
        <f t="shared" si="56"/>
        <v/>
      </c>
      <c r="K39" s="103" t="str">
        <f t="shared" si="67"/>
        <v/>
      </c>
      <c r="L39" s="103" t="str">
        <f t="shared" si="68"/>
        <v/>
      </c>
      <c r="M39" s="103" t="str">
        <f t="shared" si="69"/>
        <v/>
      </c>
      <c r="N39" s="103" t="str">
        <f t="shared" si="70"/>
        <v/>
      </c>
      <c r="O39" s="103" t="str">
        <f t="shared" si="74"/>
        <v/>
      </c>
      <c r="P39" s="103" t="str">
        <f t="shared" si="75"/>
        <v/>
      </c>
      <c r="Q39" s="103" t="str">
        <f t="shared" si="76"/>
        <v/>
      </c>
      <c r="R39" s="103" t="str">
        <f t="shared" si="77"/>
        <v/>
      </c>
      <c r="S39" s="103" t="str">
        <f t="shared" si="83"/>
        <v/>
      </c>
      <c r="T39" s="103" t="str">
        <f t="shared" si="90"/>
        <v/>
      </c>
      <c r="U39" s="103" t="str">
        <f t="shared" si="91"/>
        <v/>
      </c>
      <c r="V39" s="103" t="str">
        <f t="shared" si="92"/>
        <v/>
      </c>
      <c r="W39" s="103" t="str">
        <f t="shared" si="93"/>
        <v/>
      </c>
      <c r="X39" s="103" t="str">
        <f t="shared" si="94"/>
        <v/>
      </c>
      <c r="Y39" s="12" t="str">
        <f t="shared" si="57"/>
        <v/>
      </c>
      <c r="Z39" s="12" t="str">
        <f t="shared" si="58"/>
        <v/>
      </c>
      <c r="AA39" s="12" t="str">
        <f t="shared" si="59"/>
        <v/>
      </c>
      <c r="AB39" s="12" t="str">
        <f t="shared" si="60"/>
        <v/>
      </c>
      <c r="AC39" s="12" t="str">
        <f t="shared" si="61"/>
        <v/>
      </c>
      <c r="AD39" s="12" t="str">
        <f t="shared" si="62"/>
        <v/>
      </c>
      <c r="AE39" s="12" t="str">
        <f t="shared" si="63"/>
        <v/>
      </c>
      <c r="AF39" s="12" t="str">
        <f t="shared" si="64"/>
        <v/>
      </c>
      <c r="AG39" s="12" t="str">
        <f t="shared" si="65"/>
        <v/>
      </c>
      <c r="AH39" s="12" t="str">
        <f t="shared" si="66"/>
        <v/>
      </c>
      <c r="AI39" s="12" t="str">
        <f t="shared" si="84"/>
        <v/>
      </c>
      <c r="AJ39" s="12" t="str">
        <f t="shared" si="85"/>
        <v/>
      </c>
      <c r="AK39" s="12" t="str">
        <f t="shared" si="86"/>
        <v/>
      </c>
      <c r="AL39" s="12" t="str">
        <f t="shared" si="87"/>
        <v/>
      </c>
      <c r="AM39" s="12" t="str">
        <f t="shared" si="88"/>
        <v/>
      </c>
      <c r="AN39" s="29" t="str">
        <f t="shared" si="89"/>
        <v/>
      </c>
      <c r="AO39" s="31" t="str">
        <f t="shared" si="32"/>
        <v>0</v>
      </c>
      <c r="AP39"/>
      <c r="AQ39" s="58">
        <f t="shared" si="33"/>
        <v>0</v>
      </c>
      <c r="AR39" s="58">
        <f t="shared" si="34"/>
        <v>0</v>
      </c>
      <c r="AS39" s="65">
        <f t="shared" si="35"/>
        <v>0</v>
      </c>
      <c r="AT39" s="82" t="str">
        <f t="shared" si="36"/>
        <v/>
      </c>
      <c r="AU39" s="82" t="str">
        <f t="shared" si="37"/>
        <v/>
      </c>
      <c r="AV39" s="82" t="str">
        <f t="shared" si="38"/>
        <v/>
      </c>
      <c r="AW39" s="82" t="str">
        <f t="shared" si="39"/>
        <v/>
      </c>
      <c r="AX39" s="82" t="str">
        <f t="shared" si="40"/>
        <v/>
      </c>
      <c r="AY39" s="82" t="str">
        <f t="shared" si="41"/>
        <v/>
      </c>
      <c r="AZ39" s="82" t="str">
        <f t="shared" si="42"/>
        <v/>
      </c>
      <c r="BA39" s="82" t="str">
        <f t="shared" si="43"/>
        <v/>
      </c>
      <c r="BB39" s="82" t="str">
        <f t="shared" si="44"/>
        <v/>
      </c>
      <c r="BC39" s="82" t="str">
        <f t="shared" si="45"/>
        <v/>
      </c>
      <c r="BD39" s="83" t="str">
        <f t="shared" si="46"/>
        <v/>
      </c>
      <c r="BE39" s="83" t="str">
        <f t="shared" si="47"/>
        <v/>
      </c>
      <c r="BF39" s="83" t="str">
        <f t="shared" si="48"/>
        <v/>
      </c>
      <c r="BG39" s="83" t="str">
        <f t="shared" si="49"/>
        <v/>
      </c>
      <c r="BH39" s="83" t="str">
        <f t="shared" si="50"/>
        <v/>
      </c>
      <c r="BI39" s="83" t="str">
        <f t="shared" si="51"/>
        <v/>
      </c>
      <c r="BJ39" s="83" t="str">
        <f t="shared" si="52"/>
        <v/>
      </c>
      <c r="BK39" s="83" t="str">
        <f t="shared" si="53"/>
        <v/>
      </c>
      <c r="BL39" s="83" t="str">
        <f t="shared" si="54"/>
        <v/>
      </c>
      <c r="BM39" s="83" t="str">
        <f t="shared" si="55"/>
        <v/>
      </c>
      <c r="BN39" s="68"/>
      <c r="BO39" s="68"/>
      <c r="BP39" s="68"/>
      <c r="BQ39" s="81">
        <f t="shared" ca="1" si="27"/>
        <v>29</v>
      </c>
      <c r="BR39" s="70"/>
      <c r="BS39" s="70"/>
      <c r="BT39" s="70"/>
      <c r="BU39" s="70"/>
      <c r="BV39" s="70"/>
      <c r="BW39" s="70"/>
      <c r="BX39" s="70"/>
      <c r="BY39" s="70"/>
      <c r="BZ39" s="71"/>
      <c r="CC39"/>
      <c r="CD39"/>
      <c r="CE39"/>
      <c r="CF39"/>
      <c r="CG39"/>
      <c r="CH39"/>
      <c r="CN39" s="4">
        <v>35</v>
      </c>
      <c r="CO39"/>
      <c r="CP39"/>
      <c r="CQ39"/>
      <c r="CR39"/>
      <c r="CS39" s="31">
        <f t="shared" si="28"/>
        <v>0</v>
      </c>
      <c r="CT39"/>
      <c r="CU39"/>
      <c r="CV39"/>
    </row>
    <row r="40" spans="1:100" ht="15.75" x14ac:dyDescent="0.25">
      <c r="A40" s="95"/>
      <c r="B40" s="84" t="str">
        <f t="shared" si="71"/>
        <v/>
      </c>
      <c r="C40" s="13" t="str">
        <f t="shared" si="1"/>
        <v/>
      </c>
      <c r="D40" s="85" t="str">
        <f t="shared" si="72"/>
        <v/>
      </c>
      <c r="E40" s="86" t="str">
        <f t="shared" si="73"/>
        <v/>
      </c>
      <c r="F40" s="33" t="str">
        <f>IF(A39&lt;&gt;"",COUNTIF($A$5:A40,A40),"")</f>
        <v/>
      </c>
      <c r="G40" s="33">
        <f t="shared" si="95"/>
        <v>36</v>
      </c>
      <c r="H40" s="34" t="str">
        <f t="shared" si="96"/>
        <v/>
      </c>
      <c r="I40" s="28" t="str">
        <f t="shared" si="29"/>
        <v/>
      </c>
      <c r="J40" s="103" t="str">
        <f t="shared" si="56"/>
        <v/>
      </c>
      <c r="K40" s="103" t="str">
        <f t="shared" si="67"/>
        <v/>
      </c>
      <c r="L40" s="103" t="str">
        <f t="shared" si="68"/>
        <v/>
      </c>
      <c r="M40" s="103" t="str">
        <f t="shared" si="69"/>
        <v/>
      </c>
      <c r="N40" s="103" t="str">
        <f t="shared" si="70"/>
        <v/>
      </c>
      <c r="O40" s="103" t="str">
        <f t="shared" si="74"/>
        <v/>
      </c>
      <c r="P40" s="103" t="str">
        <f t="shared" si="75"/>
        <v/>
      </c>
      <c r="Q40" s="103" t="str">
        <f t="shared" si="76"/>
        <v/>
      </c>
      <c r="R40" s="103" t="str">
        <f t="shared" si="77"/>
        <v/>
      </c>
      <c r="S40" s="103" t="str">
        <f t="shared" si="83"/>
        <v/>
      </c>
      <c r="T40" s="103" t="str">
        <f t="shared" si="90"/>
        <v/>
      </c>
      <c r="U40" s="103" t="str">
        <f t="shared" si="91"/>
        <v/>
      </c>
      <c r="V40" s="103" t="str">
        <f t="shared" si="92"/>
        <v/>
      </c>
      <c r="W40" s="103" t="str">
        <f t="shared" si="93"/>
        <v/>
      </c>
      <c r="X40" s="103" t="str">
        <f t="shared" si="94"/>
        <v/>
      </c>
      <c r="Y40" s="12" t="str">
        <f t="shared" si="57"/>
        <v/>
      </c>
      <c r="Z40" s="12" t="str">
        <f t="shared" si="58"/>
        <v/>
      </c>
      <c r="AA40" s="12" t="str">
        <f t="shared" si="59"/>
        <v/>
      </c>
      <c r="AB40" s="12" t="str">
        <f t="shared" si="60"/>
        <v/>
      </c>
      <c r="AC40" s="12" t="str">
        <f t="shared" si="61"/>
        <v/>
      </c>
      <c r="AD40" s="12" t="str">
        <f t="shared" si="62"/>
        <v/>
      </c>
      <c r="AE40" s="12" t="str">
        <f t="shared" si="63"/>
        <v/>
      </c>
      <c r="AF40" s="12" t="str">
        <f t="shared" si="64"/>
        <v/>
      </c>
      <c r="AG40" s="12" t="str">
        <f t="shared" si="65"/>
        <v/>
      </c>
      <c r="AH40" s="12" t="str">
        <f t="shared" si="66"/>
        <v/>
      </c>
      <c r="AI40" s="12" t="str">
        <f t="shared" si="84"/>
        <v/>
      </c>
      <c r="AJ40" s="12" t="str">
        <f t="shared" si="85"/>
        <v/>
      </c>
      <c r="AK40" s="12" t="str">
        <f t="shared" si="86"/>
        <v/>
      </c>
      <c r="AL40" s="12" t="str">
        <f t="shared" si="87"/>
        <v/>
      </c>
      <c r="AM40" s="12" t="str">
        <f t="shared" si="88"/>
        <v/>
      </c>
      <c r="AN40" s="29" t="str">
        <f t="shared" si="89"/>
        <v/>
      </c>
      <c r="AO40" s="31" t="str">
        <f t="shared" si="32"/>
        <v>0</v>
      </c>
      <c r="AP40"/>
      <c r="AQ40" s="58">
        <f t="shared" si="33"/>
        <v>0</v>
      </c>
      <c r="AR40" s="58">
        <f t="shared" si="34"/>
        <v>0</v>
      </c>
      <c r="AS40" s="65">
        <f t="shared" si="35"/>
        <v>0</v>
      </c>
      <c r="AT40" s="82" t="str">
        <f t="shared" si="36"/>
        <v/>
      </c>
      <c r="AU40" s="82" t="str">
        <f t="shared" si="37"/>
        <v/>
      </c>
      <c r="AV40" s="82" t="str">
        <f t="shared" si="38"/>
        <v/>
      </c>
      <c r="AW40" s="82" t="str">
        <f t="shared" si="39"/>
        <v/>
      </c>
      <c r="AX40" s="82" t="str">
        <f t="shared" si="40"/>
        <v/>
      </c>
      <c r="AY40" s="82" t="str">
        <f t="shared" si="41"/>
        <v/>
      </c>
      <c r="AZ40" s="82" t="str">
        <f t="shared" si="42"/>
        <v/>
      </c>
      <c r="BA40" s="82" t="str">
        <f t="shared" si="43"/>
        <v/>
      </c>
      <c r="BB40" s="82" t="str">
        <f t="shared" si="44"/>
        <v/>
      </c>
      <c r="BC40" s="82" t="str">
        <f t="shared" si="45"/>
        <v/>
      </c>
      <c r="BD40" s="83" t="str">
        <f t="shared" si="46"/>
        <v/>
      </c>
      <c r="BE40" s="83" t="str">
        <f t="shared" si="47"/>
        <v/>
      </c>
      <c r="BF40" s="83" t="str">
        <f t="shared" si="48"/>
        <v/>
      </c>
      <c r="BG40" s="83" t="str">
        <f t="shared" si="49"/>
        <v/>
      </c>
      <c r="BH40" s="83" t="str">
        <f t="shared" si="50"/>
        <v/>
      </c>
      <c r="BI40" s="83" t="str">
        <f t="shared" si="51"/>
        <v/>
      </c>
      <c r="BJ40" s="83" t="str">
        <f t="shared" si="52"/>
        <v/>
      </c>
      <c r="BK40" s="83" t="str">
        <f t="shared" si="53"/>
        <v/>
      </c>
      <c r="BL40" s="83" t="str">
        <f t="shared" si="54"/>
        <v/>
      </c>
      <c r="BM40" s="83" t="str">
        <f t="shared" si="55"/>
        <v/>
      </c>
      <c r="BN40" s="68"/>
      <c r="BO40" s="68"/>
      <c r="BP40" s="68"/>
      <c r="BQ40" s="81">
        <f t="shared" ca="1" si="27"/>
        <v>8</v>
      </c>
      <c r="BR40" s="70"/>
      <c r="BS40" s="70"/>
      <c r="BT40" s="70"/>
      <c r="BU40" s="70"/>
      <c r="BV40" s="70"/>
      <c r="BW40" s="70"/>
      <c r="BX40" s="70"/>
      <c r="BY40" s="70"/>
      <c r="BZ40" s="71"/>
      <c r="CN40" s="4">
        <v>36</v>
      </c>
      <c r="CO40"/>
      <c r="CP40"/>
      <c r="CQ40"/>
      <c r="CR40"/>
      <c r="CS40" s="31">
        <f t="shared" si="28"/>
        <v>0</v>
      </c>
      <c r="CT40"/>
      <c r="CU40"/>
      <c r="CV40"/>
    </row>
    <row r="41" spans="1:100" ht="15.75" x14ac:dyDescent="0.25">
      <c r="A41" s="95"/>
      <c r="B41" s="84" t="str">
        <f t="shared" si="71"/>
        <v/>
      </c>
      <c r="C41" s="13" t="str">
        <f t="shared" si="1"/>
        <v/>
      </c>
      <c r="D41" s="85" t="str">
        <f t="shared" si="72"/>
        <v/>
      </c>
      <c r="E41" s="86" t="str">
        <f t="shared" si="73"/>
        <v/>
      </c>
      <c r="F41" s="33" t="str">
        <f>IF(A40&lt;&gt;"",COUNTIF($A$5:A41,A41),"")</f>
        <v/>
      </c>
      <c r="G41" s="33">
        <f t="shared" si="95"/>
        <v>37</v>
      </c>
      <c r="H41" s="34" t="str">
        <f t="shared" si="96"/>
        <v/>
      </c>
      <c r="I41" s="28" t="str">
        <f t="shared" si="29"/>
        <v/>
      </c>
      <c r="J41" s="103" t="str">
        <f t="shared" si="56"/>
        <v/>
      </c>
      <c r="K41" s="103" t="str">
        <f t="shared" si="67"/>
        <v/>
      </c>
      <c r="L41" s="103" t="str">
        <f t="shared" si="68"/>
        <v/>
      </c>
      <c r="M41" s="103" t="str">
        <f t="shared" si="69"/>
        <v/>
      </c>
      <c r="N41" s="103" t="str">
        <f t="shared" si="70"/>
        <v/>
      </c>
      <c r="O41" s="103" t="str">
        <f t="shared" si="74"/>
        <v/>
      </c>
      <c r="P41" s="103" t="str">
        <f t="shared" si="75"/>
        <v/>
      </c>
      <c r="Q41" s="103" t="str">
        <f t="shared" si="76"/>
        <v/>
      </c>
      <c r="R41" s="103" t="str">
        <f t="shared" si="77"/>
        <v/>
      </c>
      <c r="S41" s="103" t="str">
        <f t="shared" si="83"/>
        <v/>
      </c>
      <c r="T41" s="103" t="str">
        <f t="shared" si="90"/>
        <v/>
      </c>
      <c r="U41" s="103" t="str">
        <f t="shared" si="91"/>
        <v/>
      </c>
      <c r="V41" s="103" t="str">
        <f t="shared" si="92"/>
        <v/>
      </c>
      <c r="W41" s="103" t="str">
        <f t="shared" si="93"/>
        <v/>
      </c>
      <c r="X41" s="103" t="str">
        <f t="shared" si="94"/>
        <v/>
      </c>
      <c r="Y41" s="12" t="str">
        <f t="shared" si="57"/>
        <v/>
      </c>
      <c r="Z41" s="12" t="str">
        <f t="shared" si="58"/>
        <v/>
      </c>
      <c r="AA41" s="12" t="str">
        <f t="shared" si="59"/>
        <v/>
      </c>
      <c r="AB41" s="12" t="str">
        <f t="shared" si="60"/>
        <v/>
      </c>
      <c r="AC41" s="12" t="str">
        <f t="shared" si="61"/>
        <v/>
      </c>
      <c r="AD41" s="12" t="str">
        <f t="shared" si="62"/>
        <v/>
      </c>
      <c r="AE41" s="12" t="str">
        <f t="shared" si="63"/>
        <v/>
      </c>
      <c r="AF41" s="12" t="str">
        <f t="shared" si="64"/>
        <v/>
      </c>
      <c r="AG41" s="12" t="str">
        <f t="shared" si="65"/>
        <v/>
      </c>
      <c r="AH41" s="12" t="str">
        <f t="shared" si="66"/>
        <v/>
      </c>
      <c r="AI41" s="12" t="str">
        <f t="shared" si="84"/>
        <v/>
      </c>
      <c r="AJ41" s="12" t="str">
        <f t="shared" si="85"/>
        <v/>
      </c>
      <c r="AK41" s="12" t="str">
        <f t="shared" si="86"/>
        <v/>
      </c>
      <c r="AL41" s="12" t="str">
        <f t="shared" si="87"/>
        <v/>
      </c>
      <c r="AM41" s="12" t="str">
        <f t="shared" si="88"/>
        <v/>
      </c>
      <c r="AN41" s="29" t="str">
        <f t="shared" si="89"/>
        <v/>
      </c>
      <c r="AO41" s="31" t="str">
        <f t="shared" si="32"/>
        <v>0</v>
      </c>
      <c r="AP41"/>
      <c r="AQ41" s="58">
        <f t="shared" si="33"/>
        <v>0</v>
      </c>
      <c r="AR41" s="58">
        <f t="shared" si="34"/>
        <v>0</v>
      </c>
      <c r="AS41" s="65">
        <f t="shared" si="35"/>
        <v>0</v>
      </c>
      <c r="AT41" s="82" t="str">
        <f t="shared" si="36"/>
        <v/>
      </c>
      <c r="AU41" s="82" t="str">
        <f t="shared" si="37"/>
        <v/>
      </c>
      <c r="AV41" s="82" t="str">
        <f t="shared" si="38"/>
        <v/>
      </c>
      <c r="AW41" s="82" t="str">
        <f t="shared" si="39"/>
        <v/>
      </c>
      <c r="AX41" s="82" t="str">
        <f t="shared" si="40"/>
        <v/>
      </c>
      <c r="AY41" s="82" t="str">
        <f t="shared" si="41"/>
        <v/>
      </c>
      <c r="AZ41" s="82" t="str">
        <f t="shared" si="42"/>
        <v/>
      </c>
      <c r="BA41" s="82" t="str">
        <f t="shared" si="43"/>
        <v/>
      </c>
      <c r="BB41" s="82" t="str">
        <f t="shared" si="44"/>
        <v/>
      </c>
      <c r="BC41" s="82" t="str">
        <f t="shared" si="45"/>
        <v/>
      </c>
      <c r="BD41" s="83" t="str">
        <f t="shared" si="46"/>
        <v/>
      </c>
      <c r="BE41" s="83" t="str">
        <f t="shared" si="47"/>
        <v/>
      </c>
      <c r="BF41" s="83" t="str">
        <f t="shared" si="48"/>
        <v/>
      </c>
      <c r="BG41" s="83" t="str">
        <f t="shared" si="49"/>
        <v/>
      </c>
      <c r="BH41" s="83" t="str">
        <f t="shared" si="50"/>
        <v/>
      </c>
      <c r="BI41" s="83" t="str">
        <f t="shared" si="51"/>
        <v/>
      </c>
      <c r="BJ41" s="83" t="str">
        <f t="shared" si="52"/>
        <v/>
      </c>
      <c r="BK41" s="83" t="str">
        <f t="shared" si="53"/>
        <v/>
      </c>
      <c r="BL41" s="83" t="str">
        <f t="shared" si="54"/>
        <v/>
      </c>
      <c r="BM41" s="83" t="str">
        <f t="shared" si="55"/>
        <v/>
      </c>
      <c r="BN41" s="68"/>
      <c r="BO41" s="68"/>
      <c r="BP41" s="68"/>
      <c r="BQ41" s="81">
        <f t="shared" ca="1" si="27"/>
        <v>23</v>
      </c>
      <c r="BR41" s="70"/>
      <c r="BS41" s="70"/>
      <c r="BT41" s="70"/>
      <c r="BU41" s="70"/>
      <c r="BV41" s="70"/>
      <c r="BW41" s="70"/>
      <c r="BX41" s="70"/>
      <c r="BY41" s="70"/>
      <c r="BZ41" s="71"/>
      <c r="CN41" s="4">
        <v>37</v>
      </c>
      <c r="CO41"/>
      <c r="CP41"/>
      <c r="CQ41"/>
      <c r="CR41"/>
      <c r="CS41" s="31">
        <f t="shared" si="28"/>
        <v>0</v>
      </c>
      <c r="CT41"/>
      <c r="CU41"/>
      <c r="CV41"/>
    </row>
    <row r="42" spans="1:100" ht="15.75" x14ac:dyDescent="0.25">
      <c r="A42" s="95"/>
      <c r="B42" s="84" t="str">
        <f t="shared" si="71"/>
        <v/>
      </c>
      <c r="C42" s="13" t="str">
        <f t="shared" si="1"/>
        <v/>
      </c>
      <c r="D42" s="85" t="str">
        <f t="shared" si="72"/>
        <v/>
      </c>
      <c r="E42" s="86" t="str">
        <f t="shared" si="73"/>
        <v/>
      </c>
      <c r="F42" s="33" t="str">
        <f>IF(A41&lt;&gt;"",COUNTIF($A$5:A42,A42),"")</f>
        <v/>
      </c>
      <c r="G42" s="33">
        <f t="shared" si="95"/>
        <v>38</v>
      </c>
      <c r="H42" s="34" t="str">
        <f t="shared" si="96"/>
        <v/>
      </c>
      <c r="I42" s="28" t="str">
        <f t="shared" si="29"/>
        <v/>
      </c>
      <c r="J42" s="103" t="str">
        <f t="shared" si="56"/>
        <v/>
      </c>
      <c r="K42" s="103" t="str">
        <f t="shared" si="67"/>
        <v/>
      </c>
      <c r="L42" s="103" t="str">
        <f t="shared" si="68"/>
        <v/>
      </c>
      <c r="M42" s="103" t="str">
        <f t="shared" ref="M42:M73" si="97">IF(AO41&gt;=$O$1,"",IF(AO41&lt;=$O$2,"",IF(G41&lt;&gt;G42,"",IF(AND(M41&lt;&gt;"",M41&lt;&gt;H41),M41,IF(AND(H41&lt;&gt;L42,H41&lt;&gt;K42,H41&lt;&gt;J42,F41&gt;=G41),H41,"")))))</f>
        <v/>
      </c>
      <c r="N42" s="103" t="str">
        <f t="shared" si="70"/>
        <v/>
      </c>
      <c r="O42" s="103" t="str">
        <f t="shared" si="74"/>
        <v/>
      </c>
      <c r="P42" s="103" t="str">
        <f t="shared" si="75"/>
        <v/>
      </c>
      <c r="Q42" s="103" t="str">
        <f t="shared" si="76"/>
        <v/>
      </c>
      <c r="R42" s="103" t="str">
        <f t="shared" si="77"/>
        <v/>
      </c>
      <c r="S42" s="103" t="str">
        <f t="shared" si="83"/>
        <v/>
      </c>
      <c r="T42" s="103" t="str">
        <f t="shared" si="90"/>
        <v/>
      </c>
      <c r="U42" s="103" t="str">
        <f t="shared" si="91"/>
        <v/>
      </c>
      <c r="V42" s="103" t="str">
        <f t="shared" si="92"/>
        <v/>
      </c>
      <c r="W42" s="103" t="str">
        <f t="shared" si="93"/>
        <v/>
      </c>
      <c r="X42" s="103" t="str">
        <f t="shared" si="94"/>
        <v/>
      </c>
      <c r="Y42" s="12" t="str">
        <f t="shared" si="57"/>
        <v/>
      </c>
      <c r="Z42" s="12" t="str">
        <f t="shared" si="58"/>
        <v/>
      </c>
      <c r="AA42" s="12" t="str">
        <f t="shared" si="59"/>
        <v/>
      </c>
      <c r="AB42" s="12" t="str">
        <f t="shared" si="60"/>
        <v/>
      </c>
      <c r="AC42" s="12" t="str">
        <f t="shared" si="61"/>
        <v/>
      </c>
      <c r="AD42" s="12" t="str">
        <f t="shared" si="62"/>
        <v/>
      </c>
      <c r="AE42" s="12" t="str">
        <f t="shared" si="63"/>
        <v/>
      </c>
      <c r="AF42" s="12" t="str">
        <f t="shared" si="64"/>
        <v/>
      </c>
      <c r="AG42" s="12" t="str">
        <f t="shared" si="65"/>
        <v/>
      </c>
      <c r="AH42" s="12" t="str">
        <f t="shared" si="66"/>
        <v/>
      </c>
      <c r="AI42" s="12" t="str">
        <f t="shared" si="84"/>
        <v/>
      </c>
      <c r="AJ42" s="12" t="str">
        <f t="shared" si="85"/>
        <v/>
      </c>
      <c r="AK42" s="12" t="str">
        <f t="shared" si="86"/>
        <v/>
      </c>
      <c r="AL42" s="12" t="str">
        <f t="shared" si="87"/>
        <v/>
      </c>
      <c r="AM42" s="12" t="str">
        <f t="shared" si="88"/>
        <v/>
      </c>
      <c r="AN42" s="29" t="str">
        <f t="shared" si="89"/>
        <v/>
      </c>
      <c r="AO42" s="31" t="str">
        <f t="shared" si="32"/>
        <v>0</v>
      </c>
      <c r="AP42"/>
      <c r="AQ42" s="58">
        <f t="shared" si="33"/>
        <v>0</v>
      </c>
      <c r="AR42" s="58">
        <f t="shared" si="34"/>
        <v>0</v>
      </c>
      <c r="AS42" s="65">
        <f t="shared" si="35"/>
        <v>0</v>
      </c>
      <c r="AT42" s="82" t="str">
        <f t="shared" si="36"/>
        <v/>
      </c>
      <c r="AU42" s="82" t="str">
        <f t="shared" si="37"/>
        <v/>
      </c>
      <c r="AV42" s="82" t="str">
        <f t="shared" si="38"/>
        <v/>
      </c>
      <c r="AW42" s="82" t="str">
        <f t="shared" si="39"/>
        <v/>
      </c>
      <c r="AX42" s="82" t="str">
        <f t="shared" si="40"/>
        <v/>
      </c>
      <c r="AY42" s="82" t="str">
        <f t="shared" si="41"/>
        <v/>
      </c>
      <c r="AZ42" s="82" t="str">
        <f t="shared" si="42"/>
        <v/>
      </c>
      <c r="BA42" s="82" t="str">
        <f t="shared" si="43"/>
        <v/>
      </c>
      <c r="BB42" s="82" t="str">
        <f t="shared" si="44"/>
        <v/>
      </c>
      <c r="BC42" s="82" t="str">
        <f t="shared" si="45"/>
        <v/>
      </c>
      <c r="BD42" s="83" t="str">
        <f t="shared" si="46"/>
        <v/>
      </c>
      <c r="BE42" s="83" t="str">
        <f t="shared" si="47"/>
        <v/>
      </c>
      <c r="BF42" s="83" t="str">
        <f t="shared" si="48"/>
        <v/>
      </c>
      <c r="BG42" s="83" t="str">
        <f t="shared" si="49"/>
        <v/>
      </c>
      <c r="BH42" s="83" t="str">
        <f t="shared" si="50"/>
        <v/>
      </c>
      <c r="BI42" s="83" t="str">
        <f t="shared" si="51"/>
        <v/>
      </c>
      <c r="BJ42" s="83" t="str">
        <f t="shared" si="52"/>
        <v/>
      </c>
      <c r="BK42" s="83" t="str">
        <f t="shared" si="53"/>
        <v/>
      </c>
      <c r="BL42" s="83" t="str">
        <f t="shared" si="54"/>
        <v/>
      </c>
      <c r="BM42" s="83" t="str">
        <f t="shared" si="55"/>
        <v/>
      </c>
      <c r="BN42" s="68"/>
      <c r="BO42" s="68"/>
      <c r="BP42" s="68"/>
      <c r="BQ42" s="81">
        <f t="shared" ca="1" si="27"/>
        <v>29</v>
      </c>
      <c r="BR42" s="70"/>
      <c r="BS42" s="70"/>
      <c r="BT42" s="70"/>
      <c r="BU42" s="70"/>
      <c r="BV42" s="70"/>
      <c r="BW42" s="70"/>
      <c r="BX42" s="70"/>
      <c r="BY42" s="70"/>
      <c r="BZ42" s="71"/>
      <c r="CN42" s="4">
        <v>38</v>
      </c>
      <c r="CO42"/>
      <c r="CP42"/>
      <c r="CQ42"/>
      <c r="CR42"/>
      <c r="CS42" s="31">
        <f t="shared" si="28"/>
        <v>0</v>
      </c>
      <c r="CT42"/>
      <c r="CU42"/>
      <c r="CV42"/>
    </row>
    <row r="43" spans="1:100" ht="15.75" x14ac:dyDescent="0.25">
      <c r="A43" s="95"/>
      <c r="B43" s="84" t="str">
        <f t="shared" si="71"/>
        <v/>
      </c>
      <c r="C43" s="13" t="str">
        <f t="shared" si="1"/>
        <v/>
      </c>
      <c r="D43" s="85" t="str">
        <f t="shared" si="72"/>
        <v/>
      </c>
      <c r="E43" s="86" t="str">
        <f t="shared" si="73"/>
        <v/>
      </c>
      <c r="F43" s="33" t="str">
        <f>IF(A42&lt;&gt;"",COUNTIF($A$5:A43,A43),"")</f>
        <v/>
      </c>
      <c r="G43" s="33">
        <f t="shared" si="95"/>
        <v>39</v>
      </c>
      <c r="H43" s="34" t="str">
        <f t="shared" si="96"/>
        <v/>
      </c>
      <c r="I43" s="28" t="str">
        <f t="shared" si="29"/>
        <v/>
      </c>
      <c r="J43" s="103" t="str">
        <f t="shared" si="56"/>
        <v/>
      </c>
      <c r="K43" s="103" t="str">
        <f t="shared" si="67"/>
        <v/>
      </c>
      <c r="L43" s="103" t="str">
        <f t="shared" si="68"/>
        <v/>
      </c>
      <c r="M43" s="103" t="str">
        <f t="shared" si="97"/>
        <v/>
      </c>
      <c r="N43" s="103" t="str">
        <f t="shared" ref="N43:N74" si="98">IF(AO42&gt;=$O$1,"",IF(AO42&lt;=$O$2,"",IF(G42&lt;&gt;G43,"",IF(AND(N42&lt;&gt;"",N42&lt;&gt;H42),N42,IF(AND(H42&lt;&gt;L43,H42&lt;&gt;K43,H42&lt;&gt;J43,H42&lt;&gt;M43,F42&gt;=G42),H42,"")))))</f>
        <v/>
      </c>
      <c r="O43" s="103" t="str">
        <f t="shared" si="74"/>
        <v/>
      </c>
      <c r="P43" s="103" t="str">
        <f t="shared" si="75"/>
        <v/>
      </c>
      <c r="Q43" s="103" t="str">
        <f t="shared" si="76"/>
        <v/>
      </c>
      <c r="R43" s="103" t="str">
        <f t="shared" si="77"/>
        <v/>
      </c>
      <c r="S43" s="103" t="str">
        <f t="shared" si="83"/>
        <v/>
      </c>
      <c r="T43" s="103" t="str">
        <f t="shared" si="90"/>
        <v/>
      </c>
      <c r="U43" s="103" t="str">
        <f t="shared" si="91"/>
        <v/>
      </c>
      <c r="V43" s="103" t="str">
        <f t="shared" si="92"/>
        <v/>
      </c>
      <c r="W43" s="103" t="str">
        <f t="shared" si="93"/>
        <v/>
      </c>
      <c r="X43" s="103" t="str">
        <f t="shared" si="94"/>
        <v/>
      </c>
      <c r="Y43" s="12" t="str">
        <f t="shared" si="57"/>
        <v/>
      </c>
      <c r="Z43" s="12" t="str">
        <f t="shared" si="58"/>
        <v/>
      </c>
      <c r="AA43" s="12" t="str">
        <f t="shared" si="59"/>
        <v/>
      </c>
      <c r="AB43" s="12" t="str">
        <f t="shared" si="60"/>
        <v/>
      </c>
      <c r="AC43" s="12" t="str">
        <f t="shared" si="61"/>
        <v/>
      </c>
      <c r="AD43" s="12" t="str">
        <f t="shared" si="62"/>
        <v/>
      </c>
      <c r="AE43" s="12" t="str">
        <f t="shared" si="63"/>
        <v/>
      </c>
      <c r="AF43" s="12" t="str">
        <f t="shared" si="64"/>
        <v/>
      </c>
      <c r="AG43" s="12" t="str">
        <f t="shared" si="65"/>
        <v/>
      </c>
      <c r="AH43" s="12" t="str">
        <f t="shared" si="66"/>
        <v/>
      </c>
      <c r="AI43" s="12" t="str">
        <f t="shared" si="84"/>
        <v/>
      </c>
      <c r="AJ43" s="12" t="str">
        <f t="shared" si="85"/>
        <v/>
      </c>
      <c r="AK43" s="12" t="str">
        <f t="shared" si="86"/>
        <v/>
      </c>
      <c r="AL43" s="12" t="str">
        <f t="shared" si="87"/>
        <v/>
      </c>
      <c r="AM43" s="12" t="str">
        <f t="shared" si="88"/>
        <v/>
      </c>
      <c r="AN43" s="29" t="str">
        <f t="shared" si="89"/>
        <v/>
      </c>
      <c r="AO43" s="31" t="str">
        <f t="shared" si="32"/>
        <v>0</v>
      </c>
      <c r="AP43"/>
      <c r="AQ43" s="58">
        <f t="shared" si="33"/>
        <v>0</v>
      </c>
      <c r="AR43" s="58">
        <f t="shared" si="34"/>
        <v>0</v>
      </c>
      <c r="AS43" s="65">
        <f t="shared" si="35"/>
        <v>0</v>
      </c>
      <c r="AT43" s="82" t="str">
        <f t="shared" si="36"/>
        <v/>
      </c>
      <c r="AU43" s="82" t="str">
        <f t="shared" si="37"/>
        <v/>
      </c>
      <c r="AV43" s="82" t="str">
        <f t="shared" si="38"/>
        <v/>
      </c>
      <c r="AW43" s="82" t="str">
        <f t="shared" si="39"/>
        <v/>
      </c>
      <c r="AX43" s="82" t="str">
        <f t="shared" si="40"/>
        <v/>
      </c>
      <c r="AY43" s="82" t="str">
        <f t="shared" si="41"/>
        <v/>
      </c>
      <c r="AZ43" s="82" t="str">
        <f t="shared" si="42"/>
        <v/>
      </c>
      <c r="BA43" s="82" t="str">
        <f t="shared" si="43"/>
        <v/>
      </c>
      <c r="BB43" s="82" t="str">
        <f t="shared" si="44"/>
        <v/>
      </c>
      <c r="BC43" s="82" t="str">
        <f t="shared" si="45"/>
        <v/>
      </c>
      <c r="BD43" s="83" t="str">
        <f t="shared" si="46"/>
        <v/>
      </c>
      <c r="BE43" s="83" t="str">
        <f t="shared" si="47"/>
        <v/>
      </c>
      <c r="BF43" s="83" t="str">
        <f t="shared" si="48"/>
        <v/>
      </c>
      <c r="BG43" s="83" t="str">
        <f t="shared" si="49"/>
        <v/>
      </c>
      <c r="BH43" s="83" t="str">
        <f t="shared" si="50"/>
        <v/>
      </c>
      <c r="BI43" s="83" t="str">
        <f t="shared" si="51"/>
        <v/>
      </c>
      <c r="BJ43" s="83" t="str">
        <f t="shared" si="52"/>
        <v/>
      </c>
      <c r="BK43" s="83" t="str">
        <f t="shared" si="53"/>
        <v/>
      </c>
      <c r="BL43" s="83" t="str">
        <f t="shared" si="54"/>
        <v/>
      </c>
      <c r="BM43" s="83" t="str">
        <f t="shared" si="55"/>
        <v/>
      </c>
      <c r="BN43" s="68"/>
      <c r="BO43" s="68"/>
      <c r="BP43" s="68"/>
      <c r="BQ43" s="81">
        <f t="shared" ca="1" si="27"/>
        <v>17</v>
      </c>
      <c r="BR43" s="70"/>
      <c r="BS43" s="70"/>
      <c r="BT43" s="9"/>
      <c r="BU43" s="70"/>
      <c r="BV43" s="70"/>
      <c r="BW43" s="70"/>
      <c r="BX43" s="70"/>
      <c r="BY43" s="70"/>
      <c r="BZ43" s="71"/>
      <c r="CN43" s="4">
        <v>39</v>
      </c>
      <c r="CO43"/>
      <c r="CP43"/>
      <c r="CQ43"/>
      <c r="CR43"/>
      <c r="CS43" s="31">
        <f t="shared" si="28"/>
        <v>0</v>
      </c>
      <c r="CT43"/>
      <c r="CU43"/>
      <c r="CV43"/>
    </row>
    <row r="44" spans="1:100" ht="15.75" x14ac:dyDescent="0.25">
      <c r="A44" s="95"/>
      <c r="B44" s="84" t="str">
        <f t="shared" si="71"/>
        <v/>
      </c>
      <c r="C44" s="13" t="str">
        <f t="shared" si="1"/>
        <v/>
      </c>
      <c r="D44" s="85" t="str">
        <f t="shared" si="72"/>
        <v/>
      </c>
      <c r="E44" s="86" t="str">
        <f t="shared" si="73"/>
        <v/>
      </c>
      <c r="F44" s="33" t="str">
        <f>IF(A43&lt;&gt;"",COUNTIF($A$5:A44,A44),"")</f>
        <v/>
      </c>
      <c r="G44" s="33">
        <f t="shared" si="95"/>
        <v>40</v>
      </c>
      <c r="H44" s="34" t="str">
        <f t="shared" si="96"/>
        <v/>
      </c>
      <c r="I44" s="28" t="str">
        <f t="shared" si="29"/>
        <v/>
      </c>
      <c r="J44" s="103" t="str">
        <f t="shared" si="56"/>
        <v/>
      </c>
      <c r="K44" s="103" t="str">
        <f t="shared" si="67"/>
        <v/>
      </c>
      <c r="L44" s="103" t="str">
        <f t="shared" si="68"/>
        <v/>
      </c>
      <c r="M44" s="103" t="str">
        <f t="shared" si="97"/>
        <v/>
      </c>
      <c r="N44" s="103" t="str">
        <f t="shared" si="98"/>
        <v/>
      </c>
      <c r="O44" s="103" t="str">
        <f t="shared" ref="O44:O75" si="99">IF(AO43&gt;=$O$1,"",IF(AO43&lt;=$O$2,"",IF(G43&lt;&gt;G44,"",IF(AND(O43&lt;&gt;"",O43,O43&lt;&gt;H43),O43,IF(AND(H43&lt;&gt;L44,H43&lt;&gt;K44,H43&lt;&gt;J44,H43&lt;&gt;M44,H43&lt;&gt;N44,F43&gt;=G43),H43,"")))))</f>
        <v/>
      </c>
      <c r="P44" s="103" t="str">
        <f t="shared" si="75"/>
        <v/>
      </c>
      <c r="Q44" s="103" t="str">
        <f t="shared" si="76"/>
        <v/>
      </c>
      <c r="R44" s="103" t="str">
        <f t="shared" si="77"/>
        <v/>
      </c>
      <c r="S44" s="103" t="str">
        <f t="shared" si="83"/>
        <v/>
      </c>
      <c r="T44" s="103" t="str">
        <f t="shared" si="90"/>
        <v/>
      </c>
      <c r="U44" s="103" t="str">
        <f t="shared" si="91"/>
        <v/>
      </c>
      <c r="V44" s="103" t="str">
        <f t="shared" si="92"/>
        <v/>
      </c>
      <c r="W44" s="103" t="str">
        <f t="shared" si="93"/>
        <v/>
      </c>
      <c r="X44" s="103" t="str">
        <f t="shared" si="94"/>
        <v/>
      </c>
      <c r="Y44" s="12" t="str">
        <f t="shared" si="57"/>
        <v/>
      </c>
      <c r="Z44" s="12" t="str">
        <f t="shared" si="58"/>
        <v/>
      </c>
      <c r="AA44" s="12" t="str">
        <f t="shared" si="59"/>
        <v/>
      </c>
      <c r="AB44" s="12" t="str">
        <f t="shared" si="60"/>
        <v/>
      </c>
      <c r="AC44" s="12" t="str">
        <f t="shared" si="61"/>
        <v/>
      </c>
      <c r="AD44" s="12" t="str">
        <f t="shared" si="62"/>
        <v/>
      </c>
      <c r="AE44" s="12" t="str">
        <f t="shared" si="63"/>
        <v/>
      </c>
      <c r="AF44" s="12" t="str">
        <f t="shared" si="64"/>
        <v/>
      </c>
      <c r="AG44" s="12" t="str">
        <f t="shared" si="65"/>
        <v/>
      </c>
      <c r="AH44" s="12" t="str">
        <f t="shared" si="66"/>
        <v/>
      </c>
      <c r="AI44" s="12" t="str">
        <f t="shared" si="84"/>
        <v/>
      </c>
      <c r="AJ44" s="12" t="str">
        <f t="shared" si="85"/>
        <v/>
      </c>
      <c r="AK44" s="12" t="str">
        <f t="shared" si="86"/>
        <v/>
      </c>
      <c r="AL44" s="12" t="str">
        <f t="shared" si="87"/>
        <v/>
      </c>
      <c r="AM44" s="12" t="str">
        <f t="shared" si="88"/>
        <v/>
      </c>
      <c r="AN44" s="29" t="str">
        <f t="shared" si="89"/>
        <v/>
      </c>
      <c r="AO44" s="31" t="str">
        <f t="shared" si="32"/>
        <v>0</v>
      </c>
      <c r="AP44"/>
      <c r="AQ44" s="58">
        <f t="shared" si="33"/>
        <v>0</v>
      </c>
      <c r="AR44" s="58">
        <f t="shared" si="34"/>
        <v>0</v>
      </c>
      <c r="AS44" s="65">
        <f t="shared" si="35"/>
        <v>0</v>
      </c>
      <c r="AT44" s="82" t="str">
        <f t="shared" si="36"/>
        <v/>
      </c>
      <c r="AU44" s="82" t="str">
        <f t="shared" si="37"/>
        <v/>
      </c>
      <c r="AV44" s="82" t="str">
        <f t="shared" si="38"/>
        <v/>
      </c>
      <c r="AW44" s="82" t="str">
        <f t="shared" si="39"/>
        <v/>
      </c>
      <c r="AX44" s="82" t="str">
        <f t="shared" si="40"/>
        <v/>
      </c>
      <c r="AY44" s="82" t="str">
        <f t="shared" si="41"/>
        <v/>
      </c>
      <c r="AZ44" s="82" t="str">
        <f t="shared" si="42"/>
        <v/>
      </c>
      <c r="BA44" s="82" t="str">
        <f t="shared" si="43"/>
        <v/>
      </c>
      <c r="BB44" s="82" t="str">
        <f t="shared" si="44"/>
        <v/>
      </c>
      <c r="BC44" s="82" t="str">
        <f t="shared" si="45"/>
        <v/>
      </c>
      <c r="BD44" s="83" t="str">
        <f t="shared" si="46"/>
        <v/>
      </c>
      <c r="BE44" s="83" t="str">
        <f t="shared" si="47"/>
        <v/>
      </c>
      <c r="BF44" s="83" t="str">
        <f t="shared" si="48"/>
        <v/>
      </c>
      <c r="BG44" s="83" t="str">
        <f t="shared" si="49"/>
        <v/>
      </c>
      <c r="BH44" s="83" t="str">
        <f t="shared" si="50"/>
        <v/>
      </c>
      <c r="BI44" s="83" t="str">
        <f t="shared" si="51"/>
        <v/>
      </c>
      <c r="BJ44" s="83" t="str">
        <f t="shared" si="52"/>
        <v/>
      </c>
      <c r="BK44" s="83" t="str">
        <f t="shared" si="53"/>
        <v/>
      </c>
      <c r="BL44" s="83" t="str">
        <f t="shared" si="54"/>
        <v/>
      </c>
      <c r="BM44" s="83" t="str">
        <f t="shared" si="55"/>
        <v/>
      </c>
      <c r="BN44" s="68"/>
      <c r="BO44" s="68"/>
      <c r="BP44" s="68"/>
      <c r="BQ44" s="81">
        <f t="shared" ca="1" si="27"/>
        <v>12</v>
      </c>
      <c r="BR44" s="70"/>
      <c r="BS44" s="70"/>
      <c r="BT44" s="70"/>
      <c r="BU44" s="70"/>
      <c r="BV44" s="70"/>
      <c r="BW44" s="70"/>
      <c r="BX44" s="70"/>
      <c r="BY44" s="70"/>
      <c r="BZ44" s="71"/>
      <c r="CN44" s="4">
        <v>40</v>
      </c>
      <c r="CO44"/>
      <c r="CP44"/>
      <c r="CQ44"/>
      <c r="CR44"/>
      <c r="CS44" s="31">
        <f t="shared" si="28"/>
        <v>0</v>
      </c>
      <c r="CT44"/>
      <c r="CU44"/>
      <c r="CV44"/>
    </row>
    <row r="45" spans="1:100" ht="15.75" x14ac:dyDescent="0.25">
      <c r="A45" s="95"/>
      <c r="B45" s="84" t="str">
        <f t="shared" si="71"/>
        <v/>
      </c>
      <c r="C45" s="13" t="str">
        <f t="shared" si="1"/>
        <v/>
      </c>
      <c r="D45" s="85" t="str">
        <f t="shared" si="72"/>
        <v/>
      </c>
      <c r="E45" s="86" t="str">
        <f t="shared" si="73"/>
        <v/>
      </c>
      <c r="F45" s="33" t="str">
        <f>IF(A44&lt;&gt;"",COUNTIF($A$5:A45,A45),"")</f>
        <v/>
      </c>
      <c r="G45" s="33">
        <f t="shared" si="95"/>
        <v>41</v>
      </c>
      <c r="H45" s="34" t="str">
        <f t="shared" si="96"/>
        <v/>
      </c>
      <c r="I45" s="28" t="str">
        <f t="shared" si="29"/>
        <v/>
      </c>
      <c r="J45" s="103" t="str">
        <f t="shared" si="56"/>
        <v/>
      </c>
      <c r="K45" s="103" t="str">
        <f t="shared" si="67"/>
        <v/>
      </c>
      <c r="L45" s="103" t="str">
        <f t="shared" si="68"/>
        <v/>
      </c>
      <c r="M45" s="103" t="str">
        <f t="shared" si="97"/>
        <v/>
      </c>
      <c r="N45" s="103" t="str">
        <f t="shared" si="98"/>
        <v/>
      </c>
      <c r="O45" s="103" t="str">
        <f t="shared" si="99"/>
        <v/>
      </c>
      <c r="P45" s="103" t="str">
        <f t="shared" ref="P45:P76" si="100">IF(AO44&gt;=$O$1,"",IF(AO44&lt;=$O$2,"",IF(G44&lt;&gt;G45,"",IF(AND(P44&lt;&gt;"",P44&lt;&gt;H44),P44,IF(AND(H44&lt;&gt;L45,H44&lt;&gt;K45,H44&lt;&gt;J45,H44&lt;&gt;M45,H44&lt;&gt;N45,H44&lt;&gt;O45,F44&gt;=G44),H44,"")))))</f>
        <v/>
      </c>
      <c r="Q45" s="103" t="str">
        <f t="shared" si="76"/>
        <v/>
      </c>
      <c r="R45" s="103" t="str">
        <f t="shared" si="77"/>
        <v/>
      </c>
      <c r="S45" s="103" t="str">
        <f t="shared" si="83"/>
        <v/>
      </c>
      <c r="T45" s="103" t="str">
        <f t="shared" si="90"/>
        <v/>
      </c>
      <c r="U45" s="103" t="str">
        <f t="shared" si="91"/>
        <v/>
      </c>
      <c r="V45" s="103" t="str">
        <f t="shared" si="92"/>
        <v/>
      </c>
      <c r="W45" s="103" t="str">
        <f t="shared" si="93"/>
        <v/>
      </c>
      <c r="X45" s="103" t="str">
        <f t="shared" si="94"/>
        <v/>
      </c>
      <c r="Y45" s="12" t="str">
        <f t="shared" si="57"/>
        <v/>
      </c>
      <c r="Z45" s="12" t="str">
        <f t="shared" si="58"/>
        <v/>
      </c>
      <c r="AA45" s="12" t="str">
        <f t="shared" si="59"/>
        <v/>
      </c>
      <c r="AB45" s="12" t="str">
        <f t="shared" si="60"/>
        <v/>
      </c>
      <c r="AC45" s="12" t="str">
        <f t="shared" si="61"/>
        <v/>
      </c>
      <c r="AD45" s="12" t="str">
        <f t="shared" si="62"/>
        <v/>
      </c>
      <c r="AE45" s="12" t="str">
        <f t="shared" si="63"/>
        <v/>
      </c>
      <c r="AF45" s="12" t="str">
        <f t="shared" si="64"/>
        <v/>
      </c>
      <c r="AG45" s="12" t="str">
        <f t="shared" si="65"/>
        <v/>
      </c>
      <c r="AH45" s="12" t="str">
        <f t="shared" si="66"/>
        <v/>
      </c>
      <c r="AI45" s="12" t="str">
        <f t="shared" si="84"/>
        <v/>
      </c>
      <c r="AJ45" s="12" t="str">
        <f t="shared" si="85"/>
        <v/>
      </c>
      <c r="AK45" s="12" t="str">
        <f t="shared" si="86"/>
        <v/>
      </c>
      <c r="AL45" s="12" t="str">
        <f t="shared" si="87"/>
        <v/>
      </c>
      <c r="AM45" s="12" t="str">
        <f t="shared" si="88"/>
        <v/>
      </c>
      <c r="AN45" s="29" t="str">
        <f t="shared" si="89"/>
        <v/>
      </c>
      <c r="AO45" s="31" t="str">
        <f t="shared" si="32"/>
        <v>0</v>
      </c>
      <c r="AP45"/>
      <c r="AQ45" s="58">
        <f t="shared" si="33"/>
        <v>0</v>
      </c>
      <c r="AR45" s="58">
        <f t="shared" si="34"/>
        <v>0</v>
      </c>
      <c r="AS45" s="65">
        <f t="shared" si="35"/>
        <v>0</v>
      </c>
      <c r="AT45" s="82" t="str">
        <f t="shared" si="36"/>
        <v/>
      </c>
      <c r="AU45" s="82" t="str">
        <f t="shared" si="37"/>
        <v/>
      </c>
      <c r="AV45" s="82" t="str">
        <f t="shared" si="38"/>
        <v/>
      </c>
      <c r="AW45" s="82" t="str">
        <f t="shared" si="39"/>
        <v/>
      </c>
      <c r="AX45" s="82" t="str">
        <f t="shared" si="40"/>
        <v/>
      </c>
      <c r="AY45" s="82" t="str">
        <f t="shared" si="41"/>
        <v/>
      </c>
      <c r="AZ45" s="82" t="str">
        <f t="shared" si="42"/>
        <v/>
      </c>
      <c r="BA45" s="82" t="str">
        <f t="shared" si="43"/>
        <v/>
      </c>
      <c r="BB45" s="82" t="str">
        <f t="shared" si="44"/>
        <v/>
      </c>
      <c r="BC45" s="82" t="str">
        <f t="shared" si="45"/>
        <v/>
      </c>
      <c r="BD45" s="83" t="str">
        <f t="shared" si="46"/>
        <v/>
      </c>
      <c r="BE45" s="83" t="str">
        <f t="shared" si="47"/>
        <v/>
      </c>
      <c r="BF45" s="83" t="str">
        <f t="shared" si="48"/>
        <v/>
      </c>
      <c r="BG45" s="83" t="str">
        <f t="shared" si="49"/>
        <v/>
      </c>
      <c r="BH45" s="83" t="str">
        <f t="shared" si="50"/>
        <v/>
      </c>
      <c r="BI45" s="83" t="str">
        <f t="shared" si="51"/>
        <v/>
      </c>
      <c r="BJ45" s="83" t="str">
        <f t="shared" si="52"/>
        <v/>
      </c>
      <c r="BK45" s="83" t="str">
        <f t="shared" si="53"/>
        <v/>
      </c>
      <c r="BL45" s="83" t="str">
        <f t="shared" si="54"/>
        <v/>
      </c>
      <c r="BM45" s="83" t="str">
        <f t="shared" si="55"/>
        <v/>
      </c>
      <c r="BN45" s="68"/>
      <c r="BO45" s="68"/>
      <c r="BP45" s="68"/>
      <c r="BQ45" s="81">
        <f t="shared" ca="1" si="27"/>
        <v>21</v>
      </c>
      <c r="BR45" s="70"/>
      <c r="BS45" s="70"/>
      <c r="BT45" s="70"/>
      <c r="BU45" s="70"/>
      <c r="BV45" s="70"/>
      <c r="BW45" s="70"/>
      <c r="BX45" s="70"/>
      <c r="BY45" s="70"/>
      <c r="BZ45" s="71"/>
      <c r="CC45"/>
      <c r="CN45" s="4">
        <v>41</v>
      </c>
      <c r="CO45"/>
      <c r="CP45"/>
      <c r="CQ45"/>
      <c r="CR45"/>
      <c r="CS45" s="31">
        <f t="shared" si="28"/>
        <v>0</v>
      </c>
      <c r="CT45"/>
      <c r="CU45"/>
      <c r="CV45"/>
    </row>
    <row r="46" spans="1:100" ht="15.75" x14ac:dyDescent="0.25">
      <c r="A46" s="95"/>
      <c r="B46" s="84" t="str">
        <f t="shared" si="71"/>
        <v/>
      </c>
      <c r="C46" s="13" t="str">
        <f t="shared" si="1"/>
        <v/>
      </c>
      <c r="D46" s="85" t="str">
        <f t="shared" si="72"/>
        <v/>
      </c>
      <c r="E46" s="86" t="str">
        <f t="shared" si="73"/>
        <v/>
      </c>
      <c r="F46" s="33" t="str">
        <f>IF(A45&lt;&gt;"",COUNTIF($A$5:A46,A46),"")</f>
        <v/>
      </c>
      <c r="G46" s="33">
        <f t="shared" si="95"/>
        <v>42</v>
      </c>
      <c r="H46" s="34" t="str">
        <f t="shared" si="96"/>
        <v/>
      </c>
      <c r="I46" s="28" t="str">
        <f t="shared" si="29"/>
        <v/>
      </c>
      <c r="J46" s="103" t="str">
        <f t="shared" si="56"/>
        <v/>
      </c>
      <c r="K46" s="103" t="str">
        <f t="shared" si="67"/>
        <v/>
      </c>
      <c r="L46" s="103" t="str">
        <f t="shared" si="68"/>
        <v/>
      </c>
      <c r="M46" s="103" t="str">
        <f t="shared" si="97"/>
        <v/>
      </c>
      <c r="N46" s="103" t="str">
        <f t="shared" si="98"/>
        <v/>
      </c>
      <c r="O46" s="103" t="str">
        <f t="shared" si="99"/>
        <v/>
      </c>
      <c r="P46" s="103" t="str">
        <f t="shared" si="100"/>
        <v/>
      </c>
      <c r="Q46" s="103" t="str">
        <f t="shared" si="76"/>
        <v/>
      </c>
      <c r="R46" s="103" t="str">
        <f t="shared" si="77"/>
        <v/>
      </c>
      <c r="S46" s="103" t="str">
        <f t="shared" si="83"/>
        <v/>
      </c>
      <c r="T46" s="103" t="str">
        <f t="shared" si="90"/>
        <v/>
      </c>
      <c r="U46" s="103" t="str">
        <f t="shared" si="91"/>
        <v/>
      </c>
      <c r="V46" s="103" t="str">
        <f t="shared" si="92"/>
        <v/>
      </c>
      <c r="W46" s="103" t="str">
        <f t="shared" si="93"/>
        <v/>
      </c>
      <c r="X46" s="103" t="str">
        <f t="shared" si="94"/>
        <v/>
      </c>
      <c r="Y46" s="12" t="str">
        <f t="shared" si="57"/>
        <v/>
      </c>
      <c r="Z46" s="12" t="str">
        <f t="shared" si="58"/>
        <v/>
      </c>
      <c r="AA46" s="12" t="str">
        <f t="shared" si="59"/>
        <v/>
      </c>
      <c r="AB46" s="12" t="str">
        <f t="shared" si="60"/>
        <v/>
      </c>
      <c r="AC46" s="12" t="str">
        <f t="shared" si="61"/>
        <v/>
      </c>
      <c r="AD46" s="12" t="str">
        <f t="shared" si="62"/>
        <v/>
      </c>
      <c r="AE46" s="12" t="str">
        <f t="shared" si="63"/>
        <v/>
      </c>
      <c r="AF46" s="12" t="str">
        <f t="shared" si="64"/>
        <v/>
      </c>
      <c r="AG46" s="12" t="str">
        <f t="shared" si="65"/>
        <v/>
      </c>
      <c r="AH46" s="12" t="str">
        <f t="shared" si="66"/>
        <v/>
      </c>
      <c r="AI46" s="12" t="str">
        <f t="shared" si="84"/>
        <v/>
      </c>
      <c r="AJ46" s="12" t="str">
        <f t="shared" si="85"/>
        <v/>
      </c>
      <c r="AK46" s="12" t="str">
        <f t="shared" si="86"/>
        <v/>
      </c>
      <c r="AL46" s="12" t="str">
        <f t="shared" si="87"/>
        <v/>
      </c>
      <c r="AM46" s="12" t="str">
        <f t="shared" si="88"/>
        <v/>
      </c>
      <c r="AN46" s="29" t="str">
        <f t="shared" si="89"/>
        <v/>
      </c>
      <c r="AO46" s="31" t="str">
        <f t="shared" si="32"/>
        <v>0</v>
      </c>
      <c r="AP46"/>
      <c r="AQ46" s="58">
        <f t="shared" si="33"/>
        <v>0</v>
      </c>
      <c r="AR46" s="58">
        <f t="shared" si="34"/>
        <v>0</v>
      </c>
      <c r="AS46" s="65">
        <f t="shared" si="35"/>
        <v>0</v>
      </c>
      <c r="AT46" s="82" t="str">
        <f t="shared" si="36"/>
        <v/>
      </c>
      <c r="AU46" s="82" t="str">
        <f t="shared" si="37"/>
        <v/>
      </c>
      <c r="AV46" s="82" t="str">
        <f t="shared" si="38"/>
        <v/>
      </c>
      <c r="AW46" s="82" t="str">
        <f t="shared" si="39"/>
        <v/>
      </c>
      <c r="AX46" s="82" t="str">
        <f t="shared" si="40"/>
        <v/>
      </c>
      <c r="AY46" s="82" t="str">
        <f t="shared" si="41"/>
        <v/>
      </c>
      <c r="AZ46" s="82" t="str">
        <f t="shared" si="42"/>
        <v/>
      </c>
      <c r="BA46" s="82" t="str">
        <f t="shared" si="43"/>
        <v/>
      </c>
      <c r="BB46" s="82" t="str">
        <f t="shared" si="44"/>
        <v/>
      </c>
      <c r="BC46" s="82" t="str">
        <f t="shared" si="45"/>
        <v/>
      </c>
      <c r="BD46" s="83" t="str">
        <f t="shared" si="46"/>
        <v/>
      </c>
      <c r="BE46" s="83" t="str">
        <f t="shared" si="47"/>
        <v/>
      </c>
      <c r="BF46" s="83" t="str">
        <f t="shared" si="48"/>
        <v/>
      </c>
      <c r="BG46" s="83" t="str">
        <f t="shared" si="49"/>
        <v/>
      </c>
      <c r="BH46" s="83" t="str">
        <f t="shared" si="50"/>
        <v/>
      </c>
      <c r="BI46" s="83" t="str">
        <f t="shared" si="51"/>
        <v/>
      </c>
      <c r="BJ46" s="83" t="str">
        <f t="shared" si="52"/>
        <v/>
      </c>
      <c r="BK46" s="83" t="str">
        <f t="shared" si="53"/>
        <v/>
      </c>
      <c r="BL46" s="83" t="str">
        <f t="shared" si="54"/>
        <v/>
      </c>
      <c r="BM46" s="83" t="str">
        <f t="shared" si="55"/>
        <v/>
      </c>
      <c r="BN46" s="68"/>
      <c r="BO46" s="68"/>
      <c r="BP46" s="68"/>
      <c r="BQ46" s="81">
        <f t="shared" ca="1" si="27"/>
        <v>28</v>
      </c>
      <c r="BR46" s="70"/>
      <c r="BS46" s="70"/>
      <c r="BT46" s="70"/>
      <c r="BU46" s="70"/>
      <c r="BV46" s="70"/>
      <c r="BW46" s="70"/>
      <c r="BX46" s="70"/>
      <c r="BY46" s="70"/>
      <c r="BZ46" s="71"/>
      <c r="CC46"/>
      <c r="CN46" s="4">
        <v>42</v>
      </c>
      <c r="CO46"/>
      <c r="CP46"/>
      <c r="CQ46"/>
      <c r="CR46"/>
      <c r="CS46" s="31">
        <f t="shared" si="28"/>
        <v>0</v>
      </c>
      <c r="CT46"/>
      <c r="CU46"/>
      <c r="CV46"/>
    </row>
    <row r="47" spans="1:100" ht="15.75" x14ac:dyDescent="0.25">
      <c r="A47" s="95"/>
      <c r="B47" s="84" t="str">
        <f t="shared" si="71"/>
        <v/>
      </c>
      <c r="C47" s="13" t="str">
        <f t="shared" si="1"/>
        <v/>
      </c>
      <c r="D47" s="85" t="str">
        <f t="shared" si="72"/>
        <v/>
      </c>
      <c r="E47" s="86" t="str">
        <f t="shared" si="73"/>
        <v/>
      </c>
      <c r="F47" s="33" t="str">
        <f>IF(A46&lt;&gt;"",COUNTIF($A$5:A47,A47),"")</f>
        <v/>
      </c>
      <c r="G47" s="33">
        <f t="shared" si="95"/>
        <v>43</v>
      </c>
      <c r="H47" s="34" t="str">
        <f t="shared" si="96"/>
        <v/>
      </c>
      <c r="I47" s="28" t="str">
        <f t="shared" si="29"/>
        <v/>
      </c>
      <c r="J47" s="103" t="str">
        <f t="shared" si="56"/>
        <v/>
      </c>
      <c r="K47" s="103" t="str">
        <f t="shared" si="67"/>
        <v/>
      </c>
      <c r="L47" s="103" t="str">
        <f t="shared" si="68"/>
        <v/>
      </c>
      <c r="M47" s="103" t="str">
        <f t="shared" si="97"/>
        <v/>
      </c>
      <c r="N47" s="103" t="str">
        <f t="shared" si="98"/>
        <v/>
      </c>
      <c r="O47" s="103" t="str">
        <f t="shared" si="99"/>
        <v/>
      </c>
      <c r="P47" s="103" t="str">
        <f t="shared" si="100"/>
        <v/>
      </c>
      <c r="Q47" s="103" t="str">
        <f t="shared" ref="Q47:Q78" si="101">IF(AO46&gt;=$O$1,"",IF(AO46&lt;=$O$2,"",IF(G46&lt;&gt;G47,"",IF(AND(Q46&lt;&gt;"",Q46&lt;&gt;H46),Q46,IF(AND(H46&lt;&gt;L47,H46&lt;&gt;K47,H46&lt;&gt;J47,H46&lt;&gt;M47,H46&lt;&gt;N47,H46&lt;&gt;O47,H46&lt;&gt;P47,F46&gt;=G46),H46,"")))))</f>
        <v/>
      </c>
      <c r="R47" s="103" t="str">
        <f t="shared" si="77"/>
        <v/>
      </c>
      <c r="S47" s="103" t="str">
        <f t="shared" si="83"/>
        <v/>
      </c>
      <c r="T47" s="103" t="str">
        <f t="shared" si="90"/>
        <v/>
      </c>
      <c r="U47" s="103" t="str">
        <f t="shared" si="91"/>
        <v/>
      </c>
      <c r="V47" s="103" t="str">
        <f t="shared" si="92"/>
        <v/>
      </c>
      <c r="W47" s="103" t="str">
        <f t="shared" si="93"/>
        <v/>
      </c>
      <c r="X47" s="103" t="str">
        <f t="shared" si="94"/>
        <v/>
      </c>
      <c r="Y47" s="12" t="str">
        <f t="shared" si="57"/>
        <v/>
      </c>
      <c r="Z47" s="12" t="str">
        <f t="shared" si="58"/>
        <v/>
      </c>
      <c r="AA47" s="12" t="str">
        <f t="shared" si="59"/>
        <v/>
      </c>
      <c r="AB47" s="12" t="str">
        <f t="shared" si="60"/>
        <v/>
      </c>
      <c r="AC47" s="12" t="str">
        <f t="shared" si="61"/>
        <v/>
      </c>
      <c r="AD47" s="12" t="str">
        <f t="shared" si="62"/>
        <v/>
      </c>
      <c r="AE47" s="12" t="str">
        <f t="shared" si="63"/>
        <v/>
      </c>
      <c r="AF47" s="12" t="str">
        <f t="shared" si="64"/>
        <v/>
      </c>
      <c r="AG47" s="12" t="str">
        <f t="shared" si="65"/>
        <v/>
      </c>
      <c r="AH47" s="12" t="str">
        <f t="shared" si="66"/>
        <v/>
      </c>
      <c r="AI47" s="12" t="str">
        <f t="shared" si="84"/>
        <v/>
      </c>
      <c r="AJ47" s="12" t="str">
        <f t="shared" si="85"/>
        <v/>
      </c>
      <c r="AK47" s="12" t="str">
        <f t="shared" si="86"/>
        <v/>
      </c>
      <c r="AL47" s="12" t="str">
        <f t="shared" si="87"/>
        <v/>
      </c>
      <c r="AM47" s="12" t="str">
        <f t="shared" si="88"/>
        <v/>
      </c>
      <c r="AN47" s="29" t="str">
        <f t="shared" si="89"/>
        <v/>
      </c>
      <c r="AO47" s="31" t="str">
        <f t="shared" si="32"/>
        <v>0</v>
      </c>
      <c r="AP47"/>
      <c r="AQ47" s="58">
        <f t="shared" si="33"/>
        <v>0</v>
      </c>
      <c r="AR47" s="58">
        <f t="shared" si="34"/>
        <v>0</v>
      </c>
      <c r="AS47" s="65">
        <f t="shared" si="35"/>
        <v>0</v>
      </c>
      <c r="AT47" s="82" t="str">
        <f t="shared" si="36"/>
        <v/>
      </c>
      <c r="AU47" s="82" t="str">
        <f t="shared" si="37"/>
        <v/>
      </c>
      <c r="AV47" s="82" t="str">
        <f t="shared" si="38"/>
        <v/>
      </c>
      <c r="AW47" s="82" t="str">
        <f t="shared" si="39"/>
        <v/>
      </c>
      <c r="AX47" s="82" t="str">
        <f t="shared" si="40"/>
        <v/>
      </c>
      <c r="AY47" s="82" t="str">
        <f t="shared" si="41"/>
        <v/>
      </c>
      <c r="AZ47" s="82" t="str">
        <f t="shared" si="42"/>
        <v/>
      </c>
      <c r="BA47" s="82" t="str">
        <f t="shared" si="43"/>
        <v/>
      </c>
      <c r="BB47" s="82" t="str">
        <f t="shared" si="44"/>
        <v/>
      </c>
      <c r="BC47" s="82" t="str">
        <f t="shared" si="45"/>
        <v/>
      </c>
      <c r="BD47" s="83" t="str">
        <f t="shared" si="46"/>
        <v/>
      </c>
      <c r="BE47" s="83" t="str">
        <f t="shared" si="47"/>
        <v/>
      </c>
      <c r="BF47" s="83" t="str">
        <f t="shared" si="48"/>
        <v/>
      </c>
      <c r="BG47" s="83" t="str">
        <f t="shared" si="49"/>
        <v/>
      </c>
      <c r="BH47" s="83" t="str">
        <f t="shared" si="50"/>
        <v/>
      </c>
      <c r="BI47" s="83" t="str">
        <f t="shared" si="51"/>
        <v/>
      </c>
      <c r="BJ47" s="83" t="str">
        <f t="shared" si="52"/>
        <v/>
      </c>
      <c r="BK47" s="83" t="str">
        <f t="shared" si="53"/>
        <v/>
      </c>
      <c r="BL47" s="83" t="str">
        <f t="shared" si="54"/>
        <v/>
      </c>
      <c r="BM47" s="83" t="str">
        <f t="shared" si="55"/>
        <v/>
      </c>
      <c r="BN47" s="68"/>
      <c r="BO47" s="68"/>
      <c r="BP47" s="68"/>
      <c r="BQ47" s="81">
        <f t="shared" ca="1" si="27"/>
        <v>32</v>
      </c>
      <c r="BR47" s="70"/>
      <c r="BS47" s="70"/>
      <c r="BT47" s="70"/>
      <c r="BU47" s="70"/>
      <c r="BV47" s="70"/>
      <c r="BW47" s="70"/>
      <c r="BX47" s="70"/>
      <c r="BY47" s="70"/>
      <c r="BZ47" s="71"/>
      <c r="CC47"/>
      <c r="CN47" s="4">
        <v>43</v>
      </c>
      <c r="CO47"/>
      <c r="CP47"/>
      <c r="CQ47"/>
      <c r="CR47"/>
      <c r="CS47" s="31">
        <f t="shared" si="28"/>
        <v>0</v>
      </c>
      <c r="CT47"/>
      <c r="CU47"/>
      <c r="CV47"/>
    </row>
    <row r="48" spans="1:100" ht="15.75" x14ac:dyDescent="0.25">
      <c r="A48" s="95"/>
      <c r="B48" s="84" t="str">
        <f t="shared" si="71"/>
        <v/>
      </c>
      <c r="C48" s="13" t="str">
        <f t="shared" si="1"/>
        <v/>
      </c>
      <c r="D48" s="85" t="str">
        <f t="shared" si="72"/>
        <v/>
      </c>
      <c r="E48" s="86" t="str">
        <f t="shared" si="73"/>
        <v/>
      </c>
      <c r="F48" s="33" t="str">
        <f>IF(A47&lt;&gt;"",COUNTIF($A$5:A48,A48),"")</f>
        <v/>
      </c>
      <c r="G48" s="33">
        <f t="shared" si="95"/>
        <v>44</v>
      </c>
      <c r="H48" s="34" t="str">
        <f t="shared" si="96"/>
        <v/>
      </c>
      <c r="I48" s="28" t="str">
        <f t="shared" si="29"/>
        <v/>
      </c>
      <c r="J48" s="103" t="str">
        <f t="shared" si="56"/>
        <v/>
      </c>
      <c r="K48" s="103" t="str">
        <f t="shared" si="67"/>
        <v/>
      </c>
      <c r="L48" s="103" t="str">
        <f t="shared" si="68"/>
        <v/>
      </c>
      <c r="M48" s="103" t="str">
        <f t="shared" si="97"/>
        <v/>
      </c>
      <c r="N48" s="103" t="str">
        <f t="shared" si="98"/>
        <v/>
      </c>
      <c r="O48" s="103" t="str">
        <f t="shared" si="99"/>
        <v/>
      </c>
      <c r="P48" s="103" t="str">
        <f t="shared" si="100"/>
        <v/>
      </c>
      <c r="Q48" s="103" t="str">
        <f t="shared" si="101"/>
        <v/>
      </c>
      <c r="R48" s="103" t="str">
        <f t="shared" ref="R48:R79" si="102">IF(AO47&gt;=$O$1,"",IF(AO47&lt;=$O$2,"",IF(G47&lt;&gt;G48,"",IF(AND(R47&lt;&gt;"",R47&lt;&gt;H47),R47,IF(AND(H47&lt;&gt;L48,H47&lt;&gt;K48,H47&lt;&gt;J48,H47&lt;&gt;M48,H47&lt;&gt;N48,H47&lt;&gt;O48,H47&lt;&gt;P48,H47&lt;&gt;Q48,F47&gt;=G47),H47,"")))))</f>
        <v/>
      </c>
      <c r="S48" s="103" t="str">
        <f t="shared" si="83"/>
        <v/>
      </c>
      <c r="T48" s="103" t="str">
        <f t="shared" si="90"/>
        <v/>
      </c>
      <c r="U48" s="103" t="str">
        <f t="shared" si="91"/>
        <v/>
      </c>
      <c r="V48" s="103" t="str">
        <f t="shared" si="92"/>
        <v/>
      </c>
      <c r="W48" s="103" t="str">
        <f t="shared" si="93"/>
        <v/>
      </c>
      <c r="X48" s="103" t="str">
        <f t="shared" si="94"/>
        <v/>
      </c>
      <c r="Y48" s="12" t="str">
        <f t="shared" si="57"/>
        <v/>
      </c>
      <c r="Z48" s="12" t="str">
        <f t="shared" si="58"/>
        <v/>
      </c>
      <c r="AA48" s="12" t="str">
        <f t="shared" si="59"/>
        <v/>
      </c>
      <c r="AB48" s="12" t="str">
        <f t="shared" si="60"/>
        <v/>
      </c>
      <c r="AC48" s="12" t="str">
        <f t="shared" si="61"/>
        <v/>
      </c>
      <c r="AD48" s="12" t="str">
        <f t="shared" si="62"/>
        <v/>
      </c>
      <c r="AE48" s="12" t="str">
        <f t="shared" si="63"/>
        <v/>
      </c>
      <c r="AF48" s="12" t="str">
        <f t="shared" si="64"/>
        <v/>
      </c>
      <c r="AG48" s="12" t="str">
        <f t="shared" si="65"/>
        <v/>
      </c>
      <c r="AH48" s="12" t="str">
        <f t="shared" si="66"/>
        <v/>
      </c>
      <c r="AI48" s="12" t="str">
        <f t="shared" si="84"/>
        <v/>
      </c>
      <c r="AJ48" s="12" t="str">
        <f t="shared" si="85"/>
        <v/>
      </c>
      <c r="AK48" s="12" t="str">
        <f t="shared" si="86"/>
        <v/>
      </c>
      <c r="AL48" s="12" t="str">
        <f t="shared" si="87"/>
        <v/>
      </c>
      <c r="AM48" s="12" t="str">
        <f t="shared" si="88"/>
        <v/>
      </c>
      <c r="AN48" s="29" t="str">
        <f t="shared" si="89"/>
        <v/>
      </c>
      <c r="AO48" s="31" t="str">
        <f t="shared" si="32"/>
        <v>0</v>
      </c>
      <c r="AP48"/>
      <c r="AQ48" s="58">
        <f t="shared" si="33"/>
        <v>0</v>
      </c>
      <c r="AR48" s="58">
        <f t="shared" si="34"/>
        <v>0</v>
      </c>
      <c r="AS48" s="65">
        <f t="shared" si="35"/>
        <v>0</v>
      </c>
      <c r="AT48" s="82" t="str">
        <f t="shared" si="36"/>
        <v/>
      </c>
      <c r="AU48" s="82" t="str">
        <f t="shared" si="37"/>
        <v/>
      </c>
      <c r="AV48" s="82" t="str">
        <f t="shared" si="38"/>
        <v/>
      </c>
      <c r="AW48" s="82" t="str">
        <f t="shared" si="39"/>
        <v/>
      </c>
      <c r="AX48" s="82" t="str">
        <f t="shared" si="40"/>
        <v/>
      </c>
      <c r="AY48" s="82" t="str">
        <f t="shared" si="41"/>
        <v/>
      </c>
      <c r="AZ48" s="82" t="str">
        <f t="shared" si="42"/>
        <v/>
      </c>
      <c r="BA48" s="82" t="str">
        <f t="shared" si="43"/>
        <v/>
      </c>
      <c r="BB48" s="82" t="str">
        <f t="shared" si="44"/>
        <v/>
      </c>
      <c r="BC48" s="82" t="str">
        <f t="shared" si="45"/>
        <v/>
      </c>
      <c r="BD48" s="83" t="str">
        <f t="shared" si="46"/>
        <v/>
      </c>
      <c r="BE48" s="83" t="str">
        <f t="shared" si="47"/>
        <v/>
      </c>
      <c r="BF48" s="83" t="str">
        <f t="shared" si="48"/>
        <v/>
      </c>
      <c r="BG48" s="83" t="str">
        <f t="shared" si="49"/>
        <v/>
      </c>
      <c r="BH48" s="83" t="str">
        <f t="shared" si="50"/>
        <v/>
      </c>
      <c r="BI48" s="83" t="str">
        <f t="shared" si="51"/>
        <v/>
      </c>
      <c r="BJ48" s="83" t="str">
        <f t="shared" si="52"/>
        <v/>
      </c>
      <c r="BK48" s="83" t="str">
        <f t="shared" si="53"/>
        <v/>
      </c>
      <c r="BL48" s="83" t="str">
        <f t="shared" si="54"/>
        <v/>
      </c>
      <c r="BM48" s="83" t="str">
        <f t="shared" si="55"/>
        <v/>
      </c>
      <c r="BN48" s="68"/>
      <c r="BO48" s="68"/>
      <c r="BP48" s="68"/>
      <c r="BQ48" s="81">
        <f t="shared" ca="1" si="27"/>
        <v>14</v>
      </c>
      <c r="BR48" s="70"/>
      <c r="BS48" s="70"/>
      <c r="BT48" s="70"/>
      <c r="BU48" s="70"/>
      <c r="BV48" s="70"/>
      <c r="BW48" s="70"/>
      <c r="BX48" s="70"/>
      <c r="BY48" s="70"/>
      <c r="BZ48" s="71"/>
      <c r="CC48"/>
      <c r="CN48" s="4">
        <v>44</v>
      </c>
      <c r="CO48"/>
      <c r="CP48"/>
      <c r="CQ48"/>
      <c r="CR48"/>
      <c r="CS48" s="31">
        <f t="shared" si="28"/>
        <v>0</v>
      </c>
      <c r="CT48"/>
      <c r="CU48"/>
      <c r="CV48"/>
    </row>
    <row r="49" spans="1:100" ht="15.75" x14ac:dyDescent="0.25">
      <c r="A49" s="95"/>
      <c r="B49" s="84" t="str">
        <f t="shared" si="71"/>
        <v/>
      </c>
      <c r="C49" s="13" t="str">
        <f t="shared" si="1"/>
        <v/>
      </c>
      <c r="D49" s="85" t="str">
        <f t="shared" si="72"/>
        <v/>
      </c>
      <c r="E49" s="86" t="str">
        <f t="shared" si="73"/>
        <v/>
      </c>
      <c r="F49" s="33" t="str">
        <f>IF(A48&lt;&gt;"",COUNTIF($A$5:A49,A49),"")</f>
        <v/>
      </c>
      <c r="G49" s="33">
        <f t="shared" si="95"/>
        <v>45</v>
      </c>
      <c r="H49" s="34" t="str">
        <f t="shared" si="96"/>
        <v/>
      </c>
      <c r="I49" s="28" t="str">
        <f t="shared" si="29"/>
        <v/>
      </c>
      <c r="J49" s="103" t="str">
        <f t="shared" si="56"/>
        <v/>
      </c>
      <c r="K49" s="103" t="str">
        <f t="shared" si="67"/>
        <v/>
      </c>
      <c r="L49" s="103" t="str">
        <f t="shared" si="68"/>
        <v/>
      </c>
      <c r="M49" s="103" t="str">
        <f t="shared" si="97"/>
        <v/>
      </c>
      <c r="N49" s="103" t="str">
        <f t="shared" si="98"/>
        <v/>
      </c>
      <c r="O49" s="103" t="str">
        <f t="shared" si="99"/>
        <v/>
      </c>
      <c r="P49" s="103" t="str">
        <f t="shared" si="100"/>
        <v/>
      </c>
      <c r="Q49" s="103" t="str">
        <f t="shared" si="101"/>
        <v/>
      </c>
      <c r="R49" s="103" t="str">
        <f t="shared" si="102"/>
        <v/>
      </c>
      <c r="S49" s="103" t="str">
        <f t="shared" si="83"/>
        <v/>
      </c>
      <c r="T49" s="103" t="str">
        <f t="shared" si="90"/>
        <v/>
      </c>
      <c r="U49" s="103" t="str">
        <f t="shared" si="91"/>
        <v/>
      </c>
      <c r="V49" s="103" t="str">
        <f t="shared" si="92"/>
        <v/>
      </c>
      <c r="W49" s="103" t="str">
        <f t="shared" si="93"/>
        <v/>
      </c>
      <c r="X49" s="103" t="str">
        <f t="shared" si="94"/>
        <v/>
      </c>
      <c r="Y49" s="12" t="str">
        <f t="shared" si="57"/>
        <v/>
      </c>
      <c r="Z49" s="12" t="str">
        <f t="shared" si="58"/>
        <v/>
      </c>
      <c r="AA49" s="12" t="str">
        <f t="shared" si="59"/>
        <v/>
      </c>
      <c r="AB49" s="12" t="str">
        <f t="shared" si="60"/>
        <v/>
      </c>
      <c r="AC49" s="12" t="str">
        <f t="shared" si="61"/>
        <v/>
      </c>
      <c r="AD49" s="12" t="str">
        <f t="shared" si="62"/>
        <v/>
      </c>
      <c r="AE49" s="12" t="str">
        <f t="shared" si="63"/>
        <v/>
      </c>
      <c r="AF49" s="12" t="str">
        <f t="shared" si="64"/>
        <v/>
      </c>
      <c r="AG49" s="12" t="str">
        <f t="shared" si="65"/>
        <v/>
      </c>
      <c r="AH49" s="12" t="str">
        <f t="shared" si="66"/>
        <v/>
      </c>
      <c r="AI49" s="12" t="str">
        <f t="shared" si="84"/>
        <v/>
      </c>
      <c r="AJ49" s="12" t="str">
        <f t="shared" si="85"/>
        <v/>
      </c>
      <c r="AK49" s="12" t="str">
        <f t="shared" si="86"/>
        <v/>
      </c>
      <c r="AL49" s="12" t="str">
        <f t="shared" si="87"/>
        <v/>
      </c>
      <c r="AM49" s="12" t="str">
        <f t="shared" si="88"/>
        <v/>
      </c>
      <c r="AN49" s="29" t="str">
        <f t="shared" si="89"/>
        <v/>
      </c>
      <c r="AO49" s="31" t="str">
        <f t="shared" si="32"/>
        <v>0</v>
      </c>
      <c r="AP49"/>
      <c r="AQ49" s="58">
        <f t="shared" si="33"/>
        <v>0</v>
      </c>
      <c r="AR49" s="58">
        <f t="shared" si="34"/>
        <v>0</v>
      </c>
      <c r="AS49" s="65">
        <f t="shared" si="35"/>
        <v>0</v>
      </c>
      <c r="AT49" s="82" t="str">
        <f t="shared" si="36"/>
        <v/>
      </c>
      <c r="AU49" s="82" t="str">
        <f t="shared" si="37"/>
        <v/>
      </c>
      <c r="AV49" s="82" t="str">
        <f t="shared" si="38"/>
        <v/>
      </c>
      <c r="AW49" s="82" t="str">
        <f t="shared" si="39"/>
        <v/>
      </c>
      <c r="AX49" s="82" t="str">
        <f t="shared" si="40"/>
        <v/>
      </c>
      <c r="AY49" s="82" t="str">
        <f t="shared" si="41"/>
        <v/>
      </c>
      <c r="AZ49" s="82" t="str">
        <f t="shared" si="42"/>
        <v/>
      </c>
      <c r="BA49" s="82" t="str">
        <f t="shared" si="43"/>
        <v/>
      </c>
      <c r="BB49" s="82" t="str">
        <f t="shared" si="44"/>
        <v/>
      </c>
      <c r="BC49" s="82" t="str">
        <f t="shared" si="45"/>
        <v/>
      </c>
      <c r="BD49" s="83" t="str">
        <f t="shared" si="46"/>
        <v/>
      </c>
      <c r="BE49" s="83" t="str">
        <f t="shared" si="47"/>
        <v/>
      </c>
      <c r="BF49" s="83" t="str">
        <f t="shared" si="48"/>
        <v/>
      </c>
      <c r="BG49" s="83" t="str">
        <f t="shared" si="49"/>
        <v/>
      </c>
      <c r="BH49" s="83" t="str">
        <f t="shared" si="50"/>
        <v/>
      </c>
      <c r="BI49" s="83" t="str">
        <f t="shared" si="51"/>
        <v/>
      </c>
      <c r="BJ49" s="83" t="str">
        <f t="shared" si="52"/>
        <v/>
      </c>
      <c r="BK49" s="83" t="str">
        <f t="shared" si="53"/>
        <v/>
      </c>
      <c r="BL49" s="83" t="str">
        <f t="shared" si="54"/>
        <v/>
      </c>
      <c r="BM49" s="83" t="str">
        <f t="shared" si="55"/>
        <v/>
      </c>
      <c r="BN49" s="68"/>
      <c r="BO49" s="68"/>
      <c r="BP49" s="68"/>
      <c r="BQ49" s="81">
        <f t="shared" ca="1" si="27"/>
        <v>33</v>
      </c>
      <c r="BR49" s="70"/>
      <c r="BS49" s="70"/>
      <c r="BT49" s="70"/>
      <c r="BU49" s="70"/>
      <c r="BV49" s="70"/>
      <c r="BW49" s="70"/>
      <c r="BX49" s="70"/>
      <c r="BY49" s="70"/>
      <c r="BZ49" s="71"/>
      <c r="CC49"/>
      <c r="CN49" s="4">
        <v>45</v>
      </c>
      <c r="CO49"/>
      <c r="CP49"/>
      <c r="CQ49"/>
      <c r="CR49"/>
      <c r="CS49" s="31">
        <f t="shared" si="28"/>
        <v>0</v>
      </c>
      <c r="CT49"/>
      <c r="CU49"/>
      <c r="CV49"/>
    </row>
    <row r="50" spans="1:100" ht="15.75" x14ac:dyDescent="0.25">
      <c r="A50" s="95"/>
      <c r="B50" s="84" t="str">
        <f t="shared" si="71"/>
        <v/>
      </c>
      <c r="C50" s="13" t="str">
        <f t="shared" si="1"/>
        <v/>
      </c>
      <c r="D50" s="85" t="str">
        <f t="shared" si="72"/>
        <v/>
      </c>
      <c r="E50" s="86" t="str">
        <f t="shared" si="73"/>
        <v/>
      </c>
      <c r="F50" s="33" t="str">
        <f>IF(A49&lt;&gt;"",COUNTIF($A$5:A50,A50),"")</f>
        <v/>
      </c>
      <c r="G50" s="33">
        <f t="shared" si="95"/>
        <v>46</v>
      </c>
      <c r="H50" s="34" t="str">
        <f t="shared" si="96"/>
        <v/>
      </c>
      <c r="I50" s="28" t="str">
        <f t="shared" si="29"/>
        <v/>
      </c>
      <c r="J50" s="103" t="str">
        <f t="shared" si="56"/>
        <v/>
      </c>
      <c r="K50" s="103" t="str">
        <f t="shared" si="67"/>
        <v/>
      </c>
      <c r="L50" s="103" t="str">
        <f t="shared" si="68"/>
        <v/>
      </c>
      <c r="M50" s="103" t="str">
        <f t="shared" si="97"/>
        <v/>
      </c>
      <c r="N50" s="103" t="str">
        <f t="shared" si="98"/>
        <v/>
      </c>
      <c r="O50" s="103" t="str">
        <f t="shared" si="99"/>
        <v/>
      </c>
      <c r="P50" s="103" t="str">
        <f t="shared" si="100"/>
        <v/>
      </c>
      <c r="Q50" s="103" t="str">
        <f t="shared" si="101"/>
        <v/>
      </c>
      <c r="R50" s="103" t="str">
        <f t="shared" si="102"/>
        <v/>
      </c>
      <c r="S50" s="103" t="str">
        <f t="shared" si="83"/>
        <v/>
      </c>
      <c r="T50" s="103" t="str">
        <f t="shared" si="90"/>
        <v/>
      </c>
      <c r="U50" s="103" t="str">
        <f t="shared" si="91"/>
        <v/>
      </c>
      <c r="V50" s="103" t="str">
        <f t="shared" si="92"/>
        <v/>
      </c>
      <c r="W50" s="103" t="str">
        <f t="shared" si="93"/>
        <v/>
      </c>
      <c r="X50" s="103" t="str">
        <f t="shared" si="94"/>
        <v/>
      </c>
      <c r="Y50" s="12" t="str">
        <f t="shared" si="57"/>
        <v/>
      </c>
      <c r="Z50" s="12" t="str">
        <f t="shared" si="58"/>
        <v/>
      </c>
      <c r="AA50" s="12" t="str">
        <f t="shared" si="59"/>
        <v/>
      </c>
      <c r="AB50" s="12" t="str">
        <f t="shared" si="60"/>
        <v/>
      </c>
      <c r="AC50" s="12" t="str">
        <f t="shared" si="61"/>
        <v/>
      </c>
      <c r="AD50" s="12" t="str">
        <f t="shared" si="62"/>
        <v/>
      </c>
      <c r="AE50" s="12" t="str">
        <f t="shared" si="63"/>
        <v/>
      </c>
      <c r="AF50" s="12" t="str">
        <f t="shared" si="64"/>
        <v/>
      </c>
      <c r="AG50" s="12" t="str">
        <f t="shared" si="65"/>
        <v/>
      </c>
      <c r="AH50" s="12" t="str">
        <f t="shared" si="66"/>
        <v/>
      </c>
      <c r="AI50" s="12" t="str">
        <f t="shared" si="84"/>
        <v/>
      </c>
      <c r="AJ50" s="12" t="str">
        <f t="shared" si="85"/>
        <v/>
      </c>
      <c r="AK50" s="12" t="str">
        <f t="shared" si="86"/>
        <v/>
      </c>
      <c r="AL50" s="12" t="str">
        <f t="shared" si="87"/>
        <v/>
      </c>
      <c r="AM50" s="12" t="str">
        <f t="shared" si="88"/>
        <v/>
      </c>
      <c r="AN50" s="29" t="str">
        <f t="shared" si="89"/>
        <v/>
      </c>
      <c r="AO50" s="31" t="str">
        <f t="shared" si="32"/>
        <v>0</v>
      </c>
      <c r="AP50"/>
      <c r="AQ50" s="58">
        <f t="shared" si="33"/>
        <v>0</v>
      </c>
      <c r="AR50" s="58">
        <f t="shared" si="34"/>
        <v>0</v>
      </c>
      <c r="AS50" s="65">
        <f t="shared" si="35"/>
        <v>0</v>
      </c>
      <c r="AT50" s="82" t="str">
        <f t="shared" si="36"/>
        <v/>
      </c>
      <c r="AU50" s="82" t="str">
        <f t="shared" si="37"/>
        <v/>
      </c>
      <c r="AV50" s="82" t="str">
        <f t="shared" si="38"/>
        <v/>
      </c>
      <c r="AW50" s="82" t="str">
        <f t="shared" si="39"/>
        <v/>
      </c>
      <c r="AX50" s="82" t="str">
        <f t="shared" si="40"/>
        <v/>
      </c>
      <c r="AY50" s="82" t="str">
        <f t="shared" si="41"/>
        <v/>
      </c>
      <c r="AZ50" s="82" t="str">
        <f t="shared" si="42"/>
        <v/>
      </c>
      <c r="BA50" s="82" t="str">
        <f t="shared" si="43"/>
        <v/>
      </c>
      <c r="BB50" s="82" t="str">
        <f t="shared" si="44"/>
        <v/>
      </c>
      <c r="BC50" s="82" t="str">
        <f t="shared" si="45"/>
        <v/>
      </c>
      <c r="BD50" s="83" t="str">
        <f t="shared" si="46"/>
        <v/>
      </c>
      <c r="BE50" s="83" t="str">
        <f t="shared" si="47"/>
        <v/>
      </c>
      <c r="BF50" s="83" t="str">
        <f t="shared" si="48"/>
        <v/>
      </c>
      <c r="BG50" s="83" t="str">
        <f t="shared" si="49"/>
        <v/>
      </c>
      <c r="BH50" s="83" t="str">
        <f t="shared" si="50"/>
        <v/>
      </c>
      <c r="BI50" s="83" t="str">
        <f t="shared" si="51"/>
        <v/>
      </c>
      <c r="BJ50" s="83" t="str">
        <f t="shared" si="52"/>
        <v/>
      </c>
      <c r="BK50" s="83" t="str">
        <f t="shared" si="53"/>
        <v/>
      </c>
      <c r="BL50" s="83" t="str">
        <f t="shared" si="54"/>
        <v/>
      </c>
      <c r="BM50" s="83" t="str">
        <f t="shared" si="55"/>
        <v/>
      </c>
      <c r="BN50" s="68"/>
      <c r="BO50" s="68"/>
      <c r="BP50" s="68"/>
      <c r="BQ50" s="81">
        <f t="shared" ca="1" si="27"/>
        <v>32</v>
      </c>
      <c r="BR50" s="70"/>
      <c r="BS50" s="70"/>
      <c r="BT50" s="70"/>
      <c r="BU50" s="70"/>
      <c r="BV50" s="70"/>
      <c r="BW50" s="70"/>
      <c r="BX50" s="70"/>
      <c r="BY50" s="70"/>
      <c r="BZ50" s="71"/>
      <c r="CC50"/>
      <c r="CN50" s="4">
        <v>46</v>
      </c>
      <c r="CO50"/>
      <c r="CP50"/>
      <c r="CQ50"/>
      <c r="CR50"/>
      <c r="CS50" s="31">
        <f t="shared" si="28"/>
        <v>0</v>
      </c>
      <c r="CT50"/>
      <c r="CU50"/>
      <c r="CV50"/>
    </row>
    <row r="51" spans="1:100" ht="15.75" x14ac:dyDescent="0.25">
      <c r="A51" s="95"/>
      <c r="B51" s="84" t="str">
        <f t="shared" si="71"/>
        <v/>
      </c>
      <c r="C51" s="13" t="str">
        <f t="shared" si="1"/>
        <v/>
      </c>
      <c r="D51" s="85" t="str">
        <f t="shared" si="72"/>
        <v/>
      </c>
      <c r="E51" s="86" t="str">
        <f t="shared" si="73"/>
        <v/>
      </c>
      <c r="F51" s="33" t="str">
        <f>IF(A50&lt;&gt;"",COUNTIF($A$5:A51,A51),"")</f>
        <v/>
      </c>
      <c r="G51" s="33">
        <f t="shared" si="95"/>
        <v>47</v>
      </c>
      <c r="H51" s="34" t="str">
        <f t="shared" si="96"/>
        <v/>
      </c>
      <c r="I51" s="28" t="str">
        <f t="shared" si="29"/>
        <v/>
      </c>
      <c r="J51" s="103" t="str">
        <f t="shared" si="56"/>
        <v/>
      </c>
      <c r="K51" s="103" t="str">
        <f t="shared" si="67"/>
        <v/>
      </c>
      <c r="L51" s="103" t="str">
        <f t="shared" si="68"/>
        <v/>
      </c>
      <c r="M51" s="103" t="str">
        <f t="shared" si="97"/>
        <v/>
      </c>
      <c r="N51" s="103" t="str">
        <f t="shared" si="98"/>
        <v/>
      </c>
      <c r="O51" s="103" t="str">
        <f t="shared" si="99"/>
        <v/>
      </c>
      <c r="P51" s="103" t="str">
        <f t="shared" si="100"/>
        <v/>
      </c>
      <c r="Q51" s="103" t="str">
        <f t="shared" si="101"/>
        <v/>
      </c>
      <c r="R51" s="103" t="str">
        <f t="shared" si="102"/>
        <v/>
      </c>
      <c r="S51" s="103" t="str">
        <f t="shared" si="83"/>
        <v/>
      </c>
      <c r="T51" s="103" t="str">
        <f t="shared" si="90"/>
        <v/>
      </c>
      <c r="U51" s="103" t="str">
        <f t="shared" si="91"/>
        <v/>
      </c>
      <c r="V51" s="103" t="str">
        <f t="shared" si="92"/>
        <v/>
      </c>
      <c r="W51" s="103" t="str">
        <f t="shared" si="93"/>
        <v/>
      </c>
      <c r="X51" s="103" t="str">
        <f t="shared" si="94"/>
        <v/>
      </c>
      <c r="Y51" s="12" t="str">
        <f t="shared" si="57"/>
        <v/>
      </c>
      <c r="Z51" s="12" t="str">
        <f t="shared" si="58"/>
        <v/>
      </c>
      <c r="AA51" s="12" t="str">
        <f t="shared" si="59"/>
        <v/>
      </c>
      <c r="AB51" s="12" t="str">
        <f t="shared" si="60"/>
        <v/>
      </c>
      <c r="AC51" s="12" t="str">
        <f t="shared" si="61"/>
        <v/>
      </c>
      <c r="AD51" s="12" t="str">
        <f t="shared" si="62"/>
        <v/>
      </c>
      <c r="AE51" s="12" t="str">
        <f t="shared" si="63"/>
        <v/>
      </c>
      <c r="AF51" s="12" t="str">
        <f t="shared" si="64"/>
        <v/>
      </c>
      <c r="AG51" s="12" t="str">
        <f t="shared" si="65"/>
        <v/>
      </c>
      <c r="AH51" s="12" t="str">
        <f t="shared" si="66"/>
        <v/>
      </c>
      <c r="AI51" s="12" t="str">
        <f t="shared" si="84"/>
        <v/>
      </c>
      <c r="AJ51" s="12" t="str">
        <f t="shared" si="85"/>
        <v/>
      </c>
      <c r="AK51" s="12" t="str">
        <f t="shared" si="86"/>
        <v/>
      </c>
      <c r="AL51" s="12" t="str">
        <f t="shared" si="87"/>
        <v/>
      </c>
      <c r="AM51" s="12" t="str">
        <f t="shared" si="88"/>
        <v/>
      </c>
      <c r="AN51" s="29" t="str">
        <f t="shared" si="89"/>
        <v/>
      </c>
      <c r="AO51" s="31" t="str">
        <f t="shared" si="32"/>
        <v>0</v>
      </c>
      <c r="AP51"/>
      <c r="AQ51" s="58">
        <f t="shared" si="33"/>
        <v>0</v>
      </c>
      <c r="AR51" s="58">
        <f t="shared" si="34"/>
        <v>0</v>
      </c>
      <c r="AS51" s="65">
        <f t="shared" si="35"/>
        <v>0</v>
      </c>
      <c r="AT51" s="82" t="str">
        <f t="shared" si="36"/>
        <v/>
      </c>
      <c r="AU51" s="82" t="str">
        <f t="shared" si="37"/>
        <v/>
      </c>
      <c r="AV51" s="82" t="str">
        <f t="shared" si="38"/>
        <v/>
      </c>
      <c r="AW51" s="82" t="str">
        <f t="shared" si="39"/>
        <v/>
      </c>
      <c r="AX51" s="82" t="str">
        <f t="shared" si="40"/>
        <v/>
      </c>
      <c r="AY51" s="82" t="str">
        <f t="shared" si="41"/>
        <v/>
      </c>
      <c r="AZ51" s="82" t="str">
        <f t="shared" si="42"/>
        <v/>
      </c>
      <c r="BA51" s="82" t="str">
        <f t="shared" si="43"/>
        <v/>
      </c>
      <c r="BB51" s="82" t="str">
        <f t="shared" si="44"/>
        <v/>
      </c>
      <c r="BC51" s="82" t="str">
        <f t="shared" si="45"/>
        <v/>
      </c>
      <c r="BD51" s="83" t="str">
        <f t="shared" si="46"/>
        <v/>
      </c>
      <c r="BE51" s="83" t="str">
        <f t="shared" si="47"/>
        <v/>
      </c>
      <c r="BF51" s="83" t="str">
        <f t="shared" si="48"/>
        <v/>
      </c>
      <c r="BG51" s="83" t="str">
        <f t="shared" si="49"/>
        <v/>
      </c>
      <c r="BH51" s="83" t="str">
        <f t="shared" si="50"/>
        <v/>
      </c>
      <c r="BI51" s="83" t="str">
        <f t="shared" si="51"/>
        <v/>
      </c>
      <c r="BJ51" s="83" t="str">
        <f t="shared" si="52"/>
        <v/>
      </c>
      <c r="BK51" s="83" t="str">
        <f t="shared" si="53"/>
        <v/>
      </c>
      <c r="BL51" s="83" t="str">
        <f t="shared" si="54"/>
        <v/>
      </c>
      <c r="BM51" s="83" t="str">
        <f t="shared" si="55"/>
        <v/>
      </c>
      <c r="BN51" s="68"/>
      <c r="BO51" s="68"/>
      <c r="BP51" s="68"/>
      <c r="BQ51" s="81">
        <f t="shared" ca="1" si="27"/>
        <v>36</v>
      </c>
      <c r="BR51" s="70"/>
      <c r="BS51" s="70"/>
      <c r="BT51" s="70"/>
      <c r="BU51" s="70"/>
      <c r="BV51" s="70"/>
      <c r="BW51" s="70"/>
      <c r="BX51" s="70"/>
      <c r="BY51" s="70"/>
      <c r="BZ51" s="71"/>
      <c r="CC51"/>
      <c r="CN51" s="4">
        <v>47</v>
      </c>
      <c r="CO51"/>
      <c r="CP51"/>
      <c r="CQ51"/>
      <c r="CR51"/>
      <c r="CS51" s="31">
        <f t="shared" si="28"/>
        <v>0</v>
      </c>
      <c r="CT51"/>
      <c r="CU51"/>
      <c r="CV51"/>
    </row>
    <row r="52" spans="1:100" ht="15.75" x14ac:dyDescent="0.25">
      <c r="A52" s="95"/>
      <c r="B52" s="84" t="str">
        <f t="shared" si="71"/>
        <v/>
      </c>
      <c r="C52" s="13" t="str">
        <f t="shared" si="1"/>
        <v/>
      </c>
      <c r="D52" s="85" t="str">
        <f t="shared" si="72"/>
        <v/>
      </c>
      <c r="E52" s="86" t="str">
        <f t="shared" si="73"/>
        <v/>
      </c>
      <c r="F52" s="33" t="str">
        <f>IF(A51&lt;&gt;"",COUNTIF($A$5:A52,A52),"")</f>
        <v/>
      </c>
      <c r="G52" s="33">
        <f t="shared" si="95"/>
        <v>48</v>
      </c>
      <c r="H52" s="34" t="str">
        <f t="shared" si="96"/>
        <v/>
      </c>
      <c r="I52" s="28" t="str">
        <f t="shared" si="29"/>
        <v/>
      </c>
      <c r="J52" s="103" t="str">
        <f t="shared" si="56"/>
        <v/>
      </c>
      <c r="K52" s="103" t="str">
        <f t="shared" si="67"/>
        <v/>
      </c>
      <c r="L52" s="103" t="str">
        <f t="shared" si="68"/>
        <v/>
      </c>
      <c r="M52" s="103" t="str">
        <f t="shared" si="97"/>
        <v/>
      </c>
      <c r="N52" s="103" t="str">
        <f t="shared" si="98"/>
        <v/>
      </c>
      <c r="O52" s="103" t="str">
        <f t="shared" si="99"/>
        <v/>
      </c>
      <c r="P52" s="103" t="str">
        <f t="shared" si="100"/>
        <v/>
      </c>
      <c r="Q52" s="103" t="str">
        <f t="shared" si="101"/>
        <v/>
      </c>
      <c r="R52" s="103" t="str">
        <f t="shared" si="102"/>
        <v/>
      </c>
      <c r="S52" s="103" t="str">
        <f t="shared" si="83"/>
        <v/>
      </c>
      <c r="T52" s="103" t="str">
        <f t="shared" si="90"/>
        <v/>
      </c>
      <c r="U52" s="103" t="str">
        <f t="shared" si="91"/>
        <v/>
      </c>
      <c r="V52" s="103" t="str">
        <f t="shared" si="92"/>
        <v/>
      </c>
      <c r="W52" s="103" t="str">
        <f t="shared" si="93"/>
        <v/>
      </c>
      <c r="X52" s="103" t="str">
        <f t="shared" si="94"/>
        <v/>
      </c>
      <c r="Y52" s="12" t="str">
        <f t="shared" si="57"/>
        <v/>
      </c>
      <c r="Z52" s="12" t="str">
        <f t="shared" si="58"/>
        <v/>
      </c>
      <c r="AA52" s="12" t="str">
        <f t="shared" si="59"/>
        <v/>
      </c>
      <c r="AB52" s="12" t="str">
        <f t="shared" si="60"/>
        <v/>
      </c>
      <c r="AC52" s="12" t="str">
        <f t="shared" si="61"/>
        <v/>
      </c>
      <c r="AD52" s="12" t="str">
        <f t="shared" si="62"/>
        <v/>
      </c>
      <c r="AE52" s="12" t="str">
        <f t="shared" si="63"/>
        <v/>
      </c>
      <c r="AF52" s="12" t="str">
        <f t="shared" si="64"/>
        <v/>
      </c>
      <c r="AG52" s="12" t="str">
        <f t="shared" si="65"/>
        <v/>
      </c>
      <c r="AH52" s="12" t="str">
        <f t="shared" si="66"/>
        <v/>
      </c>
      <c r="AI52" s="12" t="str">
        <f t="shared" si="84"/>
        <v/>
      </c>
      <c r="AJ52" s="12" t="str">
        <f t="shared" si="85"/>
        <v/>
      </c>
      <c r="AK52" s="12" t="str">
        <f t="shared" si="86"/>
        <v/>
      </c>
      <c r="AL52" s="12" t="str">
        <f t="shared" si="87"/>
        <v/>
      </c>
      <c r="AM52" s="12" t="str">
        <f t="shared" si="88"/>
        <v/>
      </c>
      <c r="AN52" s="29" t="str">
        <f t="shared" si="89"/>
        <v/>
      </c>
      <c r="AO52" s="31" t="str">
        <f t="shared" si="32"/>
        <v>0</v>
      </c>
      <c r="AP52"/>
      <c r="AQ52" s="58">
        <f t="shared" si="33"/>
        <v>0</v>
      </c>
      <c r="AR52" s="58">
        <f t="shared" si="34"/>
        <v>0</v>
      </c>
      <c r="AS52" s="65">
        <f t="shared" si="35"/>
        <v>0</v>
      </c>
      <c r="AT52" s="82" t="str">
        <f t="shared" si="36"/>
        <v/>
      </c>
      <c r="AU52" s="82" t="str">
        <f t="shared" si="37"/>
        <v/>
      </c>
      <c r="AV52" s="82" t="str">
        <f t="shared" si="38"/>
        <v/>
      </c>
      <c r="AW52" s="82" t="str">
        <f t="shared" si="39"/>
        <v/>
      </c>
      <c r="AX52" s="82" t="str">
        <f t="shared" si="40"/>
        <v/>
      </c>
      <c r="AY52" s="82" t="str">
        <f t="shared" si="41"/>
        <v/>
      </c>
      <c r="AZ52" s="82" t="str">
        <f t="shared" si="42"/>
        <v/>
      </c>
      <c r="BA52" s="82" t="str">
        <f t="shared" si="43"/>
        <v/>
      </c>
      <c r="BB52" s="82" t="str">
        <f t="shared" si="44"/>
        <v/>
      </c>
      <c r="BC52" s="82" t="str">
        <f t="shared" si="45"/>
        <v/>
      </c>
      <c r="BD52" s="83" t="str">
        <f t="shared" si="46"/>
        <v/>
      </c>
      <c r="BE52" s="83" t="str">
        <f t="shared" si="47"/>
        <v/>
      </c>
      <c r="BF52" s="83" t="str">
        <f t="shared" si="48"/>
        <v/>
      </c>
      <c r="BG52" s="83" t="str">
        <f t="shared" si="49"/>
        <v/>
      </c>
      <c r="BH52" s="83" t="str">
        <f t="shared" si="50"/>
        <v/>
      </c>
      <c r="BI52" s="83" t="str">
        <f t="shared" si="51"/>
        <v/>
      </c>
      <c r="BJ52" s="83" t="str">
        <f t="shared" si="52"/>
        <v/>
      </c>
      <c r="BK52" s="83" t="str">
        <f t="shared" si="53"/>
        <v/>
      </c>
      <c r="BL52" s="83" t="str">
        <f t="shared" si="54"/>
        <v/>
      </c>
      <c r="BM52" s="83" t="str">
        <f t="shared" si="55"/>
        <v/>
      </c>
      <c r="BN52" s="68"/>
      <c r="BO52" s="68"/>
      <c r="BP52" s="68"/>
      <c r="BQ52" s="81">
        <f t="shared" ca="1" si="27"/>
        <v>34</v>
      </c>
      <c r="BR52" s="70"/>
      <c r="BS52" s="70"/>
      <c r="BT52" s="70"/>
      <c r="BU52" s="70"/>
      <c r="BV52" s="70"/>
      <c r="BW52" s="70"/>
      <c r="BX52" s="70"/>
      <c r="BY52" s="70"/>
      <c r="BZ52" s="71"/>
      <c r="CC52"/>
      <c r="CN52" s="4">
        <v>48</v>
      </c>
      <c r="CO52"/>
      <c r="CP52"/>
      <c r="CQ52"/>
      <c r="CR52"/>
      <c r="CS52" s="31">
        <f t="shared" si="28"/>
        <v>0</v>
      </c>
      <c r="CT52"/>
      <c r="CU52"/>
      <c r="CV52"/>
    </row>
    <row r="53" spans="1:100" ht="15.75" x14ac:dyDescent="0.25">
      <c r="A53" s="95"/>
      <c r="B53" s="84" t="str">
        <f t="shared" si="71"/>
        <v/>
      </c>
      <c r="C53" s="13" t="str">
        <f t="shared" si="1"/>
        <v/>
      </c>
      <c r="D53" s="85" t="str">
        <f t="shared" si="72"/>
        <v/>
      </c>
      <c r="E53" s="86" t="str">
        <f t="shared" si="73"/>
        <v/>
      </c>
      <c r="F53" s="33" t="str">
        <f>IF(A52&lt;&gt;"",COUNTIF($A$5:A53,A53),"")</f>
        <v/>
      </c>
      <c r="G53" s="33">
        <f t="shared" si="95"/>
        <v>49</v>
      </c>
      <c r="H53" s="34" t="str">
        <f t="shared" si="96"/>
        <v/>
      </c>
      <c r="I53" s="28" t="str">
        <f t="shared" si="29"/>
        <v/>
      </c>
      <c r="J53" s="103" t="str">
        <f t="shared" si="56"/>
        <v/>
      </c>
      <c r="K53" s="103" t="str">
        <f t="shared" si="67"/>
        <v/>
      </c>
      <c r="L53" s="103" t="str">
        <f t="shared" si="68"/>
        <v/>
      </c>
      <c r="M53" s="103" t="str">
        <f t="shared" si="97"/>
        <v/>
      </c>
      <c r="N53" s="103" t="str">
        <f t="shared" si="98"/>
        <v/>
      </c>
      <c r="O53" s="103" t="str">
        <f t="shared" si="99"/>
        <v/>
      </c>
      <c r="P53" s="103" t="str">
        <f t="shared" si="100"/>
        <v/>
      </c>
      <c r="Q53" s="103" t="str">
        <f t="shared" si="101"/>
        <v/>
      </c>
      <c r="R53" s="103" t="str">
        <f t="shared" si="102"/>
        <v/>
      </c>
      <c r="S53" s="103" t="str">
        <f t="shared" si="83"/>
        <v/>
      </c>
      <c r="T53" s="103" t="str">
        <f t="shared" si="90"/>
        <v/>
      </c>
      <c r="U53" s="103" t="str">
        <f t="shared" si="91"/>
        <v/>
      </c>
      <c r="V53" s="103" t="str">
        <f t="shared" si="92"/>
        <v/>
      </c>
      <c r="W53" s="103" t="str">
        <f t="shared" si="93"/>
        <v/>
      </c>
      <c r="X53" s="103" t="str">
        <f t="shared" si="94"/>
        <v/>
      </c>
      <c r="Y53" s="12" t="str">
        <f t="shared" si="57"/>
        <v/>
      </c>
      <c r="Z53" s="12" t="str">
        <f t="shared" si="58"/>
        <v/>
      </c>
      <c r="AA53" s="12" t="str">
        <f t="shared" si="59"/>
        <v/>
      </c>
      <c r="AB53" s="12" t="str">
        <f t="shared" si="60"/>
        <v/>
      </c>
      <c r="AC53" s="12" t="str">
        <f t="shared" si="61"/>
        <v/>
      </c>
      <c r="AD53" s="12" t="str">
        <f t="shared" si="62"/>
        <v/>
      </c>
      <c r="AE53" s="12" t="str">
        <f t="shared" si="63"/>
        <v/>
      </c>
      <c r="AF53" s="12" t="str">
        <f t="shared" si="64"/>
        <v/>
      </c>
      <c r="AG53" s="12" t="str">
        <f t="shared" si="65"/>
        <v/>
      </c>
      <c r="AH53" s="12" t="str">
        <f t="shared" si="66"/>
        <v/>
      </c>
      <c r="AI53" s="12" t="str">
        <f t="shared" si="84"/>
        <v/>
      </c>
      <c r="AJ53" s="12" t="str">
        <f t="shared" si="85"/>
        <v/>
      </c>
      <c r="AK53" s="12" t="str">
        <f t="shared" si="86"/>
        <v/>
      </c>
      <c r="AL53" s="12" t="str">
        <f t="shared" si="87"/>
        <v/>
      </c>
      <c r="AM53" s="12" t="str">
        <f t="shared" si="88"/>
        <v/>
      </c>
      <c r="AN53" s="29" t="str">
        <f t="shared" si="89"/>
        <v/>
      </c>
      <c r="AO53" s="31" t="str">
        <f t="shared" si="32"/>
        <v>0</v>
      </c>
      <c r="AP53"/>
      <c r="AQ53" s="58">
        <f t="shared" si="33"/>
        <v>0</v>
      </c>
      <c r="AR53" s="58">
        <f t="shared" si="34"/>
        <v>0</v>
      </c>
      <c r="AS53" s="65">
        <f t="shared" si="35"/>
        <v>0</v>
      </c>
      <c r="AT53" s="82" t="str">
        <f t="shared" si="36"/>
        <v/>
      </c>
      <c r="AU53" s="82" t="str">
        <f t="shared" si="37"/>
        <v/>
      </c>
      <c r="AV53" s="82" t="str">
        <f t="shared" si="38"/>
        <v/>
      </c>
      <c r="AW53" s="82" t="str">
        <f t="shared" si="39"/>
        <v/>
      </c>
      <c r="AX53" s="82" t="str">
        <f t="shared" si="40"/>
        <v/>
      </c>
      <c r="AY53" s="82" t="str">
        <f t="shared" si="41"/>
        <v/>
      </c>
      <c r="AZ53" s="82" t="str">
        <f t="shared" si="42"/>
        <v/>
      </c>
      <c r="BA53" s="82" t="str">
        <f t="shared" si="43"/>
        <v/>
      </c>
      <c r="BB53" s="82" t="str">
        <f t="shared" si="44"/>
        <v/>
      </c>
      <c r="BC53" s="82" t="str">
        <f t="shared" si="45"/>
        <v/>
      </c>
      <c r="BD53" s="83" t="str">
        <f t="shared" si="46"/>
        <v/>
      </c>
      <c r="BE53" s="83" t="str">
        <f t="shared" si="47"/>
        <v/>
      </c>
      <c r="BF53" s="83" t="str">
        <f t="shared" si="48"/>
        <v/>
      </c>
      <c r="BG53" s="83" t="str">
        <f t="shared" si="49"/>
        <v/>
      </c>
      <c r="BH53" s="83" t="str">
        <f t="shared" si="50"/>
        <v/>
      </c>
      <c r="BI53" s="83" t="str">
        <f t="shared" si="51"/>
        <v/>
      </c>
      <c r="BJ53" s="83" t="str">
        <f t="shared" si="52"/>
        <v/>
      </c>
      <c r="BK53" s="83" t="str">
        <f t="shared" si="53"/>
        <v/>
      </c>
      <c r="BL53" s="83" t="str">
        <f t="shared" si="54"/>
        <v/>
      </c>
      <c r="BM53" s="83" t="str">
        <f t="shared" si="55"/>
        <v/>
      </c>
      <c r="BN53" s="68"/>
      <c r="BO53" s="68"/>
      <c r="BP53" s="68"/>
      <c r="BQ53" s="81">
        <f t="shared" ca="1" si="27"/>
        <v>26</v>
      </c>
      <c r="BR53" s="70"/>
      <c r="BS53" s="70"/>
      <c r="BT53" s="70"/>
      <c r="BU53" s="70"/>
      <c r="BV53" s="70"/>
      <c r="BW53" s="70"/>
      <c r="BX53" s="70"/>
      <c r="BY53" s="70"/>
      <c r="BZ53" s="71"/>
      <c r="CC53"/>
      <c r="CN53" s="4">
        <v>49</v>
      </c>
      <c r="CO53"/>
      <c r="CP53"/>
      <c r="CQ53"/>
      <c r="CR53"/>
      <c r="CS53" s="31">
        <f t="shared" si="28"/>
        <v>0</v>
      </c>
      <c r="CT53"/>
      <c r="CU53"/>
      <c r="CV53"/>
    </row>
    <row r="54" spans="1:100" ht="15.75" x14ac:dyDescent="0.25">
      <c r="A54" s="95"/>
      <c r="B54" s="84" t="str">
        <f t="shared" si="71"/>
        <v/>
      </c>
      <c r="C54" s="13" t="str">
        <f t="shared" si="1"/>
        <v/>
      </c>
      <c r="D54" s="85" t="str">
        <f t="shared" si="72"/>
        <v/>
      </c>
      <c r="E54" s="86" t="str">
        <f t="shared" si="73"/>
        <v/>
      </c>
      <c r="F54" s="33" t="str">
        <f>IF(A53&lt;&gt;"",COUNTIF($A$5:A54,A54),"")</f>
        <v/>
      </c>
      <c r="G54" s="33">
        <f t="shared" si="95"/>
        <v>50</v>
      </c>
      <c r="H54" s="34" t="str">
        <f t="shared" si="96"/>
        <v/>
      </c>
      <c r="I54" s="28" t="str">
        <f t="shared" si="29"/>
        <v/>
      </c>
      <c r="J54" s="103" t="str">
        <f t="shared" si="56"/>
        <v/>
      </c>
      <c r="K54" s="103" t="str">
        <f t="shared" si="67"/>
        <v/>
      </c>
      <c r="L54" s="103" t="str">
        <f t="shared" si="68"/>
        <v/>
      </c>
      <c r="M54" s="103" t="str">
        <f t="shared" si="97"/>
        <v/>
      </c>
      <c r="N54" s="103" t="str">
        <f t="shared" si="98"/>
        <v/>
      </c>
      <c r="O54" s="103" t="str">
        <f t="shared" si="99"/>
        <v/>
      </c>
      <c r="P54" s="103" t="str">
        <f t="shared" si="100"/>
        <v/>
      </c>
      <c r="Q54" s="103" t="str">
        <f t="shared" si="101"/>
        <v/>
      </c>
      <c r="R54" s="103" t="str">
        <f t="shared" si="102"/>
        <v/>
      </c>
      <c r="S54" s="103" t="str">
        <f t="shared" si="83"/>
        <v/>
      </c>
      <c r="T54" s="103" t="str">
        <f t="shared" si="90"/>
        <v/>
      </c>
      <c r="U54" s="103" t="str">
        <f t="shared" si="91"/>
        <v/>
      </c>
      <c r="V54" s="103" t="str">
        <f t="shared" si="92"/>
        <v/>
      </c>
      <c r="W54" s="103" t="str">
        <f t="shared" si="93"/>
        <v/>
      </c>
      <c r="X54" s="103" t="str">
        <f t="shared" si="94"/>
        <v/>
      </c>
      <c r="Y54" s="12" t="str">
        <f t="shared" si="57"/>
        <v/>
      </c>
      <c r="Z54" s="12" t="str">
        <f t="shared" si="58"/>
        <v/>
      </c>
      <c r="AA54" s="12" t="str">
        <f t="shared" si="59"/>
        <v/>
      </c>
      <c r="AB54" s="12" t="str">
        <f t="shared" si="60"/>
        <v/>
      </c>
      <c r="AC54" s="12" t="str">
        <f t="shared" si="61"/>
        <v/>
      </c>
      <c r="AD54" s="12" t="str">
        <f t="shared" si="62"/>
        <v/>
      </c>
      <c r="AE54" s="12" t="str">
        <f t="shared" si="63"/>
        <v/>
      </c>
      <c r="AF54" s="12" t="str">
        <f t="shared" si="64"/>
        <v/>
      </c>
      <c r="AG54" s="12" t="str">
        <f t="shared" si="65"/>
        <v/>
      </c>
      <c r="AH54" s="12" t="str">
        <f t="shared" si="66"/>
        <v/>
      </c>
      <c r="AI54" s="12" t="str">
        <f t="shared" si="84"/>
        <v/>
      </c>
      <c r="AJ54" s="12" t="str">
        <f t="shared" si="85"/>
        <v/>
      </c>
      <c r="AK54" s="12" t="str">
        <f t="shared" si="86"/>
        <v/>
      </c>
      <c r="AL54" s="12" t="str">
        <f t="shared" si="87"/>
        <v/>
      </c>
      <c r="AM54" s="12" t="str">
        <f t="shared" si="88"/>
        <v/>
      </c>
      <c r="AN54" s="29" t="str">
        <f t="shared" si="89"/>
        <v/>
      </c>
      <c r="AO54" s="31" t="str">
        <f t="shared" si="32"/>
        <v>0</v>
      </c>
      <c r="AP54"/>
      <c r="AQ54" s="58">
        <f t="shared" si="33"/>
        <v>0</v>
      </c>
      <c r="AR54" s="58">
        <f t="shared" si="34"/>
        <v>0</v>
      </c>
      <c r="AS54" s="65">
        <f t="shared" si="35"/>
        <v>0</v>
      </c>
      <c r="AT54" s="82" t="str">
        <f t="shared" si="36"/>
        <v/>
      </c>
      <c r="AU54" s="82" t="str">
        <f t="shared" si="37"/>
        <v/>
      </c>
      <c r="AV54" s="82" t="str">
        <f t="shared" si="38"/>
        <v/>
      </c>
      <c r="AW54" s="82" t="str">
        <f t="shared" si="39"/>
        <v/>
      </c>
      <c r="AX54" s="82" t="str">
        <f t="shared" si="40"/>
        <v/>
      </c>
      <c r="AY54" s="82" t="str">
        <f t="shared" si="41"/>
        <v/>
      </c>
      <c r="AZ54" s="82" t="str">
        <f t="shared" si="42"/>
        <v/>
      </c>
      <c r="BA54" s="82" t="str">
        <f t="shared" si="43"/>
        <v/>
      </c>
      <c r="BB54" s="82" t="str">
        <f t="shared" si="44"/>
        <v/>
      </c>
      <c r="BC54" s="82" t="str">
        <f t="shared" si="45"/>
        <v/>
      </c>
      <c r="BD54" s="83" t="str">
        <f t="shared" si="46"/>
        <v/>
      </c>
      <c r="BE54" s="83" t="str">
        <f t="shared" si="47"/>
        <v/>
      </c>
      <c r="BF54" s="83" t="str">
        <f t="shared" si="48"/>
        <v/>
      </c>
      <c r="BG54" s="83" t="str">
        <f t="shared" si="49"/>
        <v/>
      </c>
      <c r="BH54" s="83" t="str">
        <f t="shared" si="50"/>
        <v/>
      </c>
      <c r="BI54" s="83" t="str">
        <f t="shared" si="51"/>
        <v/>
      </c>
      <c r="BJ54" s="83" t="str">
        <f t="shared" si="52"/>
        <v/>
      </c>
      <c r="BK54" s="83" t="str">
        <f t="shared" si="53"/>
        <v/>
      </c>
      <c r="BL54" s="83" t="str">
        <f t="shared" si="54"/>
        <v/>
      </c>
      <c r="BM54" s="83" t="str">
        <f t="shared" si="55"/>
        <v/>
      </c>
      <c r="BN54" s="68"/>
      <c r="BO54" s="68"/>
      <c r="BP54" s="68"/>
      <c r="BQ54" s="81">
        <f t="shared" ca="1" si="27"/>
        <v>5</v>
      </c>
      <c r="BR54" s="70"/>
      <c r="BS54" s="70"/>
      <c r="BT54" s="70"/>
      <c r="BU54" s="70"/>
      <c r="BV54" s="70"/>
      <c r="BW54" s="70"/>
      <c r="BX54" s="70"/>
      <c r="BY54" s="70"/>
      <c r="BZ54" s="71"/>
      <c r="CC54"/>
      <c r="CN54" s="4">
        <v>50</v>
      </c>
      <c r="CO54"/>
      <c r="CP54"/>
      <c r="CQ54"/>
      <c r="CR54"/>
      <c r="CS54" s="31">
        <f t="shared" si="28"/>
        <v>0</v>
      </c>
      <c r="CT54"/>
      <c r="CU54"/>
      <c r="CV54"/>
    </row>
    <row r="55" spans="1:100" ht="15.75" x14ac:dyDescent="0.25">
      <c r="A55" s="95"/>
      <c r="B55" s="84" t="str">
        <f t="shared" si="71"/>
        <v/>
      </c>
      <c r="C55" s="13" t="str">
        <f t="shared" si="1"/>
        <v/>
      </c>
      <c r="D55" s="85" t="str">
        <f t="shared" si="72"/>
        <v/>
      </c>
      <c r="E55" s="86" t="str">
        <f t="shared" si="73"/>
        <v/>
      </c>
      <c r="F55" s="33" t="str">
        <f>IF(A54&lt;&gt;"",COUNTIF($A$5:A55,A55),"")</f>
        <v/>
      </c>
      <c r="G55" s="33">
        <f t="shared" si="95"/>
        <v>51</v>
      </c>
      <c r="H55" s="34" t="str">
        <f t="shared" si="96"/>
        <v/>
      </c>
      <c r="I55" s="28" t="str">
        <f t="shared" si="29"/>
        <v/>
      </c>
      <c r="J55" s="103" t="str">
        <f t="shared" si="56"/>
        <v/>
      </c>
      <c r="K55" s="103" t="str">
        <f t="shared" si="67"/>
        <v/>
      </c>
      <c r="L55" s="103" t="str">
        <f t="shared" si="68"/>
        <v/>
      </c>
      <c r="M55" s="103" t="str">
        <f t="shared" si="97"/>
        <v/>
      </c>
      <c r="N55" s="103" t="str">
        <f t="shared" si="98"/>
        <v/>
      </c>
      <c r="O55" s="103" t="str">
        <f t="shared" si="99"/>
        <v/>
      </c>
      <c r="P55" s="103" t="str">
        <f t="shared" si="100"/>
        <v/>
      </c>
      <c r="Q55" s="103" t="str">
        <f t="shared" si="101"/>
        <v/>
      </c>
      <c r="R55" s="103" t="str">
        <f t="shared" si="102"/>
        <v/>
      </c>
      <c r="S55" s="103" t="str">
        <f t="shared" si="83"/>
        <v/>
      </c>
      <c r="T55" s="103" t="str">
        <f t="shared" si="90"/>
        <v/>
      </c>
      <c r="U55" s="103" t="str">
        <f t="shared" si="91"/>
        <v/>
      </c>
      <c r="V55" s="103" t="str">
        <f t="shared" si="92"/>
        <v/>
      </c>
      <c r="W55" s="103" t="str">
        <f t="shared" si="93"/>
        <v/>
      </c>
      <c r="X55" s="103" t="str">
        <f t="shared" si="94"/>
        <v/>
      </c>
      <c r="Y55" s="12" t="str">
        <f t="shared" si="57"/>
        <v/>
      </c>
      <c r="Z55" s="12" t="str">
        <f t="shared" si="58"/>
        <v/>
      </c>
      <c r="AA55" s="12" t="str">
        <f t="shared" si="59"/>
        <v/>
      </c>
      <c r="AB55" s="12" t="str">
        <f t="shared" si="60"/>
        <v/>
      </c>
      <c r="AC55" s="12" t="str">
        <f t="shared" si="61"/>
        <v/>
      </c>
      <c r="AD55" s="12" t="str">
        <f t="shared" si="62"/>
        <v/>
      </c>
      <c r="AE55" s="12" t="str">
        <f t="shared" si="63"/>
        <v/>
      </c>
      <c r="AF55" s="12" t="str">
        <f t="shared" si="64"/>
        <v/>
      </c>
      <c r="AG55" s="12" t="str">
        <f t="shared" si="65"/>
        <v/>
      </c>
      <c r="AH55" s="12" t="str">
        <f t="shared" si="66"/>
        <v/>
      </c>
      <c r="AI55" s="12" t="str">
        <f t="shared" si="84"/>
        <v/>
      </c>
      <c r="AJ55" s="12" t="str">
        <f t="shared" si="85"/>
        <v/>
      </c>
      <c r="AK55" s="12" t="str">
        <f t="shared" si="86"/>
        <v/>
      </c>
      <c r="AL55" s="12" t="str">
        <f t="shared" si="87"/>
        <v/>
      </c>
      <c r="AM55" s="12" t="str">
        <f t="shared" si="88"/>
        <v/>
      </c>
      <c r="AN55" s="29" t="str">
        <f t="shared" si="89"/>
        <v/>
      </c>
      <c r="AO55" s="31" t="str">
        <f t="shared" si="32"/>
        <v>0</v>
      </c>
      <c r="AP55"/>
      <c r="AQ55" s="58">
        <f t="shared" si="33"/>
        <v>0</v>
      </c>
      <c r="AR55" s="58">
        <f t="shared" si="34"/>
        <v>0</v>
      </c>
      <c r="AS55" s="65">
        <f t="shared" si="35"/>
        <v>0</v>
      </c>
      <c r="AT55" s="82" t="str">
        <f t="shared" si="36"/>
        <v/>
      </c>
      <c r="AU55" s="82" t="str">
        <f t="shared" si="37"/>
        <v/>
      </c>
      <c r="AV55" s="82" t="str">
        <f t="shared" si="38"/>
        <v/>
      </c>
      <c r="AW55" s="82" t="str">
        <f t="shared" si="39"/>
        <v/>
      </c>
      <c r="AX55" s="82" t="str">
        <f t="shared" si="40"/>
        <v/>
      </c>
      <c r="AY55" s="82" t="str">
        <f t="shared" si="41"/>
        <v/>
      </c>
      <c r="AZ55" s="82" t="str">
        <f t="shared" si="42"/>
        <v/>
      </c>
      <c r="BA55" s="82" t="str">
        <f t="shared" si="43"/>
        <v/>
      </c>
      <c r="BB55" s="82" t="str">
        <f t="shared" si="44"/>
        <v/>
      </c>
      <c r="BC55" s="82" t="str">
        <f t="shared" si="45"/>
        <v/>
      </c>
      <c r="BD55" s="83" t="str">
        <f t="shared" si="46"/>
        <v/>
      </c>
      <c r="BE55" s="83" t="str">
        <f t="shared" si="47"/>
        <v/>
      </c>
      <c r="BF55" s="83" t="str">
        <f t="shared" si="48"/>
        <v/>
      </c>
      <c r="BG55" s="83" t="str">
        <f t="shared" si="49"/>
        <v/>
      </c>
      <c r="BH55" s="83" t="str">
        <f t="shared" si="50"/>
        <v/>
      </c>
      <c r="BI55" s="83" t="str">
        <f t="shared" si="51"/>
        <v/>
      </c>
      <c r="BJ55" s="83" t="str">
        <f t="shared" si="52"/>
        <v/>
      </c>
      <c r="BK55" s="83" t="str">
        <f t="shared" si="53"/>
        <v/>
      </c>
      <c r="BL55" s="83" t="str">
        <f t="shared" si="54"/>
        <v/>
      </c>
      <c r="BM55" s="83" t="str">
        <f t="shared" si="55"/>
        <v/>
      </c>
      <c r="BN55" s="68"/>
      <c r="BO55" s="68"/>
      <c r="BP55" s="68"/>
      <c r="BQ55" s="81">
        <f t="shared" ca="1" si="27"/>
        <v>19</v>
      </c>
      <c r="BR55" s="70"/>
      <c r="BS55" s="70"/>
      <c r="BT55" s="70"/>
      <c r="BU55" s="70"/>
      <c r="BV55" s="70"/>
      <c r="BW55" s="70"/>
      <c r="BX55" s="70"/>
      <c r="BY55" s="70"/>
      <c r="BZ55" s="71"/>
      <c r="CC55" s="8"/>
      <c r="CN55" s="4">
        <v>51</v>
      </c>
      <c r="CO55"/>
      <c r="CP55"/>
      <c r="CQ55"/>
      <c r="CR55"/>
      <c r="CS55" s="31">
        <f t="shared" si="28"/>
        <v>0</v>
      </c>
      <c r="CT55"/>
      <c r="CU55"/>
      <c r="CV55"/>
    </row>
    <row r="56" spans="1:100" ht="15.75" x14ac:dyDescent="0.25">
      <c r="A56" s="95"/>
      <c r="B56" s="84" t="str">
        <f t="shared" si="71"/>
        <v/>
      </c>
      <c r="C56" s="13" t="str">
        <f t="shared" si="1"/>
        <v/>
      </c>
      <c r="D56" s="85" t="str">
        <f t="shared" si="72"/>
        <v/>
      </c>
      <c r="E56" s="86" t="str">
        <f t="shared" si="73"/>
        <v/>
      </c>
      <c r="F56" s="33" t="str">
        <f>IF(A55&lt;&gt;"",COUNTIF($A$5:A56,A56),"")</f>
        <v/>
      </c>
      <c r="G56" s="33">
        <f t="shared" si="95"/>
        <v>52</v>
      </c>
      <c r="H56" s="34" t="str">
        <f t="shared" si="96"/>
        <v/>
      </c>
      <c r="I56" s="28" t="str">
        <f t="shared" si="29"/>
        <v/>
      </c>
      <c r="J56" s="103" t="str">
        <f t="shared" si="56"/>
        <v/>
      </c>
      <c r="K56" s="103" t="str">
        <f t="shared" si="67"/>
        <v/>
      </c>
      <c r="L56" s="103" t="str">
        <f t="shared" si="68"/>
        <v/>
      </c>
      <c r="M56" s="103" t="str">
        <f t="shared" si="97"/>
        <v/>
      </c>
      <c r="N56" s="103" t="str">
        <f t="shared" si="98"/>
        <v/>
      </c>
      <c r="O56" s="103" t="str">
        <f t="shared" si="99"/>
        <v/>
      </c>
      <c r="P56" s="103" t="str">
        <f t="shared" si="100"/>
        <v/>
      </c>
      <c r="Q56" s="103" t="str">
        <f t="shared" si="101"/>
        <v/>
      </c>
      <c r="R56" s="103" t="str">
        <f t="shared" si="102"/>
        <v/>
      </c>
      <c r="S56" s="103" t="str">
        <f t="shared" si="83"/>
        <v/>
      </c>
      <c r="T56" s="103" t="str">
        <f t="shared" si="90"/>
        <v/>
      </c>
      <c r="U56" s="103" t="str">
        <f t="shared" si="91"/>
        <v/>
      </c>
      <c r="V56" s="103" t="str">
        <f t="shared" si="92"/>
        <v/>
      </c>
      <c r="W56" s="103" t="str">
        <f t="shared" si="93"/>
        <v/>
      </c>
      <c r="X56" s="103" t="str">
        <f t="shared" si="94"/>
        <v/>
      </c>
      <c r="Y56" s="12" t="str">
        <f t="shared" si="57"/>
        <v/>
      </c>
      <c r="Z56" s="12" t="str">
        <f t="shared" si="58"/>
        <v/>
      </c>
      <c r="AA56" s="12" t="str">
        <f t="shared" si="59"/>
        <v/>
      </c>
      <c r="AB56" s="12" t="str">
        <f t="shared" si="60"/>
        <v/>
      </c>
      <c r="AC56" s="12" t="str">
        <f t="shared" si="61"/>
        <v/>
      </c>
      <c r="AD56" s="12" t="str">
        <f t="shared" si="62"/>
        <v/>
      </c>
      <c r="AE56" s="12" t="str">
        <f t="shared" si="63"/>
        <v/>
      </c>
      <c r="AF56" s="12" t="str">
        <f t="shared" si="64"/>
        <v/>
      </c>
      <c r="AG56" s="12" t="str">
        <f t="shared" si="65"/>
        <v/>
      </c>
      <c r="AH56" s="12" t="str">
        <f t="shared" si="66"/>
        <v/>
      </c>
      <c r="AI56" s="12" t="str">
        <f t="shared" si="84"/>
        <v/>
      </c>
      <c r="AJ56" s="12" t="str">
        <f t="shared" si="85"/>
        <v/>
      </c>
      <c r="AK56" s="12" t="str">
        <f t="shared" si="86"/>
        <v/>
      </c>
      <c r="AL56" s="12" t="str">
        <f t="shared" si="87"/>
        <v/>
      </c>
      <c r="AM56" s="12" t="str">
        <f t="shared" si="88"/>
        <v/>
      </c>
      <c r="AN56" s="29" t="str">
        <f t="shared" si="89"/>
        <v/>
      </c>
      <c r="AO56" s="31" t="str">
        <f t="shared" si="32"/>
        <v>0</v>
      </c>
      <c r="AP56"/>
      <c r="AQ56" s="58">
        <f t="shared" si="33"/>
        <v>0</v>
      </c>
      <c r="AR56" s="58">
        <f t="shared" si="34"/>
        <v>0</v>
      </c>
      <c r="AS56" s="65">
        <f t="shared" si="35"/>
        <v>0</v>
      </c>
      <c r="AT56" s="82" t="str">
        <f t="shared" si="36"/>
        <v/>
      </c>
      <c r="AU56" s="82" t="str">
        <f t="shared" si="37"/>
        <v/>
      </c>
      <c r="AV56" s="82" t="str">
        <f t="shared" si="38"/>
        <v/>
      </c>
      <c r="AW56" s="82" t="str">
        <f t="shared" si="39"/>
        <v/>
      </c>
      <c r="AX56" s="82" t="str">
        <f t="shared" si="40"/>
        <v/>
      </c>
      <c r="AY56" s="82" t="str">
        <f t="shared" si="41"/>
        <v/>
      </c>
      <c r="AZ56" s="82" t="str">
        <f t="shared" si="42"/>
        <v/>
      </c>
      <c r="BA56" s="82" t="str">
        <f t="shared" si="43"/>
        <v/>
      </c>
      <c r="BB56" s="82" t="str">
        <f t="shared" si="44"/>
        <v/>
      </c>
      <c r="BC56" s="82" t="str">
        <f t="shared" si="45"/>
        <v/>
      </c>
      <c r="BD56" s="83" t="str">
        <f t="shared" si="46"/>
        <v/>
      </c>
      <c r="BE56" s="83" t="str">
        <f t="shared" si="47"/>
        <v/>
      </c>
      <c r="BF56" s="83" t="str">
        <f t="shared" si="48"/>
        <v/>
      </c>
      <c r="BG56" s="83" t="str">
        <f t="shared" si="49"/>
        <v/>
      </c>
      <c r="BH56" s="83" t="str">
        <f t="shared" si="50"/>
        <v/>
      </c>
      <c r="BI56" s="83" t="str">
        <f t="shared" si="51"/>
        <v/>
      </c>
      <c r="BJ56" s="83" t="str">
        <f t="shared" si="52"/>
        <v/>
      </c>
      <c r="BK56" s="83" t="str">
        <f t="shared" si="53"/>
        <v/>
      </c>
      <c r="BL56" s="83" t="str">
        <f t="shared" si="54"/>
        <v/>
      </c>
      <c r="BM56" s="83" t="str">
        <f t="shared" si="55"/>
        <v/>
      </c>
      <c r="BN56" s="68"/>
      <c r="BO56" s="68"/>
      <c r="BP56" s="68"/>
      <c r="BQ56" s="81">
        <f t="shared" ca="1" si="27"/>
        <v>24</v>
      </c>
      <c r="BR56" s="70"/>
      <c r="BS56" s="70"/>
      <c r="BT56" s="70"/>
      <c r="BU56" s="70"/>
      <c r="BV56" s="70"/>
      <c r="BW56" s="70"/>
      <c r="BX56" s="70"/>
      <c r="BY56" s="70"/>
      <c r="BZ56" s="71"/>
      <c r="CN56" s="4">
        <v>52</v>
      </c>
      <c r="CO56"/>
      <c r="CP56"/>
      <c r="CQ56"/>
      <c r="CR56"/>
      <c r="CS56" s="31">
        <f t="shared" si="28"/>
        <v>0</v>
      </c>
      <c r="CT56"/>
      <c r="CU56"/>
      <c r="CV56"/>
    </row>
    <row r="57" spans="1:100" ht="15.75" x14ac:dyDescent="0.25">
      <c r="A57" s="95"/>
      <c r="B57" s="84" t="str">
        <f t="shared" si="71"/>
        <v/>
      </c>
      <c r="C57" s="13" t="str">
        <f t="shared" si="1"/>
        <v/>
      </c>
      <c r="D57" s="85" t="str">
        <f t="shared" si="72"/>
        <v/>
      </c>
      <c r="E57" s="86" t="str">
        <f t="shared" si="73"/>
        <v/>
      </c>
      <c r="F57" s="33" t="str">
        <f>IF(A56&lt;&gt;"",COUNTIF($A$5:A57,A57),"")</f>
        <v/>
      </c>
      <c r="G57" s="33">
        <f t="shared" si="95"/>
        <v>53</v>
      </c>
      <c r="H57" s="34" t="str">
        <f t="shared" si="96"/>
        <v/>
      </c>
      <c r="I57" s="28" t="str">
        <f t="shared" si="29"/>
        <v/>
      </c>
      <c r="J57" s="103" t="str">
        <f t="shared" si="56"/>
        <v/>
      </c>
      <c r="K57" s="103" t="str">
        <f t="shared" si="67"/>
        <v/>
      </c>
      <c r="L57" s="103" t="str">
        <f t="shared" si="68"/>
        <v/>
      </c>
      <c r="M57" s="103" t="str">
        <f t="shared" si="97"/>
        <v/>
      </c>
      <c r="N57" s="103" t="str">
        <f t="shared" si="98"/>
        <v/>
      </c>
      <c r="O57" s="103" t="str">
        <f t="shared" si="99"/>
        <v/>
      </c>
      <c r="P57" s="103" t="str">
        <f t="shared" si="100"/>
        <v/>
      </c>
      <c r="Q57" s="103" t="str">
        <f t="shared" si="101"/>
        <v/>
      </c>
      <c r="R57" s="103" t="str">
        <f t="shared" si="102"/>
        <v/>
      </c>
      <c r="S57" s="103" t="str">
        <f t="shared" si="83"/>
        <v/>
      </c>
      <c r="T57" s="103" t="str">
        <f t="shared" si="90"/>
        <v/>
      </c>
      <c r="U57" s="103" t="str">
        <f t="shared" si="91"/>
        <v/>
      </c>
      <c r="V57" s="103" t="str">
        <f t="shared" si="92"/>
        <v/>
      </c>
      <c r="W57" s="103" t="str">
        <f t="shared" si="93"/>
        <v/>
      </c>
      <c r="X57" s="103" t="str">
        <f t="shared" si="94"/>
        <v/>
      </c>
      <c r="Y57" s="12" t="str">
        <f t="shared" si="57"/>
        <v/>
      </c>
      <c r="Z57" s="12" t="str">
        <f t="shared" si="58"/>
        <v/>
      </c>
      <c r="AA57" s="12" t="str">
        <f t="shared" si="59"/>
        <v/>
      </c>
      <c r="AB57" s="12" t="str">
        <f t="shared" si="60"/>
        <v/>
      </c>
      <c r="AC57" s="12" t="str">
        <f t="shared" si="61"/>
        <v/>
      </c>
      <c r="AD57" s="12" t="str">
        <f t="shared" si="62"/>
        <v/>
      </c>
      <c r="AE57" s="12" t="str">
        <f t="shared" si="63"/>
        <v/>
      </c>
      <c r="AF57" s="12" t="str">
        <f t="shared" si="64"/>
        <v/>
      </c>
      <c r="AG57" s="12" t="str">
        <f t="shared" si="65"/>
        <v/>
      </c>
      <c r="AH57" s="12" t="str">
        <f t="shared" si="66"/>
        <v/>
      </c>
      <c r="AI57" s="12" t="str">
        <f t="shared" si="84"/>
        <v/>
      </c>
      <c r="AJ57" s="12" t="str">
        <f t="shared" si="85"/>
        <v/>
      </c>
      <c r="AK57" s="12" t="str">
        <f t="shared" si="86"/>
        <v/>
      </c>
      <c r="AL57" s="12" t="str">
        <f t="shared" si="87"/>
        <v/>
      </c>
      <c r="AM57" s="12" t="str">
        <f t="shared" si="88"/>
        <v/>
      </c>
      <c r="AN57" s="29" t="str">
        <f t="shared" si="89"/>
        <v/>
      </c>
      <c r="AO57" s="31" t="str">
        <f t="shared" si="32"/>
        <v>0</v>
      </c>
      <c r="AP57"/>
      <c r="AQ57" s="58">
        <f t="shared" si="33"/>
        <v>0</v>
      </c>
      <c r="AR57" s="58">
        <f t="shared" si="34"/>
        <v>0</v>
      </c>
      <c r="AS57" s="65">
        <f t="shared" si="35"/>
        <v>0</v>
      </c>
      <c r="AT57" s="82" t="str">
        <f t="shared" si="36"/>
        <v/>
      </c>
      <c r="AU57" s="82" t="str">
        <f t="shared" si="37"/>
        <v/>
      </c>
      <c r="AV57" s="82" t="str">
        <f t="shared" si="38"/>
        <v/>
      </c>
      <c r="AW57" s="82" t="str">
        <f t="shared" si="39"/>
        <v/>
      </c>
      <c r="AX57" s="82" t="str">
        <f t="shared" si="40"/>
        <v/>
      </c>
      <c r="AY57" s="82" t="str">
        <f t="shared" si="41"/>
        <v/>
      </c>
      <c r="AZ57" s="82" t="str">
        <f t="shared" si="42"/>
        <v/>
      </c>
      <c r="BA57" s="82" t="str">
        <f t="shared" si="43"/>
        <v/>
      </c>
      <c r="BB57" s="82" t="str">
        <f t="shared" si="44"/>
        <v/>
      </c>
      <c r="BC57" s="82" t="str">
        <f t="shared" si="45"/>
        <v/>
      </c>
      <c r="BD57" s="83" t="str">
        <f t="shared" si="46"/>
        <v/>
      </c>
      <c r="BE57" s="83" t="str">
        <f t="shared" si="47"/>
        <v/>
      </c>
      <c r="BF57" s="83" t="str">
        <f t="shared" si="48"/>
        <v/>
      </c>
      <c r="BG57" s="83" t="str">
        <f t="shared" si="49"/>
        <v/>
      </c>
      <c r="BH57" s="83" t="str">
        <f t="shared" si="50"/>
        <v/>
      </c>
      <c r="BI57" s="83" t="str">
        <f t="shared" si="51"/>
        <v/>
      </c>
      <c r="BJ57" s="83" t="str">
        <f t="shared" si="52"/>
        <v/>
      </c>
      <c r="BK57" s="83" t="str">
        <f t="shared" si="53"/>
        <v/>
      </c>
      <c r="BL57" s="83" t="str">
        <f t="shared" si="54"/>
        <v/>
      </c>
      <c r="BM57" s="83" t="str">
        <f t="shared" si="55"/>
        <v/>
      </c>
      <c r="BN57" s="68"/>
      <c r="BO57" s="68"/>
      <c r="BP57" s="68"/>
      <c r="BQ57" s="81">
        <f t="shared" ca="1" si="27"/>
        <v>8</v>
      </c>
      <c r="BR57" s="70"/>
      <c r="BS57" s="70"/>
      <c r="BT57" s="70"/>
      <c r="BU57" s="70"/>
      <c r="BV57" s="70"/>
      <c r="BW57" s="70"/>
      <c r="BX57" s="70"/>
      <c r="BY57" s="70"/>
      <c r="BZ57" s="71"/>
      <c r="CN57" s="4">
        <v>53</v>
      </c>
      <c r="CO57"/>
      <c r="CP57"/>
      <c r="CQ57"/>
      <c r="CR57"/>
      <c r="CS57" s="31">
        <f t="shared" si="28"/>
        <v>0</v>
      </c>
      <c r="CT57"/>
      <c r="CU57"/>
      <c r="CV57"/>
    </row>
    <row r="58" spans="1:100" ht="15.75" x14ac:dyDescent="0.25">
      <c r="A58" s="95"/>
      <c r="B58" s="84" t="str">
        <f t="shared" si="71"/>
        <v/>
      </c>
      <c r="C58" s="13" t="str">
        <f t="shared" si="1"/>
        <v/>
      </c>
      <c r="D58" s="85" t="str">
        <f t="shared" si="72"/>
        <v/>
      </c>
      <c r="E58" s="86" t="str">
        <f t="shared" si="73"/>
        <v/>
      </c>
      <c r="F58" s="33" t="str">
        <f>IF(A57&lt;&gt;"",COUNTIF($A$5:A58,A58),"")</f>
        <v/>
      </c>
      <c r="G58" s="33">
        <f t="shared" si="95"/>
        <v>54</v>
      </c>
      <c r="H58" s="34" t="str">
        <f t="shared" si="96"/>
        <v/>
      </c>
      <c r="I58" s="28" t="str">
        <f t="shared" si="29"/>
        <v/>
      </c>
      <c r="J58" s="103" t="str">
        <f t="shared" si="56"/>
        <v/>
      </c>
      <c r="K58" s="103" t="str">
        <f t="shared" si="67"/>
        <v/>
      </c>
      <c r="L58" s="103" t="str">
        <f t="shared" si="68"/>
        <v/>
      </c>
      <c r="M58" s="103" t="str">
        <f t="shared" si="97"/>
        <v/>
      </c>
      <c r="N58" s="103" t="str">
        <f t="shared" si="98"/>
        <v/>
      </c>
      <c r="O58" s="103" t="str">
        <f t="shared" si="99"/>
        <v/>
      </c>
      <c r="P58" s="103" t="str">
        <f t="shared" si="100"/>
        <v/>
      </c>
      <c r="Q58" s="103" t="str">
        <f t="shared" si="101"/>
        <v/>
      </c>
      <c r="R58" s="103" t="str">
        <f t="shared" si="102"/>
        <v/>
      </c>
      <c r="S58" s="103" t="str">
        <f t="shared" si="83"/>
        <v/>
      </c>
      <c r="T58" s="103" t="str">
        <f t="shared" si="90"/>
        <v/>
      </c>
      <c r="U58" s="103" t="str">
        <f t="shared" si="91"/>
        <v/>
      </c>
      <c r="V58" s="103" t="str">
        <f t="shared" si="92"/>
        <v/>
      </c>
      <c r="W58" s="103" t="str">
        <f t="shared" si="93"/>
        <v/>
      </c>
      <c r="X58" s="103" t="str">
        <f t="shared" si="94"/>
        <v/>
      </c>
      <c r="Y58" s="12" t="str">
        <f t="shared" si="57"/>
        <v/>
      </c>
      <c r="Z58" s="12" t="str">
        <f t="shared" si="58"/>
        <v/>
      </c>
      <c r="AA58" s="12" t="str">
        <f t="shared" si="59"/>
        <v/>
      </c>
      <c r="AB58" s="12" t="str">
        <f t="shared" si="60"/>
        <v/>
      </c>
      <c r="AC58" s="12" t="str">
        <f t="shared" si="61"/>
        <v/>
      </c>
      <c r="AD58" s="12" t="str">
        <f t="shared" si="62"/>
        <v/>
      </c>
      <c r="AE58" s="12" t="str">
        <f t="shared" si="63"/>
        <v/>
      </c>
      <c r="AF58" s="12" t="str">
        <f t="shared" si="64"/>
        <v/>
      </c>
      <c r="AG58" s="12" t="str">
        <f t="shared" si="65"/>
        <v/>
      </c>
      <c r="AH58" s="12" t="str">
        <f t="shared" si="66"/>
        <v/>
      </c>
      <c r="AI58" s="12" t="str">
        <f t="shared" si="84"/>
        <v/>
      </c>
      <c r="AJ58" s="12" t="str">
        <f t="shared" si="85"/>
        <v/>
      </c>
      <c r="AK58" s="12" t="str">
        <f t="shared" si="86"/>
        <v/>
      </c>
      <c r="AL58" s="12" t="str">
        <f t="shared" si="87"/>
        <v/>
      </c>
      <c r="AM58" s="12" t="str">
        <f t="shared" si="88"/>
        <v/>
      </c>
      <c r="AN58" s="29" t="str">
        <f t="shared" si="89"/>
        <v/>
      </c>
      <c r="AO58" s="31" t="str">
        <f t="shared" si="32"/>
        <v>0</v>
      </c>
      <c r="AP58"/>
      <c r="AQ58" s="58">
        <f t="shared" si="33"/>
        <v>0</v>
      </c>
      <c r="AR58" s="58">
        <f t="shared" si="34"/>
        <v>0</v>
      </c>
      <c r="AS58" s="65">
        <f t="shared" si="35"/>
        <v>0</v>
      </c>
      <c r="AT58" s="82" t="str">
        <f t="shared" si="36"/>
        <v/>
      </c>
      <c r="AU58" s="82" t="str">
        <f t="shared" si="37"/>
        <v/>
      </c>
      <c r="AV58" s="82" t="str">
        <f t="shared" si="38"/>
        <v/>
      </c>
      <c r="AW58" s="82" t="str">
        <f t="shared" si="39"/>
        <v/>
      </c>
      <c r="AX58" s="82" t="str">
        <f t="shared" si="40"/>
        <v/>
      </c>
      <c r="AY58" s="82" t="str">
        <f t="shared" si="41"/>
        <v/>
      </c>
      <c r="AZ58" s="82" t="str">
        <f t="shared" si="42"/>
        <v/>
      </c>
      <c r="BA58" s="82" t="str">
        <f t="shared" si="43"/>
        <v/>
      </c>
      <c r="BB58" s="82" t="str">
        <f t="shared" si="44"/>
        <v/>
      </c>
      <c r="BC58" s="82" t="str">
        <f t="shared" si="45"/>
        <v/>
      </c>
      <c r="BD58" s="83" t="str">
        <f t="shared" si="46"/>
        <v/>
      </c>
      <c r="BE58" s="83" t="str">
        <f t="shared" si="47"/>
        <v/>
      </c>
      <c r="BF58" s="83" t="str">
        <f t="shared" si="48"/>
        <v/>
      </c>
      <c r="BG58" s="83" t="str">
        <f t="shared" si="49"/>
        <v/>
      </c>
      <c r="BH58" s="83" t="str">
        <f t="shared" si="50"/>
        <v/>
      </c>
      <c r="BI58" s="83" t="str">
        <f t="shared" si="51"/>
        <v/>
      </c>
      <c r="BJ58" s="83" t="str">
        <f t="shared" si="52"/>
        <v/>
      </c>
      <c r="BK58" s="83" t="str">
        <f t="shared" si="53"/>
        <v/>
      </c>
      <c r="BL58" s="83" t="str">
        <f t="shared" si="54"/>
        <v/>
      </c>
      <c r="BM58" s="83" t="str">
        <f t="shared" si="55"/>
        <v/>
      </c>
      <c r="BN58" s="68"/>
      <c r="BO58" s="68"/>
      <c r="BP58" s="68"/>
      <c r="BQ58" s="81">
        <f t="shared" ca="1" si="27"/>
        <v>33</v>
      </c>
      <c r="BR58" s="70"/>
      <c r="BS58" s="70"/>
      <c r="BT58" s="70"/>
      <c r="BU58" s="70"/>
      <c r="BV58" s="70"/>
      <c r="BW58" s="70"/>
      <c r="BX58" s="70"/>
      <c r="BY58" s="70"/>
      <c r="BZ58" s="71"/>
      <c r="CN58" s="4">
        <v>54</v>
      </c>
      <c r="CO58"/>
      <c r="CP58"/>
      <c r="CQ58"/>
      <c r="CR58"/>
      <c r="CS58" s="31">
        <f t="shared" si="28"/>
        <v>0</v>
      </c>
      <c r="CT58"/>
      <c r="CU58"/>
      <c r="CV58"/>
    </row>
    <row r="59" spans="1:100" ht="15.75" x14ac:dyDescent="0.25">
      <c r="A59" s="95"/>
      <c r="B59" s="84" t="str">
        <f t="shared" si="71"/>
        <v/>
      </c>
      <c r="C59" s="13" t="str">
        <f t="shared" si="1"/>
        <v/>
      </c>
      <c r="D59" s="85" t="str">
        <f t="shared" si="72"/>
        <v/>
      </c>
      <c r="E59" s="86" t="str">
        <f t="shared" si="73"/>
        <v/>
      </c>
      <c r="F59" s="33" t="str">
        <f>IF(A58&lt;&gt;"",COUNTIF($A$5:A59,A59),"")</f>
        <v/>
      </c>
      <c r="G59" s="33">
        <f t="shared" si="95"/>
        <v>55</v>
      </c>
      <c r="H59" s="34" t="str">
        <f t="shared" si="96"/>
        <v/>
      </c>
      <c r="I59" s="28" t="str">
        <f t="shared" si="29"/>
        <v/>
      </c>
      <c r="J59" s="103" t="str">
        <f t="shared" si="56"/>
        <v/>
      </c>
      <c r="K59" s="103" t="str">
        <f t="shared" si="67"/>
        <v/>
      </c>
      <c r="L59" s="103" t="str">
        <f t="shared" si="68"/>
        <v/>
      </c>
      <c r="M59" s="103" t="str">
        <f t="shared" si="97"/>
        <v/>
      </c>
      <c r="N59" s="103" t="str">
        <f t="shared" si="98"/>
        <v/>
      </c>
      <c r="O59" s="103" t="str">
        <f t="shared" si="99"/>
        <v/>
      </c>
      <c r="P59" s="103" t="str">
        <f t="shared" si="100"/>
        <v/>
      </c>
      <c r="Q59" s="103" t="str">
        <f t="shared" si="101"/>
        <v/>
      </c>
      <c r="R59" s="103" t="str">
        <f t="shared" si="102"/>
        <v/>
      </c>
      <c r="S59" s="103" t="str">
        <f t="shared" si="83"/>
        <v/>
      </c>
      <c r="T59" s="103" t="str">
        <f t="shared" si="90"/>
        <v/>
      </c>
      <c r="U59" s="103" t="str">
        <f t="shared" si="91"/>
        <v/>
      </c>
      <c r="V59" s="103" t="str">
        <f t="shared" si="92"/>
        <v/>
      </c>
      <c r="W59" s="103" t="str">
        <f t="shared" si="93"/>
        <v/>
      </c>
      <c r="X59" s="103" t="str">
        <f t="shared" si="94"/>
        <v/>
      </c>
      <c r="Y59" s="12" t="str">
        <f t="shared" si="57"/>
        <v/>
      </c>
      <c r="Z59" s="12" t="str">
        <f t="shared" si="58"/>
        <v/>
      </c>
      <c r="AA59" s="12" t="str">
        <f t="shared" si="59"/>
        <v/>
      </c>
      <c r="AB59" s="12" t="str">
        <f t="shared" si="60"/>
        <v/>
      </c>
      <c r="AC59" s="12" t="str">
        <f t="shared" si="61"/>
        <v/>
      </c>
      <c r="AD59" s="12" t="str">
        <f t="shared" si="62"/>
        <v/>
      </c>
      <c r="AE59" s="12" t="str">
        <f t="shared" si="63"/>
        <v/>
      </c>
      <c r="AF59" s="12" t="str">
        <f t="shared" si="64"/>
        <v/>
      </c>
      <c r="AG59" s="12" t="str">
        <f t="shared" si="65"/>
        <v/>
      </c>
      <c r="AH59" s="12" t="str">
        <f t="shared" si="66"/>
        <v/>
      </c>
      <c r="AI59" s="12" t="str">
        <f t="shared" si="84"/>
        <v/>
      </c>
      <c r="AJ59" s="12" t="str">
        <f t="shared" si="85"/>
        <v/>
      </c>
      <c r="AK59" s="12" t="str">
        <f t="shared" si="86"/>
        <v/>
      </c>
      <c r="AL59" s="12" t="str">
        <f t="shared" si="87"/>
        <v/>
      </c>
      <c r="AM59" s="12" t="str">
        <f t="shared" si="88"/>
        <v/>
      </c>
      <c r="AN59" s="29" t="str">
        <f t="shared" si="89"/>
        <v/>
      </c>
      <c r="AO59" s="31" t="str">
        <f t="shared" si="32"/>
        <v>0</v>
      </c>
      <c r="AP59"/>
      <c r="AQ59" s="58">
        <f t="shared" si="33"/>
        <v>0</v>
      </c>
      <c r="AR59" s="58">
        <f t="shared" si="34"/>
        <v>0</v>
      </c>
      <c r="AS59" s="65">
        <f t="shared" si="35"/>
        <v>0</v>
      </c>
      <c r="AT59" s="82" t="str">
        <f t="shared" si="36"/>
        <v/>
      </c>
      <c r="AU59" s="82" t="str">
        <f t="shared" si="37"/>
        <v/>
      </c>
      <c r="AV59" s="82" t="str">
        <f t="shared" si="38"/>
        <v/>
      </c>
      <c r="AW59" s="82" t="str">
        <f t="shared" si="39"/>
        <v/>
      </c>
      <c r="AX59" s="82" t="str">
        <f t="shared" si="40"/>
        <v/>
      </c>
      <c r="AY59" s="82" t="str">
        <f t="shared" si="41"/>
        <v/>
      </c>
      <c r="AZ59" s="82" t="str">
        <f t="shared" si="42"/>
        <v/>
      </c>
      <c r="BA59" s="82" t="str">
        <f t="shared" si="43"/>
        <v/>
      </c>
      <c r="BB59" s="82" t="str">
        <f t="shared" si="44"/>
        <v/>
      </c>
      <c r="BC59" s="82" t="str">
        <f t="shared" si="45"/>
        <v/>
      </c>
      <c r="BD59" s="83" t="str">
        <f t="shared" si="46"/>
        <v/>
      </c>
      <c r="BE59" s="83" t="str">
        <f t="shared" si="47"/>
        <v/>
      </c>
      <c r="BF59" s="83" t="str">
        <f t="shared" si="48"/>
        <v/>
      </c>
      <c r="BG59" s="83" t="str">
        <f t="shared" si="49"/>
        <v/>
      </c>
      <c r="BH59" s="83" t="str">
        <f t="shared" si="50"/>
        <v/>
      </c>
      <c r="BI59" s="83" t="str">
        <f t="shared" si="51"/>
        <v/>
      </c>
      <c r="BJ59" s="83" t="str">
        <f t="shared" si="52"/>
        <v/>
      </c>
      <c r="BK59" s="83" t="str">
        <f t="shared" si="53"/>
        <v/>
      </c>
      <c r="BL59" s="83" t="str">
        <f t="shared" si="54"/>
        <v/>
      </c>
      <c r="BM59" s="83" t="str">
        <f t="shared" si="55"/>
        <v/>
      </c>
      <c r="BN59" s="68"/>
      <c r="BO59" s="68"/>
      <c r="BP59" s="68"/>
      <c r="BQ59" s="81">
        <f t="shared" ca="1" si="27"/>
        <v>35</v>
      </c>
      <c r="BR59" s="70"/>
      <c r="BS59" s="70"/>
      <c r="BT59" s="70"/>
      <c r="BU59" s="70"/>
      <c r="BV59" s="70"/>
      <c r="BW59" s="70"/>
      <c r="BX59" s="70"/>
      <c r="BY59" s="70"/>
      <c r="BZ59" s="71"/>
      <c r="CN59" s="4">
        <v>55</v>
      </c>
      <c r="CO59"/>
      <c r="CP59"/>
      <c r="CQ59"/>
      <c r="CR59"/>
      <c r="CS59" s="31">
        <f t="shared" si="28"/>
        <v>0</v>
      </c>
      <c r="CT59"/>
      <c r="CU59"/>
      <c r="CV59"/>
    </row>
    <row r="60" spans="1:100" ht="15.75" x14ac:dyDescent="0.25">
      <c r="A60" s="95"/>
      <c r="B60" s="84" t="str">
        <f t="shared" si="71"/>
        <v/>
      </c>
      <c r="C60" s="13" t="str">
        <f t="shared" si="1"/>
        <v/>
      </c>
      <c r="D60" s="85" t="str">
        <f t="shared" si="72"/>
        <v/>
      </c>
      <c r="E60" s="86" t="str">
        <f t="shared" si="73"/>
        <v/>
      </c>
      <c r="F60" s="33" t="str">
        <f>IF(A59&lt;&gt;"",COUNTIF($A$5:A60,A60),"")</f>
        <v/>
      </c>
      <c r="G60" s="33">
        <f t="shared" si="95"/>
        <v>56</v>
      </c>
      <c r="H60" s="34" t="str">
        <f t="shared" si="96"/>
        <v/>
      </c>
      <c r="I60" s="28" t="str">
        <f t="shared" si="29"/>
        <v/>
      </c>
      <c r="J60" s="103" t="str">
        <f t="shared" si="56"/>
        <v/>
      </c>
      <c r="K60" s="103" t="str">
        <f t="shared" si="67"/>
        <v/>
      </c>
      <c r="L60" s="103" t="str">
        <f t="shared" si="68"/>
        <v/>
      </c>
      <c r="M60" s="103" t="str">
        <f t="shared" si="97"/>
        <v/>
      </c>
      <c r="N60" s="103" t="str">
        <f t="shared" si="98"/>
        <v/>
      </c>
      <c r="O60" s="103" t="str">
        <f t="shared" si="99"/>
        <v/>
      </c>
      <c r="P60" s="103" t="str">
        <f t="shared" si="100"/>
        <v/>
      </c>
      <c r="Q60" s="103" t="str">
        <f t="shared" si="101"/>
        <v/>
      </c>
      <c r="R60" s="103" t="str">
        <f t="shared" si="102"/>
        <v/>
      </c>
      <c r="S60" s="103" t="str">
        <f t="shared" si="83"/>
        <v/>
      </c>
      <c r="T60" s="103" t="str">
        <f t="shared" si="90"/>
        <v/>
      </c>
      <c r="U60" s="103" t="str">
        <f t="shared" si="91"/>
        <v/>
      </c>
      <c r="V60" s="103" t="str">
        <f t="shared" si="92"/>
        <v/>
      </c>
      <c r="W60" s="103" t="str">
        <f t="shared" si="93"/>
        <v/>
      </c>
      <c r="X60" s="103" t="str">
        <f t="shared" si="94"/>
        <v/>
      </c>
      <c r="Y60" s="12" t="str">
        <f t="shared" si="57"/>
        <v/>
      </c>
      <c r="Z60" s="12" t="str">
        <f t="shared" si="58"/>
        <v/>
      </c>
      <c r="AA60" s="12" t="str">
        <f t="shared" si="59"/>
        <v/>
      </c>
      <c r="AB60" s="12" t="str">
        <f t="shared" si="60"/>
        <v/>
      </c>
      <c r="AC60" s="12" t="str">
        <f t="shared" si="61"/>
        <v/>
      </c>
      <c r="AD60" s="12" t="str">
        <f t="shared" si="62"/>
        <v/>
      </c>
      <c r="AE60" s="12" t="str">
        <f t="shared" si="63"/>
        <v/>
      </c>
      <c r="AF60" s="12" t="str">
        <f t="shared" si="64"/>
        <v/>
      </c>
      <c r="AG60" s="12" t="str">
        <f t="shared" si="65"/>
        <v/>
      </c>
      <c r="AH60" s="12" t="str">
        <f t="shared" si="66"/>
        <v/>
      </c>
      <c r="AI60" s="12" t="str">
        <f t="shared" si="84"/>
        <v/>
      </c>
      <c r="AJ60" s="12" t="str">
        <f t="shared" si="85"/>
        <v/>
      </c>
      <c r="AK60" s="12" t="str">
        <f t="shared" si="86"/>
        <v/>
      </c>
      <c r="AL60" s="12" t="str">
        <f t="shared" si="87"/>
        <v/>
      </c>
      <c r="AM60" s="12" t="str">
        <f t="shared" si="88"/>
        <v/>
      </c>
      <c r="AN60" s="29" t="str">
        <f t="shared" si="89"/>
        <v/>
      </c>
      <c r="AO60" s="31" t="str">
        <f t="shared" si="32"/>
        <v>0</v>
      </c>
      <c r="AP60"/>
      <c r="AQ60" s="58">
        <f t="shared" si="33"/>
        <v>0</v>
      </c>
      <c r="AR60" s="58">
        <f t="shared" si="34"/>
        <v>0</v>
      </c>
      <c r="AS60" s="65">
        <f t="shared" si="35"/>
        <v>0</v>
      </c>
      <c r="AT60" s="82" t="str">
        <f t="shared" si="36"/>
        <v/>
      </c>
      <c r="AU60" s="82" t="str">
        <f t="shared" si="37"/>
        <v/>
      </c>
      <c r="AV60" s="82" t="str">
        <f t="shared" si="38"/>
        <v/>
      </c>
      <c r="AW60" s="82" t="str">
        <f t="shared" si="39"/>
        <v/>
      </c>
      <c r="AX60" s="82" t="str">
        <f t="shared" si="40"/>
        <v/>
      </c>
      <c r="AY60" s="82" t="str">
        <f t="shared" si="41"/>
        <v/>
      </c>
      <c r="AZ60" s="82" t="str">
        <f t="shared" si="42"/>
        <v/>
      </c>
      <c r="BA60" s="82" t="str">
        <f t="shared" si="43"/>
        <v/>
      </c>
      <c r="BB60" s="82" t="str">
        <f t="shared" si="44"/>
        <v/>
      </c>
      <c r="BC60" s="82" t="str">
        <f t="shared" si="45"/>
        <v/>
      </c>
      <c r="BD60" s="83" t="str">
        <f t="shared" si="46"/>
        <v/>
      </c>
      <c r="BE60" s="83" t="str">
        <f t="shared" si="47"/>
        <v/>
      </c>
      <c r="BF60" s="83" t="str">
        <f t="shared" si="48"/>
        <v/>
      </c>
      <c r="BG60" s="83" t="str">
        <f t="shared" si="49"/>
        <v/>
      </c>
      <c r="BH60" s="83" t="str">
        <f t="shared" si="50"/>
        <v/>
      </c>
      <c r="BI60" s="83" t="str">
        <f t="shared" si="51"/>
        <v/>
      </c>
      <c r="BJ60" s="83" t="str">
        <f t="shared" si="52"/>
        <v/>
      </c>
      <c r="BK60" s="83" t="str">
        <f t="shared" si="53"/>
        <v/>
      </c>
      <c r="BL60" s="83" t="str">
        <f t="shared" si="54"/>
        <v/>
      </c>
      <c r="BM60" s="83" t="str">
        <f t="shared" si="55"/>
        <v/>
      </c>
      <c r="BN60" s="68"/>
      <c r="BO60" s="68"/>
      <c r="BP60" s="68"/>
      <c r="BQ60" s="81">
        <f t="shared" ca="1" si="27"/>
        <v>3</v>
      </c>
      <c r="BR60" s="70"/>
      <c r="BS60" s="70"/>
      <c r="BT60" s="70"/>
      <c r="BU60" s="70"/>
      <c r="BV60" s="70"/>
      <c r="BW60" s="70"/>
      <c r="BX60" s="70"/>
      <c r="BY60" s="70"/>
      <c r="BZ60" s="71"/>
      <c r="CN60" s="4">
        <v>56</v>
      </c>
      <c r="CO60"/>
      <c r="CP60"/>
      <c r="CQ60"/>
      <c r="CR60"/>
      <c r="CS60" s="31">
        <f t="shared" si="28"/>
        <v>0</v>
      </c>
      <c r="CT60"/>
      <c r="CU60"/>
      <c r="CV60"/>
    </row>
    <row r="61" spans="1:100" ht="15.75" x14ac:dyDescent="0.25">
      <c r="A61" s="95"/>
      <c r="B61" s="84" t="str">
        <f t="shared" si="71"/>
        <v/>
      </c>
      <c r="C61" s="13" t="str">
        <f t="shared" si="1"/>
        <v/>
      </c>
      <c r="D61" s="85" t="str">
        <f t="shared" si="72"/>
        <v/>
      </c>
      <c r="E61" s="86" t="str">
        <f t="shared" si="73"/>
        <v/>
      </c>
      <c r="F61" s="33" t="str">
        <f>IF(A60&lt;&gt;"",COUNTIF($A$5:A61,A61),"")</f>
        <v/>
      </c>
      <c r="G61" s="33">
        <f t="shared" si="95"/>
        <v>57</v>
      </c>
      <c r="H61" s="34" t="str">
        <f t="shared" si="96"/>
        <v/>
      </c>
      <c r="I61" s="28" t="str">
        <f t="shared" si="29"/>
        <v/>
      </c>
      <c r="J61" s="103" t="str">
        <f t="shared" si="56"/>
        <v/>
      </c>
      <c r="K61" s="103" t="str">
        <f t="shared" si="67"/>
        <v/>
      </c>
      <c r="L61" s="103" t="str">
        <f t="shared" si="68"/>
        <v/>
      </c>
      <c r="M61" s="103" t="str">
        <f t="shared" si="97"/>
        <v/>
      </c>
      <c r="N61" s="103" t="str">
        <f t="shared" si="98"/>
        <v/>
      </c>
      <c r="O61" s="103" t="str">
        <f t="shared" si="99"/>
        <v/>
      </c>
      <c r="P61" s="103" t="str">
        <f t="shared" si="100"/>
        <v/>
      </c>
      <c r="Q61" s="103" t="str">
        <f t="shared" si="101"/>
        <v/>
      </c>
      <c r="R61" s="103" t="str">
        <f t="shared" si="102"/>
        <v/>
      </c>
      <c r="S61" s="103" t="str">
        <f t="shared" si="83"/>
        <v/>
      </c>
      <c r="T61" s="103" t="str">
        <f t="shared" si="90"/>
        <v/>
      </c>
      <c r="U61" s="103" t="str">
        <f t="shared" si="91"/>
        <v/>
      </c>
      <c r="V61" s="103" t="str">
        <f t="shared" si="92"/>
        <v/>
      </c>
      <c r="W61" s="103" t="str">
        <f t="shared" si="93"/>
        <v/>
      </c>
      <c r="X61" s="103" t="str">
        <f t="shared" si="94"/>
        <v/>
      </c>
      <c r="Y61" s="12" t="str">
        <f t="shared" si="57"/>
        <v/>
      </c>
      <c r="Z61" s="12" t="str">
        <f t="shared" si="58"/>
        <v/>
      </c>
      <c r="AA61" s="12" t="str">
        <f t="shared" si="59"/>
        <v/>
      </c>
      <c r="AB61" s="12" t="str">
        <f t="shared" si="60"/>
        <v/>
      </c>
      <c r="AC61" s="12" t="str">
        <f t="shared" si="61"/>
        <v/>
      </c>
      <c r="AD61" s="12" t="str">
        <f t="shared" si="62"/>
        <v/>
      </c>
      <c r="AE61" s="12" t="str">
        <f t="shared" si="63"/>
        <v/>
      </c>
      <c r="AF61" s="12" t="str">
        <f t="shared" si="64"/>
        <v/>
      </c>
      <c r="AG61" s="12" t="str">
        <f t="shared" si="65"/>
        <v/>
      </c>
      <c r="AH61" s="12" t="str">
        <f t="shared" si="66"/>
        <v/>
      </c>
      <c r="AI61" s="12" t="str">
        <f t="shared" si="84"/>
        <v/>
      </c>
      <c r="AJ61" s="12" t="str">
        <f t="shared" si="85"/>
        <v/>
      </c>
      <c r="AK61" s="12" t="str">
        <f t="shared" si="86"/>
        <v/>
      </c>
      <c r="AL61" s="12" t="str">
        <f t="shared" si="87"/>
        <v/>
      </c>
      <c r="AM61" s="12" t="str">
        <f t="shared" si="88"/>
        <v/>
      </c>
      <c r="AN61" s="29" t="str">
        <f t="shared" si="89"/>
        <v/>
      </c>
      <c r="AO61" s="31" t="str">
        <f t="shared" si="32"/>
        <v>0</v>
      </c>
      <c r="AP61"/>
      <c r="AQ61" s="58">
        <f t="shared" si="33"/>
        <v>0</v>
      </c>
      <c r="AR61" s="58">
        <f t="shared" si="34"/>
        <v>0</v>
      </c>
      <c r="AS61" s="65">
        <f t="shared" si="35"/>
        <v>0</v>
      </c>
      <c r="AT61" s="82" t="str">
        <f t="shared" si="36"/>
        <v/>
      </c>
      <c r="AU61" s="82" t="str">
        <f t="shared" si="37"/>
        <v/>
      </c>
      <c r="AV61" s="82" t="str">
        <f t="shared" si="38"/>
        <v/>
      </c>
      <c r="AW61" s="82" t="str">
        <f t="shared" si="39"/>
        <v/>
      </c>
      <c r="AX61" s="82" t="str">
        <f t="shared" si="40"/>
        <v/>
      </c>
      <c r="AY61" s="82" t="str">
        <f t="shared" si="41"/>
        <v/>
      </c>
      <c r="AZ61" s="82" t="str">
        <f t="shared" si="42"/>
        <v/>
      </c>
      <c r="BA61" s="82" t="str">
        <f t="shared" si="43"/>
        <v/>
      </c>
      <c r="BB61" s="82" t="str">
        <f t="shared" si="44"/>
        <v/>
      </c>
      <c r="BC61" s="82" t="str">
        <f t="shared" si="45"/>
        <v/>
      </c>
      <c r="BD61" s="83" t="str">
        <f t="shared" si="46"/>
        <v/>
      </c>
      <c r="BE61" s="83" t="str">
        <f t="shared" si="47"/>
        <v/>
      </c>
      <c r="BF61" s="83" t="str">
        <f t="shared" si="48"/>
        <v/>
      </c>
      <c r="BG61" s="83" t="str">
        <f t="shared" si="49"/>
        <v/>
      </c>
      <c r="BH61" s="83" t="str">
        <f t="shared" si="50"/>
        <v/>
      </c>
      <c r="BI61" s="83" t="str">
        <f t="shared" si="51"/>
        <v/>
      </c>
      <c r="BJ61" s="83" t="str">
        <f t="shared" si="52"/>
        <v/>
      </c>
      <c r="BK61" s="83" t="str">
        <f t="shared" si="53"/>
        <v/>
      </c>
      <c r="BL61" s="83" t="str">
        <f t="shared" si="54"/>
        <v/>
      </c>
      <c r="BM61" s="83" t="str">
        <f t="shared" si="55"/>
        <v/>
      </c>
      <c r="BN61" s="68"/>
      <c r="BO61" s="68"/>
      <c r="BP61" s="68"/>
      <c r="BQ61" s="81">
        <f t="shared" ca="1" si="27"/>
        <v>24</v>
      </c>
      <c r="BR61" s="70"/>
      <c r="BS61" s="70"/>
      <c r="BT61" s="70"/>
      <c r="BU61" s="70"/>
      <c r="BV61" s="70"/>
      <c r="BW61" s="70"/>
      <c r="BX61" s="70"/>
      <c r="BY61" s="70"/>
      <c r="BZ61" s="71"/>
      <c r="CN61" s="4">
        <v>57</v>
      </c>
      <c r="CO61"/>
      <c r="CP61"/>
      <c r="CQ61"/>
      <c r="CR61"/>
      <c r="CS61" s="31">
        <f t="shared" si="28"/>
        <v>0</v>
      </c>
      <c r="CT61"/>
      <c r="CU61"/>
      <c r="CV61"/>
    </row>
    <row r="62" spans="1:100" ht="15.75" x14ac:dyDescent="0.25">
      <c r="A62" s="95"/>
      <c r="B62" s="84" t="str">
        <f t="shared" si="71"/>
        <v/>
      </c>
      <c r="C62" s="13" t="str">
        <f t="shared" si="1"/>
        <v/>
      </c>
      <c r="D62" s="85" t="str">
        <f t="shared" si="72"/>
        <v/>
      </c>
      <c r="E62" s="86" t="str">
        <f t="shared" si="73"/>
        <v/>
      </c>
      <c r="F62" s="33" t="str">
        <f>IF(A61&lt;&gt;"",COUNTIF($A$5:A62,A62),"")</f>
        <v/>
      </c>
      <c r="G62" s="33">
        <f t="shared" si="95"/>
        <v>58</v>
      </c>
      <c r="H62" s="34" t="str">
        <f t="shared" si="96"/>
        <v/>
      </c>
      <c r="I62" s="28" t="str">
        <f t="shared" si="29"/>
        <v/>
      </c>
      <c r="J62" s="103" t="str">
        <f t="shared" si="56"/>
        <v/>
      </c>
      <c r="K62" s="103" t="str">
        <f t="shared" si="67"/>
        <v/>
      </c>
      <c r="L62" s="103" t="str">
        <f t="shared" si="68"/>
        <v/>
      </c>
      <c r="M62" s="103" t="str">
        <f t="shared" si="97"/>
        <v/>
      </c>
      <c r="N62" s="103" t="str">
        <f t="shared" si="98"/>
        <v/>
      </c>
      <c r="O62" s="103" t="str">
        <f t="shared" si="99"/>
        <v/>
      </c>
      <c r="P62" s="103" t="str">
        <f t="shared" si="100"/>
        <v/>
      </c>
      <c r="Q62" s="103" t="str">
        <f t="shared" si="101"/>
        <v/>
      </c>
      <c r="R62" s="103" t="str">
        <f t="shared" si="102"/>
        <v/>
      </c>
      <c r="S62" s="103" t="str">
        <f t="shared" si="83"/>
        <v/>
      </c>
      <c r="T62" s="103" t="str">
        <f t="shared" si="90"/>
        <v/>
      </c>
      <c r="U62" s="103" t="str">
        <f t="shared" si="91"/>
        <v/>
      </c>
      <c r="V62" s="103" t="str">
        <f t="shared" si="92"/>
        <v/>
      </c>
      <c r="W62" s="103" t="str">
        <f t="shared" si="93"/>
        <v/>
      </c>
      <c r="X62" s="103" t="str">
        <f t="shared" si="94"/>
        <v/>
      </c>
      <c r="Y62" s="12" t="str">
        <f t="shared" si="57"/>
        <v/>
      </c>
      <c r="Z62" s="12" t="str">
        <f t="shared" si="58"/>
        <v/>
      </c>
      <c r="AA62" s="12" t="str">
        <f t="shared" si="59"/>
        <v/>
      </c>
      <c r="AB62" s="12" t="str">
        <f t="shared" si="60"/>
        <v/>
      </c>
      <c r="AC62" s="12" t="str">
        <f t="shared" si="61"/>
        <v/>
      </c>
      <c r="AD62" s="12" t="str">
        <f t="shared" si="62"/>
        <v/>
      </c>
      <c r="AE62" s="12" t="str">
        <f t="shared" si="63"/>
        <v/>
      </c>
      <c r="AF62" s="12" t="str">
        <f t="shared" si="64"/>
        <v/>
      </c>
      <c r="AG62" s="12" t="str">
        <f t="shared" si="65"/>
        <v/>
      </c>
      <c r="AH62" s="12" t="str">
        <f t="shared" si="66"/>
        <v/>
      </c>
      <c r="AI62" s="12" t="str">
        <f t="shared" si="84"/>
        <v/>
      </c>
      <c r="AJ62" s="12" t="str">
        <f t="shared" si="85"/>
        <v/>
      </c>
      <c r="AK62" s="12" t="str">
        <f t="shared" si="86"/>
        <v/>
      </c>
      <c r="AL62" s="12" t="str">
        <f t="shared" si="87"/>
        <v/>
      </c>
      <c r="AM62" s="12" t="str">
        <f t="shared" si="88"/>
        <v/>
      </c>
      <c r="AN62" s="29" t="str">
        <f t="shared" si="89"/>
        <v/>
      </c>
      <c r="AO62" s="31" t="str">
        <f t="shared" si="32"/>
        <v>0</v>
      </c>
      <c r="AP62"/>
      <c r="AQ62" s="58">
        <f t="shared" si="33"/>
        <v>0</v>
      </c>
      <c r="AR62" s="58">
        <f t="shared" si="34"/>
        <v>0</v>
      </c>
      <c r="AS62" s="65">
        <f t="shared" si="35"/>
        <v>0</v>
      </c>
      <c r="AT62" s="82" t="str">
        <f t="shared" si="36"/>
        <v/>
      </c>
      <c r="AU62" s="82" t="str">
        <f t="shared" si="37"/>
        <v/>
      </c>
      <c r="AV62" s="82" t="str">
        <f t="shared" si="38"/>
        <v/>
      </c>
      <c r="AW62" s="82" t="str">
        <f t="shared" si="39"/>
        <v/>
      </c>
      <c r="AX62" s="82" t="str">
        <f t="shared" si="40"/>
        <v/>
      </c>
      <c r="AY62" s="82" t="str">
        <f t="shared" si="41"/>
        <v/>
      </c>
      <c r="AZ62" s="82" t="str">
        <f t="shared" si="42"/>
        <v/>
      </c>
      <c r="BA62" s="82" t="str">
        <f t="shared" si="43"/>
        <v/>
      </c>
      <c r="BB62" s="82" t="str">
        <f t="shared" si="44"/>
        <v/>
      </c>
      <c r="BC62" s="82" t="str">
        <f t="shared" si="45"/>
        <v/>
      </c>
      <c r="BD62" s="83" t="str">
        <f t="shared" si="46"/>
        <v/>
      </c>
      <c r="BE62" s="83" t="str">
        <f t="shared" si="47"/>
        <v/>
      </c>
      <c r="BF62" s="83" t="str">
        <f t="shared" si="48"/>
        <v/>
      </c>
      <c r="BG62" s="83" t="str">
        <f t="shared" si="49"/>
        <v/>
      </c>
      <c r="BH62" s="83" t="str">
        <f t="shared" si="50"/>
        <v/>
      </c>
      <c r="BI62" s="83" t="str">
        <f t="shared" si="51"/>
        <v/>
      </c>
      <c r="BJ62" s="83" t="str">
        <f t="shared" si="52"/>
        <v/>
      </c>
      <c r="BK62" s="83" t="str">
        <f t="shared" si="53"/>
        <v/>
      </c>
      <c r="BL62" s="83" t="str">
        <f t="shared" si="54"/>
        <v/>
      </c>
      <c r="BM62" s="83" t="str">
        <f t="shared" si="55"/>
        <v/>
      </c>
      <c r="BN62" s="68"/>
      <c r="BO62" s="68"/>
      <c r="BP62" s="68"/>
      <c r="BQ62" s="81">
        <f t="shared" ca="1" si="27"/>
        <v>12</v>
      </c>
      <c r="BR62" s="70"/>
      <c r="BS62" s="70"/>
      <c r="BT62" s="70"/>
      <c r="BU62" s="70"/>
      <c r="BV62" s="70"/>
      <c r="BW62" s="70"/>
      <c r="BX62" s="70"/>
      <c r="BY62" s="70"/>
      <c r="BZ62" s="71"/>
      <c r="CN62" s="4">
        <v>58</v>
      </c>
      <c r="CO62"/>
      <c r="CP62"/>
      <c r="CQ62"/>
      <c r="CR62"/>
      <c r="CS62" s="31">
        <f t="shared" si="28"/>
        <v>0</v>
      </c>
      <c r="CT62"/>
      <c r="CU62"/>
      <c r="CV62"/>
    </row>
    <row r="63" spans="1:100" ht="15.75" x14ac:dyDescent="0.25">
      <c r="A63" s="95"/>
      <c r="B63" s="84" t="str">
        <f t="shared" si="71"/>
        <v/>
      </c>
      <c r="C63" s="13" t="str">
        <f t="shared" si="1"/>
        <v/>
      </c>
      <c r="D63" s="85" t="str">
        <f t="shared" si="72"/>
        <v/>
      </c>
      <c r="E63" s="86" t="str">
        <f t="shared" si="73"/>
        <v/>
      </c>
      <c r="F63" s="33" t="str">
        <f>IF(A62&lt;&gt;"",COUNTIF($A$5:A63,A63),"")</f>
        <v/>
      </c>
      <c r="G63" s="33">
        <f t="shared" si="95"/>
        <v>59</v>
      </c>
      <c r="H63" s="34" t="str">
        <f t="shared" si="96"/>
        <v/>
      </c>
      <c r="I63" s="28" t="str">
        <f t="shared" si="29"/>
        <v/>
      </c>
      <c r="J63" s="103" t="str">
        <f t="shared" si="56"/>
        <v/>
      </c>
      <c r="K63" s="103" t="str">
        <f t="shared" si="67"/>
        <v/>
      </c>
      <c r="L63" s="103" t="str">
        <f t="shared" si="68"/>
        <v/>
      </c>
      <c r="M63" s="103" t="str">
        <f t="shared" si="97"/>
        <v/>
      </c>
      <c r="N63" s="103" t="str">
        <f t="shared" si="98"/>
        <v/>
      </c>
      <c r="O63" s="103" t="str">
        <f t="shared" si="99"/>
        <v/>
      </c>
      <c r="P63" s="103" t="str">
        <f t="shared" si="100"/>
        <v/>
      </c>
      <c r="Q63" s="103" t="str">
        <f t="shared" si="101"/>
        <v/>
      </c>
      <c r="R63" s="103" t="str">
        <f t="shared" si="102"/>
        <v/>
      </c>
      <c r="S63" s="103" t="str">
        <f t="shared" si="83"/>
        <v/>
      </c>
      <c r="T63" s="103" t="str">
        <f t="shared" si="90"/>
        <v/>
      </c>
      <c r="U63" s="103" t="str">
        <f t="shared" si="91"/>
        <v/>
      </c>
      <c r="V63" s="103" t="str">
        <f t="shared" si="92"/>
        <v/>
      </c>
      <c r="W63" s="103" t="str">
        <f t="shared" si="93"/>
        <v/>
      </c>
      <c r="X63" s="103" t="str">
        <f t="shared" si="94"/>
        <v/>
      </c>
      <c r="Y63" s="12" t="str">
        <f t="shared" si="57"/>
        <v/>
      </c>
      <c r="Z63" s="12" t="str">
        <f t="shared" si="58"/>
        <v/>
      </c>
      <c r="AA63" s="12" t="str">
        <f t="shared" si="59"/>
        <v/>
      </c>
      <c r="AB63" s="12" t="str">
        <f t="shared" si="60"/>
        <v/>
      </c>
      <c r="AC63" s="12" t="str">
        <f t="shared" si="61"/>
        <v/>
      </c>
      <c r="AD63" s="12" t="str">
        <f t="shared" si="62"/>
        <v/>
      </c>
      <c r="AE63" s="12" t="str">
        <f t="shared" si="63"/>
        <v/>
      </c>
      <c r="AF63" s="12" t="str">
        <f t="shared" si="64"/>
        <v/>
      </c>
      <c r="AG63" s="12" t="str">
        <f t="shared" si="65"/>
        <v/>
      </c>
      <c r="AH63" s="12" t="str">
        <f t="shared" si="66"/>
        <v/>
      </c>
      <c r="AI63" s="12" t="str">
        <f t="shared" si="84"/>
        <v/>
      </c>
      <c r="AJ63" s="12" t="str">
        <f t="shared" si="85"/>
        <v/>
      </c>
      <c r="AK63" s="12" t="str">
        <f t="shared" si="86"/>
        <v/>
      </c>
      <c r="AL63" s="12" t="str">
        <f t="shared" si="87"/>
        <v/>
      </c>
      <c r="AM63" s="12" t="str">
        <f t="shared" si="88"/>
        <v/>
      </c>
      <c r="AN63" s="29" t="str">
        <f t="shared" si="89"/>
        <v/>
      </c>
      <c r="AO63" s="31" t="str">
        <f t="shared" si="32"/>
        <v>0</v>
      </c>
      <c r="AP63"/>
      <c r="AQ63" s="58">
        <f t="shared" si="33"/>
        <v>0</v>
      </c>
      <c r="AR63" s="58">
        <f t="shared" si="34"/>
        <v>0</v>
      </c>
      <c r="AS63" s="65">
        <f t="shared" si="35"/>
        <v>0</v>
      </c>
      <c r="AT63" s="82" t="str">
        <f t="shared" si="36"/>
        <v/>
      </c>
      <c r="AU63" s="82" t="str">
        <f t="shared" si="37"/>
        <v/>
      </c>
      <c r="AV63" s="82" t="str">
        <f t="shared" si="38"/>
        <v/>
      </c>
      <c r="AW63" s="82" t="str">
        <f t="shared" si="39"/>
        <v/>
      </c>
      <c r="AX63" s="82" t="str">
        <f t="shared" si="40"/>
        <v/>
      </c>
      <c r="AY63" s="82" t="str">
        <f t="shared" si="41"/>
        <v/>
      </c>
      <c r="AZ63" s="82" t="str">
        <f t="shared" si="42"/>
        <v/>
      </c>
      <c r="BA63" s="82" t="str">
        <f t="shared" si="43"/>
        <v/>
      </c>
      <c r="BB63" s="82" t="str">
        <f t="shared" si="44"/>
        <v/>
      </c>
      <c r="BC63" s="82" t="str">
        <f t="shared" si="45"/>
        <v/>
      </c>
      <c r="BD63" s="83" t="str">
        <f t="shared" si="46"/>
        <v/>
      </c>
      <c r="BE63" s="83" t="str">
        <f t="shared" si="47"/>
        <v/>
      </c>
      <c r="BF63" s="83" t="str">
        <f t="shared" si="48"/>
        <v/>
      </c>
      <c r="BG63" s="83" t="str">
        <f t="shared" si="49"/>
        <v/>
      </c>
      <c r="BH63" s="83" t="str">
        <f t="shared" si="50"/>
        <v/>
      </c>
      <c r="BI63" s="83" t="str">
        <f t="shared" si="51"/>
        <v/>
      </c>
      <c r="BJ63" s="83" t="str">
        <f t="shared" si="52"/>
        <v/>
      </c>
      <c r="BK63" s="83" t="str">
        <f t="shared" si="53"/>
        <v/>
      </c>
      <c r="BL63" s="83" t="str">
        <f t="shared" si="54"/>
        <v/>
      </c>
      <c r="BM63" s="83" t="str">
        <f t="shared" si="55"/>
        <v/>
      </c>
      <c r="BN63" s="68"/>
      <c r="BO63" s="68"/>
      <c r="BP63" s="68"/>
      <c r="BQ63" s="81">
        <f t="shared" ca="1" si="27"/>
        <v>14</v>
      </c>
      <c r="BR63" s="70"/>
      <c r="BS63" s="70"/>
      <c r="BT63" s="70"/>
      <c r="BU63" s="70"/>
      <c r="BV63" s="70"/>
      <c r="BW63" s="70"/>
      <c r="BX63" s="70"/>
      <c r="BY63" s="70"/>
      <c r="BZ63" s="71"/>
      <c r="CN63" s="4">
        <v>59</v>
      </c>
      <c r="CO63"/>
      <c r="CP63"/>
      <c r="CQ63"/>
      <c r="CR63"/>
      <c r="CS63" s="31">
        <f t="shared" si="28"/>
        <v>0</v>
      </c>
      <c r="CT63"/>
      <c r="CU63"/>
      <c r="CV63"/>
    </row>
    <row r="64" spans="1:100" ht="15.75" x14ac:dyDescent="0.25">
      <c r="A64" s="95"/>
      <c r="B64" s="84" t="str">
        <f t="shared" si="71"/>
        <v/>
      </c>
      <c r="C64" s="13" t="str">
        <f t="shared" si="1"/>
        <v/>
      </c>
      <c r="D64" s="85" t="str">
        <f t="shared" si="72"/>
        <v/>
      </c>
      <c r="E64" s="86" t="str">
        <f t="shared" si="73"/>
        <v/>
      </c>
      <c r="F64" s="33" t="str">
        <f>IF(A63&lt;&gt;"",COUNTIF($A$5:A64,A64),"")</f>
        <v/>
      </c>
      <c r="G64" s="33">
        <f t="shared" si="95"/>
        <v>60</v>
      </c>
      <c r="H64" s="34" t="str">
        <f t="shared" si="96"/>
        <v/>
      </c>
      <c r="I64" s="28" t="str">
        <f t="shared" si="29"/>
        <v/>
      </c>
      <c r="J64" s="103" t="str">
        <f t="shared" si="56"/>
        <v/>
      </c>
      <c r="K64" s="103" t="str">
        <f t="shared" si="67"/>
        <v/>
      </c>
      <c r="L64" s="103" t="str">
        <f t="shared" si="68"/>
        <v/>
      </c>
      <c r="M64" s="103" t="str">
        <f t="shared" si="97"/>
        <v/>
      </c>
      <c r="N64" s="103" t="str">
        <f t="shared" si="98"/>
        <v/>
      </c>
      <c r="O64" s="103" t="str">
        <f t="shared" si="99"/>
        <v/>
      </c>
      <c r="P64" s="103" t="str">
        <f t="shared" si="100"/>
        <v/>
      </c>
      <c r="Q64" s="103" t="str">
        <f t="shared" si="101"/>
        <v/>
      </c>
      <c r="R64" s="103" t="str">
        <f t="shared" si="102"/>
        <v/>
      </c>
      <c r="S64" s="103" t="str">
        <f t="shared" si="83"/>
        <v/>
      </c>
      <c r="T64" s="103" t="str">
        <f t="shared" si="90"/>
        <v/>
      </c>
      <c r="U64" s="103" t="str">
        <f t="shared" si="91"/>
        <v/>
      </c>
      <c r="V64" s="103" t="str">
        <f t="shared" si="92"/>
        <v/>
      </c>
      <c r="W64" s="103" t="str">
        <f t="shared" si="93"/>
        <v/>
      </c>
      <c r="X64" s="103" t="str">
        <f t="shared" si="94"/>
        <v/>
      </c>
      <c r="Y64" s="12" t="str">
        <f t="shared" si="57"/>
        <v/>
      </c>
      <c r="Z64" s="12" t="str">
        <f t="shared" si="58"/>
        <v/>
      </c>
      <c r="AA64" s="12" t="str">
        <f t="shared" si="59"/>
        <v/>
      </c>
      <c r="AB64" s="12" t="str">
        <f t="shared" si="60"/>
        <v/>
      </c>
      <c r="AC64" s="12" t="str">
        <f t="shared" si="61"/>
        <v/>
      </c>
      <c r="AD64" s="12" t="str">
        <f t="shared" si="62"/>
        <v/>
      </c>
      <c r="AE64" s="12" t="str">
        <f t="shared" si="63"/>
        <v/>
      </c>
      <c r="AF64" s="12" t="str">
        <f t="shared" si="64"/>
        <v/>
      </c>
      <c r="AG64" s="12" t="str">
        <f t="shared" si="65"/>
        <v/>
      </c>
      <c r="AH64" s="12" t="str">
        <f t="shared" si="66"/>
        <v/>
      </c>
      <c r="AI64" s="12" t="str">
        <f t="shared" si="84"/>
        <v/>
      </c>
      <c r="AJ64" s="12" t="str">
        <f t="shared" si="85"/>
        <v/>
      </c>
      <c r="AK64" s="12" t="str">
        <f t="shared" si="86"/>
        <v/>
      </c>
      <c r="AL64" s="12" t="str">
        <f t="shared" si="87"/>
        <v/>
      </c>
      <c r="AM64" s="12" t="str">
        <f t="shared" si="88"/>
        <v/>
      </c>
      <c r="AN64" s="29" t="str">
        <f t="shared" si="89"/>
        <v/>
      </c>
      <c r="AO64" s="31" t="str">
        <f t="shared" si="32"/>
        <v>0</v>
      </c>
      <c r="AP64"/>
      <c r="AQ64" s="58">
        <f t="shared" si="33"/>
        <v>0</v>
      </c>
      <c r="AR64" s="58">
        <f t="shared" si="34"/>
        <v>0</v>
      </c>
      <c r="AS64" s="65">
        <f t="shared" si="35"/>
        <v>0</v>
      </c>
      <c r="AT64" s="82" t="str">
        <f t="shared" si="36"/>
        <v/>
      </c>
      <c r="AU64" s="82" t="str">
        <f t="shared" si="37"/>
        <v/>
      </c>
      <c r="AV64" s="82" t="str">
        <f t="shared" si="38"/>
        <v/>
      </c>
      <c r="AW64" s="82" t="str">
        <f t="shared" si="39"/>
        <v/>
      </c>
      <c r="AX64" s="82" t="str">
        <f t="shared" si="40"/>
        <v/>
      </c>
      <c r="AY64" s="82" t="str">
        <f t="shared" si="41"/>
        <v/>
      </c>
      <c r="AZ64" s="82" t="str">
        <f t="shared" si="42"/>
        <v/>
      </c>
      <c r="BA64" s="82" t="str">
        <f t="shared" si="43"/>
        <v/>
      </c>
      <c r="BB64" s="82" t="str">
        <f t="shared" si="44"/>
        <v/>
      </c>
      <c r="BC64" s="82" t="str">
        <f t="shared" si="45"/>
        <v/>
      </c>
      <c r="BD64" s="83" t="str">
        <f t="shared" si="46"/>
        <v/>
      </c>
      <c r="BE64" s="83" t="str">
        <f t="shared" si="47"/>
        <v/>
      </c>
      <c r="BF64" s="83" t="str">
        <f t="shared" si="48"/>
        <v/>
      </c>
      <c r="BG64" s="83" t="str">
        <f t="shared" si="49"/>
        <v/>
      </c>
      <c r="BH64" s="83" t="str">
        <f t="shared" si="50"/>
        <v/>
      </c>
      <c r="BI64" s="83" t="str">
        <f t="shared" si="51"/>
        <v/>
      </c>
      <c r="BJ64" s="83" t="str">
        <f t="shared" si="52"/>
        <v/>
      </c>
      <c r="BK64" s="83" t="str">
        <f t="shared" si="53"/>
        <v/>
      </c>
      <c r="BL64" s="83" t="str">
        <f t="shared" si="54"/>
        <v/>
      </c>
      <c r="BM64" s="83" t="str">
        <f t="shared" si="55"/>
        <v/>
      </c>
      <c r="BN64" s="68"/>
      <c r="BO64" s="68"/>
      <c r="BP64" s="68"/>
      <c r="BQ64" s="81">
        <f t="shared" ca="1" si="27"/>
        <v>3</v>
      </c>
      <c r="BR64" s="70"/>
      <c r="BS64" s="70"/>
      <c r="BT64" s="70"/>
      <c r="BU64" s="70"/>
      <c r="BV64" s="70"/>
      <c r="BW64" s="70"/>
      <c r="BX64" s="70"/>
      <c r="BY64" s="70"/>
      <c r="BZ64" s="71"/>
      <c r="CN64" s="4">
        <v>60</v>
      </c>
      <c r="CO64"/>
      <c r="CP64"/>
      <c r="CQ64"/>
      <c r="CR64"/>
      <c r="CS64" s="31">
        <f t="shared" si="28"/>
        <v>0</v>
      </c>
      <c r="CT64"/>
      <c r="CU64"/>
      <c r="CV64"/>
    </row>
    <row r="65" spans="1:100" ht="15.75" x14ac:dyDescent="0.25">
      <c r="A65" s="95"/>
      <c r="B65" s="84" t="str">
        <f t="shared" si="71"/>
        <v/>
      </c>
      <c r="C65" s="13" t="str">
        <f t="shared" si="1"/>
        <v/>
      </c>
      <c r="D65" s="85" t="str">
        <f t="shared" si="72"/>
        <v/>
      </c>
      <c r="E65" s="86" t="str">
        <f t="shared" si="73"/>
        <v/>
      </c>
      <c r="F65" s="33" t="str">
        <f>IF(A64&lt;&gt;"",COUNTIF($A$5:A65,A65),"")</f>
        <v/>
      </c>
      <c r="G65" s="33">
        <f t="shared" si="95"/>
        <v>61</v>
      </c>
      <c r="H65" s="34" t="str">
        <f t="shared" si="96"/>
        <v/>
      </c>
      <c r="I65" s="28" t="str">
        <f t="shared" si="29"/>
        <v/>
      </c>
      <c r="J65" s="103" t="str">
        <f t="shared" si="56"/>
        <v/>
      </c>
      <c r="K65" s="103" t="str">
        <f t="shared" si="67"/>
        <v/>
      </c>
      <c r="L65" s="103" t="str">
        <f t="shared" si="68"/>
        <v/>
      </c>
      <c r="M65" s="103" t="str">
        <f t="shared" si="97"/>
        <v/>
      </c>
      <c r="N65" s="103" t="str">
        <f t="shared" si="98"/>
        <v/>
      </c>
      <c r="O65" s="103" t="str">
        <f t="shared" si="99"/>
        <v/>
      </c>
      <c r="P65" s="103" t="str">
        <f t="shared" si="100"/>
        <v/>
      </c>
      <c r="Q65" s="103" t="str">
        <f t="shared" si="101"/>
        <v/>
      </c>
      <c r="R65" s="103" t="str">
        <f t="shared" si="102"/>
        <v/>
      </c>
      <c r="S65" s="103" t="str">
        <f t="shared" si="83"/>
        <v/>
      </c>
      <c r="T65" s="103" t="str">
        <f t="shared" si="90"/>
        <v/>
      </c>
      <c r="U65" s="103" t="str">
        <f t="shared" si="91"/>
        <v/>
      </c>
      <c r="V65" s="103" t="str">
        <f t="shared" si="92"/>
        <v/>
      </c>
      <c r="W65" s="103" t="str">
        <f t="shared" si="93"/>
        <v/>
      </c>
      <c r="X65" s="103" t="str">
        <f t="shared" si="94"/>
        <v/>
      </c>
      <c r="Y65" s="12" t="str">
        <f t="shared" si="57"/>
        <v/>
      </c>
      <c r="Z65" s="12" t="str">
        <f t="shared" si="58"/>
        <v/>
      </c>
      <c r="AA65" s="12" t="str">
        <f t="shared" si="59"/>
        <v/>
      </c>
      <c r="AB65" s="12" t="str">
        <f t="shared" si="60"/>
        <v/>
      </c>
      <c r="AC65" s="12" t="str">
        <f t="shared" si="61"/>
        <v/>
      </c>
      <c r="AD65" s="12" t="str">
        <f t="shared" si="62"/>
        <v/>
      </c>
      <c r="AE65" s="12" t="str">
        <f t="shared" si="63"/>
        <v/>
      </c>
      <c r="AF65" s="12" t="str">
        <f t="shared" si="64"/>
        <v/>
      </c>
      <c r="AG65" s="12" t="str">
        <f t="shared" si="65"/>
        <v/>
      </c>
      <c r="AH65" s="12" t="str">
        <f t="shared" si="66"/>
        <v/>
      </c>
      <c r="AI65" s="12" t="str">
        <f t="shared" si="84"/>
        <v/>
      </c>
      <c r="AJ65" s="12" t="str">
        <f t="shared" si="85"/>
        <v/>
      </c>
      <c r="AK65" s="12" t="str">
        <f t="shared" si="86"/>
        <v/>
      </c>
      <c r="AL65" s="12" t="str">
        <f t="shared" si="87"/>
        <v/>
      </c>
      <c r="AM65" s="12" t="str">
        <f t="shared" si="88"/>
        <v/>
      </c>
      <c r="AN65" s="29" t="str">
        <f t="shared" si="89"/>
        <v/>
      </c>
      <c r="AO65" s="31" t="str">
        <f t="shared" si="32"/>
        <v>0</v>
      </c>
      <c r="AP65"/>
      <c r="AQ65" s="58">
        <f t="shared" si="33"/>
        <v>0</v>
      </c>
      <c r="AR65" s="58">
        <f t="shared" si="34"/>
        <v>0</v>
      </c>
      <c r="AS65" s="65">
        <f t="shared" si="35"/>
        <v>0</v>
      </c>
      <c r="AT65" s="82" t="str">
        <f t="shared" si="36"/>
        <v/>
      </c>
      <c r="AU65" s="82" t="str">
        <f t="shared" si="37"/>
        <v/>
      </c>
      <c r="AV65" s="82" t="str">
        <f t="shared" si="38"/>
        <v/>
      </c>
      <c r="AW65" s="82" t="str">
        <f t="shared" si="39"/>
        <v/>
      </c>
      <c r="AX65" s="82" t="str">
        <f t="shared" si="40"/>
        <v/>
      </c>
      <c r="AY65" s="82" t="str">
        <f t="shared" si="41"/>
        <v/>
      </c>
      <c r="AZ65" s="82" t="str">
        <f t="shared" si="42"/>
        <v/>
      </c>
      <c r="BA65" s="82" t="str">
        <f t="shared" si="43"/>
        <v/>
      </c>
      <c r="BB65" s="82" t="str">
        <f t="shared" si="44"/>
        <v/>
      </c>
      <c r="BC65" s="82" t="str">
        <f t="shared" si="45"/>
        <v/>
      </c>
      <c r="BD65" s="83" t="str">
        <f t="shared" si="46"/>
        <v/>
      </c>
      <c r="BE65" s="83" t="str">
        <f t="shared" si="47"/>
        <v/>
      </c>
      <c r="BF65" s="83" t="str">
        <f t="shared" si="48"/>
        <v/>
      </c>
      <c r="BG65" s="83" t="str">
        <f t="shared" si="49"/>
        <v/>
      </c>
      <c r="BH65" s="83" t="str">
        <f t="shared" si="50"/>
        <v/>
      </c>
      <c r="BI65" s="83" t="str">
        <f t="shared" si="51"/>
        <v/>
      </c>
      <c r="BJ65" s="83" t="str">
        <f t="shared" si="52"/>
        <v/>
      </c>
      <c r="BK65" s="83" t="str">
        <f t="shared" si="53"/>
        <v/>
      </c>
      <c r="BL65" s="83" t="str">
        <f t="shared" si="54"/>
        <v/>
      </c>
      <c r="BM65" s="83" t="str">
        <f t="shared" si="55"/>
        <v/>
      </c>
      <c r="BN65" s="68"/>
      <c r="BO65" s="68"/>
      <c r="BP65" s="68"/>
      <c r="BQ65" s="81">
        <f t="shared" ca="1" si="27"/>
        <v>19</v>
      </c>
      <c r="BR65" s="70"/>
      <c r="BS65" s="70"/>
      <c r="BT65" s="70"/>
      <c r="BU65" s="70"/>
      <c r="BV65" s="70"/>
      <c r="BW65" s="70"/>
      <c r="BX65" s="70"/>
      <c r="BY65" s="70"/>
      <c r="BZ65" s="71"/>
      <c r="CN65" s="4">
        <v>61</v>
      </c>
      <c r="CO65"/>
      <c r="CP65"/>
      <c r="CQ65"/>
      <c r="CR65"/>
      <c r="CS65" s="31">
        <f t="shared" si="28"/>
        <v>0</v>
      </c>
      <c r="CT65"/>
      <c r="CU65"/>
      <c r="CV65"/>
    </row>
    <row r="66" spans="1:100" ht="15.75" x14ac:dyDescent="0.25">
      <c r="A66" s="95"/>
      <c r="B66" s="84" t="str">
        <f t="shared" si="71"/>
        <v/>
      </c>
      <c r="C66" s="13" t="str">
        <f t="shared" si="1"/>
        <v/>
      </c>
      <c r="D66" s="85" t="str">
        <f t="shared" si="72"/>
        <v/>
      </c>
      <c r="E66" s="86" t="str">
        <f t="shared" si="73"/>
        <v/>
      </c>
      <c r="F66" s="33" t="str">
        <f>IF(A65&lt;&gt;"",COUNTIF($A$5:A66,A66),"")</f>
        <v/>
      </c>
      <c r="G66" s="33">
        <f t="shared" si="95"/>
        <v>62</v>
      </c>
      <c r="H66" s="34" t="str">
        <f t="shared" si="96"/>
        <v/>
      </c>
      <c r="I66" s="28" t="str">
        <f t="shared" si="29"/>
        <v/>
      </c>
      <c r="J66" s="103" t="str">
        <f t="shared" si="56"/>
        <v/>
      </c>
      <c r="K66" s="103" t="str">
        <f t="shared" si="67"/>
        <v/>
      </c>
      <c r="L66" s="103" t="str">
        <f t="shared" si="68"/>
        <v/>
      </c>
      <c r="M66" s="103" t="str">
        <f t="shared" si="97"/>
        <v/>
      </c>
      <c r="N66" s="103" t="str">
        <f t="shared" si="98"/>
        <v/>
      </c>
      <c r="O66" s="103" t="str">
        <f t="shared" si="99"/>
        <v/>
      </c>
      <c r="P66" s="103" t="str">
        <f t="shared" si="100"/>
        <v/>
      </c>
      <c r="Q66" s="103" t="str">
        <f t="shared" si="101"/>
        <v/>
      </c>
      <c r="R66" s="103" t="str">
        <f t="shared" si="102"/>
        <v/>
      </c>
      <c r="S66" s="103" t="str">
        <f t="shared" si="83"/>
        <v/>
      </c>
      <c r="T66" s="103" t="str">
        <f t="shared" si="90"/>
        <v/>
      </c>
      <c r="U66" s="103" t="str">
        <f t="shared" si="91"/>
        <v/>
      </c>
      <c r="V66" s="103" t="str">
        <f t="shared" si="92"/>
        <v/>
      </c>
      <c r="W66" s="103" t="str">
        <f t="shared" si="93"/>
        <v/>
      </c>
      <c r="X66" s="103" t="str">
        <f t="shared" si="94"/>
        <v/>
      </c>
      <c r="Y66" s="12" t="str">
        <f t="shared" si="57"/>
        <v/>
      </c>
      <c r="Z66" s="12" t="str">
        <f t="shared" si="58"/>
        <v/>
      </c>
      <c r="AA66" s="12" t="str">
        <f t="shared" si="59"/>
        <v/>
      </c>
      <c r="AB66" s="12" t="str">
        <f t="shared" si="60"/>
        <v/>
      </c>
      <c r="AC66" s="12" t="str">
        <f t="shared" si="61"/>
        <v/>
      </c>
      <c r="AD66" s="12" t="str">
        <f t="shared" si="62"/>
        <v/>
      </c>
      <c r="AE66" s="12" t="str">
        <f t="shared" si="63"/>
        <v/>
      </c>
      <c r="AF66" s="12" t="str">
        <f t="shared" si="64"/>
        <v/>
      </c>
      <c r="AG66" s="12" t="str">
        <f t="shared" si="65"/>
        <v/>
      </c>
      <c r="AH66" s="12" t="str">
        <f t="shared" si="66"/>
        <v/>
      </c>
      <c r="AI66" s="12" t="str">
        <f t="shared" si="84"/>
        <v/>
      </c>
      <c r="AJ66" s="12" t="str">
        <f t="shared" si="85"/>
        <v/>
      </c>
      <c r="AK66" s="12" t="str">
        <f t="shared" si="86"/>
        <v/>
      </c>
      <c r="AL66" s="12" t="str">
        <f t="shared" si="87"/>
        <v/>
      </c>
      <c r="AM66" s="12" t="str">
        <f t="shared" si="88"/>
        <v/>
      </c>
      <c r="AN66" s="29" t="str">
        <f t="shared" si="89"/>
        <v/>
      </c>
      <c r="AO66" s="31" t="str">
        <f t="shared" si="32"/>
        <v>0</v>
      </c>
      <c r="AP66"/>
      <c r="AQ66" s="58">
        <f t="shared" si="33"/>
        <v>0</v>
      </c>
      <c r="AR66" s="58">
        <f t="shared" si="34"/>
        <v>0</v>
      </c>
      <c r="AS66" s="65">
        <f t="shared" si="35"/>
        <v>0</v>
      </c>
      <c r="AT66" s="82" t="str">
        <f t="shared" si="36"/>
        <v/>
      </c>
      <c r="AU66" s="82" t="str">
        <f t="shared" si="37"/>
        <v/>
      </c>
      <c r="AV66" s="82" t="str">
        <f t="shared" si="38"/>
        <v/>
      </c>
      <c r="AW66" s="82" t="str">
        <f t="shared" si="39"/>
        <v/>
      </c>
      <c r="AX66" s="82" t="str">
        <f t="shared" si="40"/>
        <v/>
      </c>
      <c r="AY66" s="82" t="str">
        <f t="shared" si="41"/>
        <v/>
      </c>
      <c r="AZ66" s="82" t="str">
        <f t="shared" si="42"/>
        <v/>
      </c>
      <c r="BA66" s="82" t="str">
        <f t="shared" si="43"/>
        <v/>
      </c>
      <c r="BB66" s="82" t="str">
        <f t="shared" si="44"/>
        <v/>
      </c>
      <c r="BC66" s="82" t="str">
        <f t="shared" si="45"/>
        <v/>
      </c>
      <c r="BD66" s="83" t="str">
        <f t="shared" si="46"/>
        <v/>
      </c>
      <c r="BE66" s="83" t="str">
        <f t="shared" si="47"/>
        <v/>
      </c>
      <c r="BF66" s="83" t="str">
        <f t="shared" si="48"/>
        <v/>
      </c>
      <c r="BG66" s="83" t="str">
        <f t="shared" si="49"/>
        <v/>
      </c>
      <c r="BH66" s="83" t="str">
        <f t="shared" si="50"/>
        <v/>
      </c>
      <c r="BI66" s="83" t="str">
        <f t="shared" si="51"/>
        <v/>
      </c>
      <c r="BJ66" s="83" t="str">
        <f t="shared" si="52"/>
        <v/>
      </c>
      <c r="BK66" s="83" t="str">
        <f t="shared" si="53"/>
        <v/>
      </c>
      <c r="BL66" s="83" t="str">
        <f t="shared" si="54"/>
        <v/>
      </c>
      <c r="BM66" s="83" t="str">
        <f t="shared" si="55"/>
        <v/>
      </c>
      <c r="BN66" s="68"/>
      <c r="BO66" s="68"/>
      <c r="BP66" s="68"/>
      <c r="BQ66" s="81">
        <f t="shared" ca="1" si="27"/>
        <v>7</v>
      </c>
      <c r="BR66" s="70"/>
      <c r="BS66" s="70"/>
      <c r="BT66" s="70"/>
      <c r="BU66" s="70"/>
      <c r="BV66" s="70"/>
      <c r="BW66" s="70"/>
      <c r="BX66" s="70"/>
      <c r="BY66" s="70"/>
      <c r="BZ66" s="71"/>
      <c r="CN66" s="4">
        <v>62</v>
      </c>
      <c r="CO66"/>
      <c r="CP66"/>
      <c r="CQ66"/>
      <c r="CR66"/>
      <c r="CS66" s="31">
        <f t="shared" si="28"/>
        <v>0</v>
      </c>
      <c r="CT66"/>
      <c r="CU66"/>
      <c r="CV66"/>
    </row>
    <row r="67" spans="1:100" ht="15.75" x14ac:dyDescent="0.25">
      <c r="A67" s="95"/>
      <c r="B67" s="84" t="str">
        <f t="shared" si="71"/>
        <v/>
      </c>
      <c r="C67" s="13" t="str">
        <f t="shared" si="1"/>
        <v/>
      </c>
      <c r="D67" s="85" t="str">
        <f t="shared" si="72"/>
        <v/>
      </c>
      <c r="E67" s="86" t="str">
        <f t="shared" si="73"/>
        <v/>
      </c>
      <c r="F67" s="33" t="str">
        <f>IF(A66&lt;&gt;"",COUNTIF($A$5:A67,A67),"")</f>
        <v/>
      </c>
      <c r="G67" s="33">
        <f t="shared" si="95"/>
        <v>63</v>
      </c>
      <c r="H67" s="34" t="str">
        <f t="shared" si="96"/>
        <v/>
      </c>
      <c r="I67" s="28" t="str">
        <f t="shared" si="29"/>
        <v/>
      </c>
      <c r="J67" s="103" t="str">
        <f t="shared" si="56"/>
        <v/>
      </c>
      <c r="K67" s="103" t="str">
        <f t="shared" si="67"/>
        <v/>
      </c>
      <c r="L67" s="103" t="str">
        <f t="shared" si="68"/>
        <v/>
      </c>
      <c r="M67" s="103" t="str">
        <f t="shared" si="97"/>
        <v/>
      </c>
      <c r="N67" s="103" t="str">
        <f t="shared" si="98"/>
        <v/>
      </c>
      <c r="O67" s="103" t="str">
        <f t="shared" si="99"/>
        <v/>
      </c>
      <c r="P67" s="103" t="str">
        <f t="shared" si="100"/>
        <v/>
      </c>
      <c r="Q67" s="103" t="str">
        <f t="shared" si="101"/>
        <v/>
      </c>
      <c r="R67" s="103" t="str">
        <f t="shared" si="102"/>
        <v/>
      </c>
      <c r="S67" s="103" t="str">
        <f t="shared" si="83"/>
        <v/>
      </c>
      <c r="T67" s="103" t="str">
        <f t="shared" si="90"/>
        <v/>
      </c>
      <c r="U67" s="103" t="str">
        <f t="shared" si="91"/>
        <v/>
      </c>
      <c r="V67" s="103" t="str">
        <f t="shared" si="92"/>
        <v/>
      </c>
      <c r="W67" s="103" t="str">
        <f t="shared" si="93"/>
        <v/>
      </c>
      <c r="X67" s="103" t="str">
        <f t="shared" si="94"/>
        <v/>
      </c>
      <c r="Y67" s="12" t="str">
        <f t="shared" si="57"/>
        <v/>
      </c>
      <c r="Z67" s="12" t="str">
        <f t="shared" si="58"/>
        <v/>
      </c>
      <c r="AA67" s="12" t="str">
        <f t="shared" si="59"/>
        <v/>
      </c>
      <c r="AB67" s="12" t="str">
        <f t="shared" si="60"/>
        <v/>
      </c>
      <c r="AC67" s="12" t="str">
        <f t="shared" si="61"/>
        <v/>
      </c>
      <c r="AD67" s="12" t="str">
        <f t="shared" si="62"/>
        <v/>
      </c>
      <c r="AE67" s="12" t="str">
        <f t="shared" si="63"/>
        <v/>
      </c>
      <c r="AF67" s="12" t="str">
        <f t="shared" si="64"/>
        <v/>
      </c>
      <c r="AG67" s="12" t="str">
        <f t="shared" si="65"/>
        <v/>
      </c>
      <c r="AH67" s="12" t="str">
        <f t="shared" si="66"/>
        <v/>
      </c>
      <c r="AI67" s="12" t="str">
        <f t="shared" si="84"/>
        <v/>
      </c>
      <c r="AJ67" s="12" t="str">
        <f t="shared" si="85"/>
        <v/>
      </c>
      <c r="AK67" s="12" t="str">
        <f t="shared" si="86"/>
        <v/>
      </c>
      <c r="AL67" s="12" t="str">
        <f t="shared" si="87"/>
        <v/>
      </c>
      <c r="AM67" s="12" t="str">
        <f t="shared" si="88"/>
        <v/>
      </c>
      <c r="AN67" s="29" t="str">
        <f t="shared" si="89"/>
        <v/>
      </c>
      <c r="AO67" s="31" t="str">
        <f t="shared" si="32"/>
        <v>0</v>
      </c>
      <c r="AP67"/>
      <c r="AQ67" s="58">
        <f t="shared" si="33"/>
        <v>0</v>
      </c>
      <c r="AR67" s="58">
        <f t="shared" si="34"/>
        <v>0</v>
      </c>
      <c r="AS67" s="65">
        <f t="shared" si="35"/>
        <v>0</v>
      </c>
      <c r="AT67" s="82" t="str">
        <f t="shared" si="36"/>
        <v/>
      </c>
      <c r="AU67" s="82" t="str">
        <f t="shared" si="37"/>
        <v/>
      </c>
      <c r="AV67" s="82" t="str">
        <f t="shared" si="38"/>
        <v/>
      </c>
      <c r="AW67" s="82" t="str">
        <f t="shared" si="39"/>
        <v/>
      </c>
      <c r="AX67" s="82" t="str">
        <f t="shared" si="40"/>
        <v/>
      </c>
      <c r="AY67" s="82" t="str">
        <f t="shared" si="41"/>
        <v/>
      </c>
      <c r="AZ67" s="82" t="str">
        <f t="shared" si="42"/>
        <v/>
      </c>
      <c r="BA67" s="82" t="str">
        <f t="shared" si="43"/>
        <v/>
      </c>
      <c r="BB67" s="82" t="str">
        <f t="shared" si="44"/>
        <v/>
      </c>
      <c r="BC67" s="82" t="str">
        <f t="shared" si="45"/>
        <v/>
      </c>
      <c r="BD67" s="83" t="str">
        <f t="shared" si="46"/>
        <v/>
      </c>
      <c r="BE67" s="83" t="str">
        <f t="shared" si="47"/>
        <v/>
      </c>
      <c r="BF67" s="83" t="str">
        <f t="shared" si="48"/>
        <v/>
      </c>
      <c r="BG67" s="83" t="str">
        <f t="shared" si="49"/>
        <v/>
      </c>
      <c r="BH67" s="83" t="str">
        <f t="shared" si="50"/>
        <v/>
      </c>
      <c r="BI67" s="83" t="str">
        <f t="shared" si="51"/>
        <v/>
      </c>
      <c r="BJ67" s="83" t="str">
        <f t="shared" si="52"/>
        <v/>
      </c>
      <c r="BK67" s="83" t="str">
        <f t="shared" si="53"/>
        <v/>
      </c>
      <c r="BL67" s="83" t="str">
        <f t="shared" si="54"/>
        <v/>
      </c>
      <c r="BM67" s="83" t="str">
        <f t="shared" si="55"/>
        <v/>
      </c>
      <c r="BN67" s="68"/>
      <c r="BO67" s="68"/>
      <c r="BP67" s="68"/>
      <c r="BQ67" s="81">
        <f t="shared" ca="1" si="27"/>
        <v>25</v>
      </c>
      <c r="BR67" s="74"/>
      <c r="BS67" s="70"/>
      <c r="BT67" s="70"/>
      <c r="BU67" s="70"/>
      <c r="BV67" s="70"/>
      <c r="BW67" s="70"/>
      <c r="BX67" s="70"/>
      <c r="BY67" s="70"/>
      <c r="BZ67" s="71"/>
      <c r="CN67" s="4">
        <v>63</v>
      </c>
      <c r="CO67"/>
      <c r="CP67"/>
      <c r="CQ67"/>
      <c r="CR67"/>
      <c r="CS67" s="31">
        <f t="shared" si="28"/>
        <v>0</v>
      </c>
      <c r="CT67"/>
      <c r="CU67"/>
      <c r="CV67"/>
    </row>
    <row r="68" spans="1:100" ht="15.75" x14ac:dyDescent="0.25">
      <c r="A68" s="95"/>
      <c r="B68" s="84" t="str">
        <f t="shared" si="71"/>
        <v/>
      </c>
      <c r="C68" s="13" t="str">
        <f t="shared" si="1"/>
        <v/>
      </c>
      <c r="D68" s="85" t="str">
        <f t="shared" si="72"/>
        <v/>
      </c>
      <c r="E68" s="86" t="str">
        <f t="shared" si="73"/>
        <v/>
      </c>
      <c r="F68" s="33" t="str">
        <f>IF(A67&lt;&gt;"",COUNTIF($A$5:A68,A68),"")</f>
        <v/>
      </c>
      <c r="G68" s="33">
        <f t="shared" si="95"/>
        <v>64</v>
      </c>
      <c r="H68" s="34" t="str">
        <f t="shared" si="96"/>
        <v/>
      </c>
      <c r="I68" s="28" t="str">
        <f t="shared" si="29"/>
        <v/>
      </c>
      <c r="J68" s="103" t="str">
        <f t="shared" si="56"/>
        <v/>
      </c>
      <c r="K68" s="103" t="str">
        <f t="shared" si="67"/>
        <v/>
      </c>
      <c r="L68" s="103" t="str">
        <f t="shared" si="68"/>
        <v/>
      </c>
      <c r="M68" s="103" t="str">
        <f t="shared" si="97"/>
        <v/>
      </c>
      <c r="N68" s="103" t="str">
        <f t="shared" si="98"/>
        <v/>
      </c>
      <c r="O68" s="103" t="str">
        <f t="shared" si="99"/>
        <v/>
      </c>
      <c r="P68" s="103" t="str">
        <f t="shared" si="100"/>
        <v/>
      </c>
      <c r="Q68" s="103" t="str">
        <f t="shared" si="101"/>
        <v/>
      </c>
      <c r="R68" s="103" t="str">
        <f t="shared" si="102"/>
        <v/>
      </c>
      <c r="S68" s="103" t="str">
        <f t="shared" si="83"/>
        <v/>
      </c>
      <c r="T68" s="103" t="str">
        <f t="shared" si="90"/>
        <v/>
      </c>
      <c r="U68" s="103" t="str">
        <f t="shared" si="91"/>
        <v/>
      </c>
      <c r="V68" s="103" t="str">
        <f t="shared" si="92"/>
        <v/>
      </c>
      <c r="W68" s="103" t="str">
        <f t="shared" si="93"/>
        <v/>
      </c>
      <c r="X68" s="103" t="str">
        <f t="shared" si="94"/>
        <v/>
      </c>
      <c r="Y68" s="12" t="str">
        <f t="shared" si="57"/>
        <v/>
      </c>
      <c r="Z68" s="12" t="str">
        <f t="shared" si="58"/>
        <v/>
      </c>
      <c r="AA68" s="12" t="str">
        <f t="shared" si="59"/>
        <v/>
      </c>
      <c r="AB68" s="12" t="str">
        <f t="shared" si="60"/>
        <v/>
      </c>
      <c r="AC68" s="12" t="str">
        <f t="shared" si="61"/>
        <v/>
      </c>
      <c r="AD68" s="12" t="str">
        <f t="shared" si="62"/>
        <v/>
      </c>
      <c r="AE68" s="12" t="str">
        <f t="shared" si="63"/>
        <v/>
      </c>
      <c r="AF68" s="12" t="str">
        <f t="shared" si="64"/>
        <v/>
      </c>
      <c r="AG68" s="12" t="str">
        <f t="shared" si="65"/>
        <v/>
      </c>
      <c r="AH68" s="12" t="str">
        <f t="shared" si="66"/>
        <v/>
      </c>
      <c r="AI68" s="12" t="str">
        <f t="shared" si="84"/>
        <v/>
      </c>
      <c r="AJ68" s="12" t="str">
        <f t="shared" si="85"/>
        <v/>
      </c>
      <c r="AK68" s="12" t="str">
        <f t="shared" si="86"/>
        <v/>
      </c>
      <c r="AL68" s="12" t="str">
        <f t="shared" si="87"/>
        <v/>
      </c>
      <c r="AM68" s="12" t="str">
        <f t="shared" si="88"/>
        <v/>
      </c>
      <c r="AN68" s="29" t="str">
        <f t="shared" si="89"/>
        <v/>
      </c>
      <c r="AO68" s="31" t="str">
        <f t="shared" si="32"/>
        <v>0</v>
      </c>
      <c r="AP68"/>
      <c r="AQ68" s="58">
        <f t="shared" si="33"/>
        <v>0</v>
      </c>
      <c r="AR68" s="58">
        <f t="shared" si="34"/>
        <v>0</v>
      </c>
      <c r="AS68" s="65">
        <f t="shared" si="35"/>
        <v>0</v>
      </c>
      <c r="AT68" s="82" t="str">
        <f t="shared" si="36"/>
        <v/>
      </c>
      <c r="AU68" s="82" t="str">
        <f t="shared" si="37"/>
        <v/>
      </c>
      <c r="AV68" s="82" t="str">
        <f t="shared" si="38"/>
        <v/>
      </c>
      <c r="AW68" s="82" t="str">
        <f t="shared" si="39"/>
        <v/>
      </c>
      <c r="AX68" s="82" t="str">
        <f t="shared" si="40"/>
        <v/>
      </c>
      <c r="AY68" s="82" t="str">
        <f t="shared" si="41"/>
        <v/>
      </c>
      <c r="AZ68" s="82" t="str">
        <f t="shared" si="42"/>
        <v/>
      </c>
      <c r="BA68" s="82" t="str">
        <f t="shared" si="43"/>
        <v/>
      </c>
      <c r="BB68" s="82" t="str">
        <f t="shared" si="44"/>
        <v/>
      </c>
      <c r="BC68" s="82" t="str">
        <f t="shared" si="45"/>
        <v/>
      </c>
      <c r="BD68" s="83" t="str">
        <f t="shared" si="46"/>
        <v/>
      </c>
      <c r="BE68" s="83" t="str">
        <f t="shared" si="47"/>
        <v/>
      </c>
      <c r="BF68" s="83" t="str">
        <f t="shared" si="48"/>
        <v/>
      </c>
      <c r="BG68" s="83" t="str">
        <f t="shared" si="49"/>
        <v/>
      </c>
      <c r="BH68" s="83" t="str">
        <f t="shared" si="50"/>
        <v/>
      </c>
      <c r="BI68" s="83" t="str">
        <f t="shared" si="51"/>
        <v/>
      </c>
      <c r="BJ68" s="83" t="str">
        <f t="shared" si="52"/>
        <v/>
      </c>
      <c r="BK68" s="83" t="str">
        <f t="shared" si="53"/>
        <v/>
      </c>
      <c r="BL68" s="83" t="str">
        <f t="shared" si="54"/>
        <v/>
      </c>
      <c r="BM68" s="83" t="str">
        <f t="shared" si="55"/>
        <v/>
      </c>
      <c r="BN68" s="68"/>
      <c r="BO68" s="68"/>
      <c r="BP68" s="68"/>
      <c r="BQ68" s="81">
        <f t="shared" ca="1" si="27"/>
        <v>17</v>
      </c>
      <c r="BR68" s="70"/>
      <c r="BS68" s="70"/>
      <c r="BT68" s="70"/>
      <c r="BU68" s="70"/>
      <c r="BV68" s="70"/>
      <c r="BW68" s="70"/>
      <c r="BX68" s="70"/>
      <c r="BY68" s="70"/>
      <c r="BZ68" s="71"/>
      <c r="CN68" s="4">
        <v>64</v>
      </c>
      <c r="CO68"/>
      <c r="CP68"/>
      <c r="CQ68"/>
      <c r="CR68"/>
      <c r="CS68" s="31">
        <f t="shared" si="28"/>
        <v>0</v>
      </c>
      <c r="CT68"/>
      <c r="CU68"/>
      <c r="CV68"/>
    </row>
    <row r="69" spans="1:100" ht="15.75" x14ac:dyDescent="0.25">
      <c r="A69" s="95"/>
      <c r="B69" s="84" t="str">
        <f t="shared" si="71"/>
        <v/>
      </c>
      <c r="C69" s="13" t="str">
        <f t="shared" si="1"/>
        <v/>
      </c>
      <c r="D69" s="85" t="str">
        <f t="shared" si="72"/>
        <v/>
      </c>
      <c r="E69" s="86" t="str">
        <f t="shared" si="73"/>
        <v/>
      </c>
      <c r="F69" s="33" t="str">
        <f>IF(A68&lt;&gt;"",COUNTIF($A$5:A69,A69),"")</f>
        <v/>
      </c>
      <c r="G69" s="33">
        <f t="shared" si="95"/>
        <v>65</v>
      </c>
      <c r="H69" s="34" t="str">
        <f t="shared" si="96"/>
        <v/>
      </c>
      <c r="I69" s="28" t="str">
        <f t="shared" si="29"/>
        <v/>
      </c>
      <c r="J69" s="103" t="str">
        <f t="shared" si="56"/>
        <v/>
      </c>
      <c r="K69" s="103" t="str">
        <f t="shared" si="67"/>
        <v/>
      </c>
      <c r="L69" s="103" t="str">
        <f t="shared" si="68"/>
        <v/>
      </c>
      <c r="M69" s="103" t="str">
        <f t="shared" si="97"/>
        <v/>
      </c>
      <c r="N69" s="103" t="str">
        <f t="shared" si="98"/>
        <v/>
      </c>
      <c r="O69" s="103" t="str">
        <f t="shared" si="99"/>
        <v/>
      </c>
      <c r="P69" s="103" t="str">
        <f t="shared" si="100"/>
        <v/>
      </c>
      <c r="Q69" s="103" t="str">
        <f t="shared" si="101"/>
        <v/>
      </c>
      <c r="R69" s="103" t="str">
        <f t="shared" si="102"/>
        <v/>
      </c>
      <c r="S69" s="103" t="str">
        <f t="shared" si="83"/>
        <v/>
      </c>
      <c r="T69" s="103" t="str">
        <f t="shared" si="90"/>
        <v/>
      </c>
      <c r="U69" s="103" t="str">
        <f t="shared" si="91"/>
        <v/>
      </c>
      <c r="V69" s="103" t="str">
        <f t="shared" si="92"/>
        <v/>
      </c>
      <c r="W69" s="103" t="str">
        <f t="shared" si="93"/>
        <v/>
      </c>
      <c r="X69" s="103" t="str">
        <f t="shared" si="94"/>
        <v/>
      </c>
      <c r="Y69" s="12" t="str">
        <f t="shared" si="57"/>
        <v/>
      </c>
      <c r="Z69" s="12" t="str">
        <f t="shared" si="58"/>
        <v/>
      </c>
      <c r="AA69" s="12" t="str">
        <f t="shared" si="59"/>
        <v/>
      </c>
      <c r="AB69" s="12" t="str">
        <f t="shared" si="60"/>
        <v/>
      </c>
      <c r="AC69" s="12" t="str">
        <f t="shared" si="61"/>
        <v/>
      </c>
      <c r="AD69" s="12" t="str">
        <f t="shared" si="62"/>
        <v/>
      </c>
      <c r="AE69" s="12" t="str">
        <f t="shared" si="63"/>
        <v/>
      </c>
      <c r="AF69" s="12" t="str">
        <f t="shared" si="64"/>
        <v/>
      </c>
      <c r="AG69" s="12" t="str">
        <f t="shared" si="65"/>
        <v/>
      </c>
      <c r="AH69" s="12" t="str">
        <f t="shared" si="66"/>
        <v/>
      </c>
      <c r="AI69" s="12" t="str">
        <f t="shared" si="84"/>
        <v/>
      </c>
      <c r="AJ69" s="12" t="str">
        <f t="shared" si="85"/>
        <v/>
      </c>
      <c r="AK69" s="12" t="str">
        <f t="shared" si="86"/>
        <v/>
      </c>
      <c r="AL69" s="12" t="str">
        <f t="shared" si="87"/>
        <v/>
      </c>
      <c r="AM69" s="12" t="str">
        <f t="shared" si="88"/>
        <v/>
      </c>
      <c r="AN69" s="29" t="str">
        <f t="shared" si="89"/>
        <v/>
      </c>
      <c r="AO69" s="31" t="str">
        <f t="shared" si="32"/>
        <v>0</v>
      </c>
      <c r="AP69"/>
      <c r="AQ69" s="58">
        <f t="shared" si="33"/>
        <v>0</v>
      </c>
      <c r="AR69" s="58">
        <f t="shared" si="34"/>
        <v>0</v>
      </c>
      <c r="AS69" s="65">
        <f t="shared" si="35"/>
        <v>0</v>
      </c>
      <c r="AT69" s="82" t="str">
        <f t="shared" si="36"/>
        <v/>
      </c>
      <c r="AU69" s="82" t="str">
        <f t="shared" si="37"/>
        <v/>
      </c>
      <c r="AV69" s="82" t="str">
        <f t="shared" si="38"/>
        <v/>
      </c>
      <c r="AW69" s="82" t="str">
        <f t="shared" si="39"/>
        <v/>
      </c>
      <c r="AX69" s="82" t="str">
        <f t="shared" si="40"/>
        <v/>
      </c>
      <c r="AY69" s="82" t="str">
        <f t="shared" si="41"/>
        <v/>
      </c>
      <c r="AZ69" s="82" t="str">
        <f t="shared" si="42"/>
        <v/>
      </c>
      <c r="BA69" s="82" t="str">
        <f t="shared" si="43"/>
        <v/>
      </c>
      <c r="BB69" s="82" t="str">
        <f t="shared" si="44"/>
        <v/>
      </c>
      <c r="BC69" s="82" t="str">
        <f t="shared" si="45"/>
        <v/>
      </c>
      <c r="BD69" s="83" t="str">
        <f t="shared" si="46"/>
        <v/>
      </c>
      <c r="BE69" s="83" t="str">
        <f t="shared" si="47"/>
        <v/>
      </c>
      <c r="BF69" s="83" t="str">
        <f t="shared" si="48"/>
        <v/>
      </c>
      <c r="BG69" s="83" t="str">
        <f t="shared" si="49"/>
        <v/>
      </c>
      <c r="BH69" s="83" t="str">
        <f t="shared" si="50"/>
        <v/>
      </c>
      <c r="BI69" s="83" t="str">
        <f t="shared" si="51"/>
        <v/>
      </c>
      <c r="BJ69" s="83" t="str">
        <f t="shared" si="52"/>
        <v/>
      </c>
      <c r="BK69" s="83" t="str">
        <f t="shared" si="53"/>
        <v/>
      </c>
      <c r="BL69" s="83" t="str">
        <f t="shared" si="54"/>
        <v/>
      </c>
      <c r="BM69" s="83" t="str">
        <f t="shared" si="55"/>
        <v/>
      </c>
      <c r="BN69" s="68"/>
      <c r="BO69" s="68"/>
      <c r="BP69" s="68"/>
      <c r="BQ69" s="81">
        <f t="shared" ca="1" si="27"/>
        <v>27</v>
      </c>
      <c r="BR69" s="70"/>
      <c r="BS69" s="70"/>
      <c r="BT69" s="70"/>
      <c r="BU69" s="70"/>
      <c r="BV69" s="70"/>
      <c r="BW69" s="70"/>
      <c r="BX69" s="70"/>
      <c r="BY69" s="70"/>
      <c r="BZ69" s="71"/>
      <c r="CN69" s="4">
        <v>65</v>
      </c>
      <c r="CO69"/>
      <c r="CP69"/>
      <c r="CQ69"/>
      <c r="CR69"/>
      <c r="CS69" s="31">
        <f t="shared" si="28"/>
        <v>0</v>
      </c>
      <c r="CT69"/>
      <c r="CU69"/>
      <c r="CV69"/>
    </row>
    <row r="70" spans="1:100" ht="15.75" x14ac:dyDescent="0.25">
      <c r="A70" s="95"/>
      <c r="B70" s="84" t="str">
        <f t="shared" si="71"/>
        <v/>
      </c>
      <c r="C70" s="13" t="str">
        <f t="shared" ref="C70:C133" si="103">IF(AQ70="Profit Target","profit target",IF(AR70="Stop Loss","stop loss",""))</f>
        <v/>
      </c>
      <c r="D70" s="85" t="str">
        <f t="shared" si="72"/>
        <v/>
      </c>
      <c r="E70" s="86" t="str">
        <f t="shared" si="73"/>
        <v/>
      </c>
      <c r="F70" s="33" t="str">
        <f>IF(A69&lt;&gt;"",COUNTIF($A$5:A70,A70),"")</f>
        <v/>
      </c>
      <c r="G70" s="33">
        <f t="shared" ref="G70:G101" si="104">IF(AND(AN69&gt;0,F69&gt;=G69),G69+1,G69)</f>
        <v>66</v>
      </c>
      <c r="H70" s="34" t="str">
        <f t="shared" ref="H70:H101" si="105">IF(A70&lt;&gt;"",IF(F70&gt;=$AS$1,A70,""),"")</f>
        <v/>
      </c>
      <c r="I70" s="28" t="str">
        <f t="shared" si="29"/>
        <v/>
      </c>
      <c r="J70" s="103" t="str">
        <f t="shared" si="56"/>
        <v/>
      </c>
      <c r="K70" s="103" t="str">
        <f t="shared" si="67"/>
        <v/>
      </c>
      <c r="L70" s="103" t="str">
        <f t="shared" si="68"/>
        <v/>
      </c>
      <c r="M70" s="103" t="str">
        <f t="shared" si="97"/>
        <v/>
      </c>
      <c r="N70" s="103" t="str">
        <f t="shared" si="98"/>
        <v/>
      </c>
      <c r="O70" s="103" t="str">
        <f t="shared" si="99"/>
        <v/>
      </c>
      <c r="P70" s="103" t="str">
        <f t="shared" si="100"/>
        <v/>
      </c>
      <c r="Q70" s="103" t="str">
        <f t="shared" si="101"/>
        <v/>
      </c>
      <c r="R70" s="103" t="str">
        <f t="shared" si="102"/>
        <v/>
      </c>
      <c r="S70" s="103" t="str">
        <f t="shared" si="83"/>
        <v/>
      </c>
      <c r="T70" s="103" t="str">
        <f t="shared" si="90"/>
        <v/>
      </c>
      <c r="U70" s="103" t="str">
        <f t="shared" si="91"/>
        <v/>
      </c>
      <c r="V70" s="103" t="str">
        <f t="shared" si="92"/>
        <v/>
      </c>
      <c r="W70" s="103" t="str">
        <f t="shared" si="93"/>
        <v/>
      </c>
      <c r="X70" s="103" t="str">
        <f t="shared" si="94"/>
        <v/>
      </c>
      <c r="Y70" s="12" t="str">
        <f t="shared" si="57"/>
        <v/>
      </c>
      <c r="Z70" s="12" t="str">
        <f t="shared" si="58"/>
        <v/>
      </c>
      <c r="AA70" s="12" t="str">
        <f t="shared" si="59"/>
        <v/>
      </c>
      <c r="AB70" s="12" t="str">
        <f t="shared" si="60"/>
        <v/>
      </c>
      <c r="AC70" s="12" t="str">
        <f t="shared" si="61"/>
        <v/>
      </c>
      <c r="AD70" s="12" t="str">
        <f t="shared" si="62"/>
        <v/>
      </c>
      <c r="AE70" s="12" t="str">
        <f t="shared" si="63"/>
        <v/>
      </c>
      <c r="AF70" s="12" t="str">
        <f t="shared" si="64"/>
        <v/>
      </c>
      <c r="AG70" s="12" t="str">
        <f t="shared" si="65"/>
        <v/>
      </c>
      <c r="AH70" s="12" t="str">
        <f t="shared" si="66"/>
        <v/>
      </c>
      <c r="AI70" s="12" t="str">
        <f t="shared" si="84"/>
        <v/>
      </c>
      <c r="AJ70" s="12" t="str">
        <f t="shared" si="85"/>
        <v/>
      </c>
      <c r="AK70" s="12" t="str">
        <f t="shared" si="86"/>
        <v/>
      </c>
      <c r="AL70" s="12" t="str">
        <f t="shared" si="87"/>
        <v/>
      </c>
      <c r="AM70" s="12" t="str">
        <f t="shared" si="88"/>
        <v/>
      </c>
      <c r="AN70" s="29" t="str">
        <f t="shared" si="89"/>
        <v/>
      </c>
      <c r="AO70" s="31" t="str">
        <f t="shared" si="32"/>
        <v>0</v>
      </c>
      <c r="AP70"/>
      <c r="AQ70" s="58">
        <f t="shared" si="33"/>
        <v>0</v>
      </c>
      <c r="AR70" s="58">
        <f t="shared" si="34"/>
        <v>0</v>
      </c>
      <c r="AS70" s="65">
        <f t="shared" si="35"/>
        <v>0</v>
      </c>
      <c r="AT70" s="82" t="str">
        <f t="shared" si="36"/>
        <v/>
      </c>
      <c r="AU70" s="82" t="str">
        <f t="shared" si="37"/>
        <v/>
      </c>
      <c r="AV70" s="82" t="str">
        <f t="shared" si="38"/>
        <v/>
      </c>
      <c r="AW70" s="82" t="str">
        <f t="shared" si="39"/>
        <v/>
      </c>
      <c r="AX70" s="82" t="str">
        <f t="shared" si="40"/>
        <v/>
      </c>
      <c r="AY70" s="82" t="str">
        <f t="shared" si="41"/>
        <v/>
      </c>
      <c r="AZ70" s="82" t="str">
        <f t="shared" si="42"/>
        <v/>
      </c>
      <c r="BA70" s="82" t="str">
        <f t="shared" si="43"/>
        <v/>
      </c>
      <c r="BB70" s="82" t="str">
        <f t="shared" si="44"/>
        <v/>
      </c>
      <c r="BC70" s="82" t="str">
        <f t="shared" si="45"/>
        <v/>
      </c>
      <c r="BD70" s="83" t="str">
        <f t="shared" si="46"/>
        <v/>
      </c>
      <c r="BE70" s="83" t="str">
        <f t="shared" si="47"/>
        <v/>
      </c>
      <c r="BF70" s="83" t="str">
        <f t="shared" si="48"/>
        <v/>
      </c>
      <c r="BG70" s="83" t="str">
        <f t="shared" si="49"/>
        <v/>
      </c>
      <c r="BH70" s="83" t="str">
        <f t="shared" si="50"/>
        <v/>
      </c>
      <c r="BI70" s="83" t="str">
        <f t="shared" si="51"/>
        <v/>
      </c>
      <c r="BJ70" s="83" t="str">
        <f t="shared" si="52"/>
        <v/>
      </c>
      <c r="BK70" s="83" t="str">
        <f t="shared" si="53"/>
        <v/>
      </c>
      <c r="BL70" s="83" t="str">
        <f t="shared" si="54"/>
        <v/>
      </c>
      <c r="BM70" s="83" t="str">
        <f t="shared" si="55"/>
        <v/>
      </c>
      <c r="BN70" s="68"/>
      <c r="BO70" s="68"/>
      <c r="BP70" s="68"/>
      <c r="BQ70" s="81">
        <f t="shared" ref="BQ70:BQ133" ca="1" si="106">IF($A$2="no",INT(RAND()*36+1),INT(RAND()*37))</f>
        <v>7</v>
      </c>
      <c r="BR70" s="70"/>
      <c r="BS70" s="70"/>
      <c r="BT70" s="70"/>
      <c r="BU70" s="70"/>
      <c r="BV70" s="70"/>
      <c r="BW70" s="70"/>
      <c r="BX70" s="70"/>
      <c r="BY70" s="70"/>
      <c r="BZ70" s="71"/>
      <c r="CN70" s="4">
        <v>66</v>
      </c>
      <c r="CO70"/>
      <c r="CP70"/>
      <c r="CQ70"/>
      <c r="CR70"/>
      <c r="CS70" s="31">
        <f t="shared" ref="CS70:CS133" si="107">CR70+CS69</f>
        <v>0</v>
      </c>
      <c r="CT70"/>
      <c r="CU70"/>
      <c r="CV70"/>
    </row>
    <row r="71" spans="1:100" ht="15.75" x14ac:dyDescent="0.25">
      <c r="A71" s="95"/>
      <c r="B71" s="84" t="str">
        <f t="shared" si="71"/>
        <v/>
      </c>
      <c r="C71" s="13" t="str">
        <f t="shared" si="103"/>
        <v/>
      </c>
      <c r="D71" s="85" t="str">
        <f t="shared" si="72"/>
        <v/>
      </c>
      <c r="E71" s="86" t="str">
        <f t="shared" si="73"/>
        <v/>
      </c>
      <c r="F71" s="33" t="str">
        <f>IF(A70&lt;&gt;"",COUNTIF($A$5:A71,A71),"")</f>
        <v/>
      </c>
      <c r="G71" s="33">
        <f t="shared" si="104"/>
        <v>67</v>
      </c>
      <c r="H71" s="34" t="str">
        <f t="shared" si="105"/>
        <v/>
      </c>
      <c r="I71" s="28" t="str">
        <f t="shared" ref="I71:I134" si="108">IF(A70&lt;&gt;"",IF($O$3=2,1,IF(AND($O$3=1,G71&gt;G70),I70+1,I70)),"")</f>
        <v/>
      </c>
      <c r="J71" s="103" t="str">
        <f t="shared" si="56"/>
        <v/>
      </c>
      <c r="K71" s="103" t="str">
        <f t="shared" si="67"/>
        <v/>
      </c>
      <c r="L71" s="103" t="str">
        <f t="shared" si="68"/>
        <v/>
      </c>
      <c r="M71" s="103" t="str">
        <f t="shared" si="97"/>
        <v/>
      </c>
      <c r="N71" s="103" t="str">
        <f t="shared" si="98"/>
        <v/>
      </c>
      <c r="O71" s="103" t="str">
        <f t="shared" si="99"/>
        <v/>
      </c>
      <c r="P71" s="103" t="str">
        <f t="shared" si="100"/>
        <v/>
      </c>
      <c r="Q71" s="103" t="str">
        <f t="shared" si="101"/>
        <v/>
      </c>
      <c r="R71" s="103" t="str">
        <f t="shared" si="102"/>
        <v/>
      </c>
      <c r="S71" s="103" t="str">
        <f t="shared" si="83"/>
        <v/>
      </c>
      <c r="T71" s="103" t="str">
        <f t="shared" si="90"/>
        <v/>
      </c>
      <c r="U71" s="103" t="str">
        <f t="shared" si="91"/>
        <v/>
      </c>
      <c r="V71" s="103" t="str">
        <f t="shared" si="92"/>
        <v/>
      </c>
      <c r="W71" s="103" t="str">
        <f t="shared" si="93"/>
        <v/>
      </c>
      <c r="X71" s="103" t="str">
        <f t="shared" si="94"/>
        <v/>
      </c>
      <c r="Y71" s="12" t="str">
        <f t="shared" si="57"/>
        <v/>
      </c>
      <c r="Z71" s="12" t="str">
        <f t="shared" si="58"/>
        <v/>
      </c>
      <c r="AA71" s="12" t="str">
        <f t="shared" si="59"/>
        <v/>
      </c>
      <c r="AB71" s="12" t="str">
        <f t="shared" si="60"/>
        <v/>
      </c>
      <c r="AC71" s="12" t="str">
        <f t="shared" si="61"/>
        <v/>
      </c>
      <c r="AD71" s="12" t="str">
        <f t="shared" si="62"/>
        <v/>
      </c>
      <c r="AE71" s="12" t="str">
        <f t="shared" si="63"/>
        <v/>
      </c>
      <c r="AF71" s="12" t="str">
        <f t="shared" si="64"/>
        <v/>
      </c>
      <c r="AG71" s="12" t="str">
        <f t="shared" si="65"/>
        <v/>
      </c>
      <c r="AH71" s="12" t="str">
        <f t="shared" si="66"/>
        <v/>
      </c>
      <c r="AI71" s="12" t="str">
        <f t="shared" si="84"/>
        <v/>
      </c>
      <c r="AJ71" s="12" t="str">
        <f t="shared" si="85"/>
        <v/>
      </c>
      <c r="AK71" s="12" t="str">
        <f t="shared" si="86"/>
        <v/>
      </c>
      <c r="AL71" s="12" t="str">
        <f t="shared" si="87"/>
        <v/>
      </c>
      <c r="AM71" s="12" t="str">
        <f t="shared" si="88"/>
        <v/>
      </c>
      <c r="AN71" s="29" t="str">
        <f t="shared" si="89"/>
        <v/>
      </c>
      <c r="AO71" s="31" t="str">
        <f t="shared" ref="AO71:AO134" si="109">IF(A71&lt;&gt;"",AN71+AO70,"0")</f>
        <v>0</v>
      </c>
      <c r="AP71"/>
      <c r="AQ71" s="58">
        <f t="shared" ref="AQ71:AQ134" si="110">IF($A71&lt;&gt;"",IF(AQ70&lt;&gt;0,AQ70,IF(AND(AO71&gt;0,G71&gt;=$AS$2),"Profit Target",IF(AO71&gt;=$O$1,"Profit Target",0))),0)</f>
        <v>0</v>
      </c>
      <c r="AR71" s="58">
        <f t="shared" ref="AR71:AR134" si="111">IF($A71&lt;&gt;"",IF(AR70&lt;&gt;0,AR70,IF(AND($AO71&lt;0,G71&gt;=$AS$2),"Stop Loss",IF(AO71&lt;=$O$2,"Stop Loss",0))),0)</f>
        <v>0</v>
      </c>
      <c r="AS71" s="65">
        <f t="shared" ref="AS71:AS134" si="112">IF(AP71&gt;AS70,AP71,AS70)</f>
        <v>0</v>
      </c>
      <c r="AT71" s="82" t="str">
        <f t="shared" ref="AT71:AT134" si="113">IF(J71&lt;&gt;"",IF(J71&lt;10,"0"&amp;J71&amp;",",J71&amp;","),"")</f>
        <v/>
      </c>
      <c r="AU71" s="82" t="str">
        <f t="shared" ref="AU71:AU134" si="114">IF(K71&lt;&gt;"",IF(K71&lt;10,"0"&amp;K71&amp;",",K71&amp;","),"")</f>
        <v/>
      </c>
      <c r="AV71" s="82" t="str">
        <f t="shared" ref="AV71:AV134" si="115">IF(L71&lt;&gt;"",IF(L71&lt;10,"0"&amp;L71&amp;",",L71&amp;","),"")</f>
        <v/>
      </c>
      <c r="AW71" s="82" t="str">
        <f t="shared" ref="AW71:AW134" si="116">IF(M71&lt;&gt;"",IF(M71&lt;10,"0"&amp;M71&amp;",",M71&amp;","),"")</f>
        <v/>
      </c>
      <c r="AX71" s="82" t="str">
        <f t="shared" ref="AX71:AX134" si="117">IF(N71&lt;&gt;"",IF(N71&lt;10,"0"&amp;N71&amp;",",N71&amp;","),"")</f>
        <v/>
      </c>
      <c r="AY71" s="82" t="str">
        <f t="shared" ref="AY71:AY134" si="118">IF(O71&lt;&gt;"",IF(O71&lt;10,"0"&amp;O71&amp;",",O71&amp;","),"")</f>
        <v/>
      </c>
      <c r="AZ71" s="82" t="str">
        <f t="shared" ref="AZ71:AZ134" si="119">IF(P71&lt;&gt;"",IF(P71&lt;10,"0"&amp;P71&amp;",",P71&amp;","),"")</f>
        <v/>
      </c>
      <c r="BA71" s="82" t="str">
        <f t="shared" ref="BA71:BA134" si="120">IF(Q71&lt;&gt;"",IF(Q71&lt;10,"0"&amp;Q71&amp;",",Q71&amp;","),"")</f>
        <v/>
      </c>
      <c r="BB71" s="82" t="str">
        <f t="shared" ref="BB71:BB134" si="121">IF(R71&lt;&gt;"",IF(R71&lt;10,"0"&amp;R71&amp;",",R71&amp;","),"")</f>
        <v/>
      </c>
      <c r="BC71" s="82" t="str">
        <f t="shared" ref="BC71:BC134" si="122">IF(S71&lt;&gt;"",IF(S71&lt;10,"0"&amp;S71&amp;",",S71&amp;","),"")</f>
        <v/>
      </c>
      <c r="BD71" s="83" t="str">
        <f t="shared" ref="BD71:BD134" si="123">IF(J71&lt;&gt;"",$I71&amp;",","")</f>
        <v/>
      </c>
      <c r="BE71" s="83" t="str">
        <f t="shared" ref="BE71:BE134" si="124">IF(K71&lt;&gt;"",$I71&amp;",","")</f>
        <v/>
      </c>
      <c r="BF71" s="83" t="str">
        <f t="shared" ref="BF71:BF134" si="125">IF(L71&lt;&gt;"",$I71&amp;",","")</f>
        <v/>
      </c>
      <c r="BG71" s="83" t="str">
        <f t="shared" ref="BG71:BG134" si="126">IF(M71&lt;&gt;"",$I71&amp;",","")</f>
        <v/>
      </c>
      <c r="BH71" s="83" t="str">
        <f t="shared" ref="BH71:BH134" si="127">IF(N71&lt;&gt;"",$I71&amp;",","")</f>
        <v/>
      </c>
      <c r="BI71" s="83" t="str">
        <f t="shared" ref="BI71:BI134" si="128">IF(O71&lt;&gt;"",$I71&amp;",","")</f>
        <v/>
      </c>
      <c r="BJ71" s="83" t="str">
        <f t="shared" ref="BJ71:BJ134" si="129">IF(P71&lt;&gt;"",$I71&amp;",","")</f>
        <v/>
      </c>
      <c r="BK71" s="83" t="str">
        <f t="shared" ref="BK71:BK134" si="130">IF(Q71&lt;&gt;"",$I71&amp;",","")</f>
        <v/>
      </c>
      <c r="BL71" s="83" t="str">
        <f t="shared" ref="BL71:BL134" si="131">IF(R71&lt;&gt;"",$I71&amp;",","")</f>
        <v/>
      </c>
      <c r="BM71" s="83" t="str">
        <f t="shared" ref="BM71:BM134" si="132">IF(S71&lt;&gt;"",$I71&amp;",","")</f>
        <v/>
      </c>
      <c r="BN71" s="68"/>
      <c r="BO71" s="68"/>
      <c r="BP71" s="68"/>
      <c r="BQ71" s="81">
        <f t="shared" ca="1" si="106"/>
        <v>3</v>
      </c>
      <c r="BR71" s="70"/>
      <c r="BS71" s="70"/>
      <c r="BT71" s="70"/>
      <c r="BU71" s="70"/>
      <c r="BV71" s="70"/>
      <c r="BW71" s="70"/>
      <c r="BX71" s="70"/>
      <c r="BY71" s="70"/>
      <c r="BZ71" s="71"/>
      <c r="CN71" s="4">
        <v>67</v>
      </c>
      <c r="CO71"/>
      <c r="CP71"/>
      <c r="CQ71"/>
      <c r="CR71"/>
      <c r="CS71" s="31">
        <f t="shared" si="107"/>
        <v>0</v>
      </c>
      <c r="CT71"/>
      <c r="CU71"/>
      <c r="CV71"/>
    </row>
    <row r="72" spans="1:100" ht="15.75" x14ac:dyDescent="0.25">
      <c r="A72" s="95"/>
      <c r="B72" s="84" t="str">
        <f t="shared" si="71"/>
        <v/>
      </c>
      <c r="C72" s="13" t="str">
        <f t="shared" si="103"/>
        <v/>
      </c>
      <c r="D72" s="85" t="str">
        <f t="shared" si="72"/>
        <v/>
      </c>
      <c r="E72" s="86" t="str">
        <f t="shared" si="73"/>
        <v/>
      </c>
      <c r="F72" s="33" t="str">
        <f>IF(A71&lt;&gt;"",COUNTIF($A$5:A72,A72),"")</f>
        <v/>
      </c>
      <c r="G72" s="33">
        <f t="shared" si="104"/>
        <v>68</v>
      </c>
      <c r="H72" s="34" t="str">
        <f t="shared" si="105"/>
        <v/>
      </c>
      <c r="I72" s="28" t="str">
        <f t="shared" si="108"/>
        <v/>
      </c>
      <c r="J72" s="103" t="str">
        <f t="shared" ref="J72:J135" si="133">IF($A71&lt;&gt;"",IF(OR($AQ71&lt;&gt;0,$AR71&lt;&gt;0),"",IF(AND(AN71&gt;0,F71&gt;=G71),A71,IF(AND(J71="",F71&gt;=G71),A71,J71))),"")</f>
        <v/>
      </c>
      <c r="K72" s="103" t="str">
        <f t="shared" si="67"/>
        <v/>
      </c>
      <c r="L72" s="103" t="str">
        <f t="shared" si="68"/>
        <v/>
      </c>
      <c r="M72" s="103" t="str">
        <f t="shared" si="97"/>
        <v/>
      </c>
      <c r="N72" s="103" t="str">
        <f t="shared" si="98"/>
        <v/>
      </c>
      <c r="O72" s="103" t="str">
        <f t="shared" si="99"/>
        <v/>
      </c>
      <c r="P72" s="103" t="str">
        <f t="shared" si="100"/>
        <v/>
      </c>
      <c r="Q72" s="103" t="str">
        <f t="shared" si="101"/>
        <v/>
      </c>
      <c r="R72" s="103" t="str">
        <f t="shared" si="102"/>
        <v/>
      </c>
      <c r="S72" s="103" t="str">
        <f t="shared" si="83"/>
        <v/>
      </c>
      <c r="T72" s="103" t="str">
        <f t="shared" si="90"/>
        <v/>
      </c>
      <c r="U72" s="103" t="str">
        <f t="shared" si="91"/>
        <v/>
      </c>
      <c r="V72" s="103" t="str">
        <f t="shared" si="92"/>
        <v/>
      </c>
      <c r="W72" s="103" t="str">
        <f t="shared" si="93"/>
        <v/>
      </c>
      <c r="X72" s="103" t="str">
        <f t="shared" si="94"/>
        <v/>
      </c>
      <c r="Y72" s="12" t="str">
        <f t="shared" ref="Y72:Y135" si="134">IF(J72&lt;&gt;"",IF(J72=$A72,(35*$I71),(-1*$I71)),"")</f>
        <v/>
      </c>
      <c r="Z72" s="12" t="str">
        <f t="shared" ref="Z72:Z135" si="135">IF(K72&lt;&gt;"",IF(K72=$A72,(35*$I71),(-1*$I71)),"")</f>
        <v/>
      </c>
      <c r="AA72" s="12" t="str">
        <f t="shared" ref="AA72:AA135" si="136">IF(L72&lt;&gt;"",IF(L72=$A72,(35*$I71),(-1*$I71)),"")</f>
        <v/>
      </c>
      <c r="AB72" s="12" t="str">
        <f t="shared" ref="AB72:AB135" si="137">IF(M72&lt;&gt;"",IF(M72=$A72,(35*$I71),(-1*$I71)),"")</f>
        <v/>
      </c>
      <c r="AC72" s="12" t="str">
        <f t="shared" ref="AC72:AC135" si="138">IF(N72&lt;&gt;"",IF(N72=$A72,(35*$I71),(-1*$I71)),"")</f>
        <v/>
      </c>
      <c r="AD72" s="12" t="str">
        <f t="shared" ref="AD72:AD135" si="139">IF(O72&lt;&gt;"",IF(O72=$A72,(35*$I71),(-1*$I71)),"")</f>
        <v/>
      </c>
      <c r="AE72" s="12" t="str">
        <f t="shared" ref="AE72:AE135" si="140">IF(P72&lt;&gt;"",IF(P72=$A72,(35*$I71),(-1*$I71)),"")</f>
        <v/>
      </c>
      <c r="AF72" s="12" t="str">
        <f t="shared" ref="AF72:AF135" si="141">IF(Q72&lt;&gt;"",IF(Q72=$A72,(35*$I71),(-1*$I71)),"")</f>
        <v/>
      </c>
      <c r="AG72" s="12" t="str">
        <f t="shared" ref="AG72:AG135" si="142">IF(R72&lt;&gt;"",IF(R72=$A72,(35*$I71),(-1*$I71)),"")</f>
        <v/>
      </c>
      <c r="AH72" s="12" t="str">
        <f t="shared" ref="AH72:AH135" si="143">IF(S72&lt;&gt;"",IF(S72=$A72,(35*$I71),(-1*$I71)),"")</f>
        <v/>
      </c>
      <c r="AI72" s="12" t="str">
        <f t="shared" si="84"/>
        <v/>
      </c>
      <c r="AJ72" s="12" t="str">
        <f t="shared" si="85"/>
        <v/>
      </c>
      <c r="AK72" s="12" t="str">
        <f t="shared" si="86"/>
        <v/>
      </c>
      <c r="AL72" s="12" t="str">
        <f t="shared" si="87"/>
        <v/>
      </c>
      <c r="AM72" s="12" t="str">
        <f t="shared" si="88"/>
        <v/>
      </c>
      <c r="AN72" s="29" t="str">
        <f t="shared" si="89"/>
        <v/>
      </c>
      <c r="AO72" s="31" t="str">
        <f t="shared" si="109"/>
        <v>0</v>
      </c>
      <c r="AP72"/>
      <c r="AQ72" s="58">
        <f t="shared" si="110"/>
        <v>0</v>
      </c>
      <c r="AR72" s="58">
        <f t="shared" si="111"/>
        <v>0</v>
      </c>
      <c r="AS72" s="65">
        <f t="shared" si="112"/>
        <v>0</v>
      </c>
      <c r="AT72" s="82" t="str">
        <f t="shared" si="113"/>
        <v/>
      </c>
      <c r="AU72" s="82" t="str">
        <f t="shared" si="114"/>
        <v/>
      </c>
      <c r="AV72" s="82" t="str">
        <f t="shared" si="115"/>
        <v/>
      </c>
      <c r="AW72" s="82" t="str">
        <f t="shared" si="116"/>
        <v/>
      </c>
      <c r="AX72" s="82" t="str">
        <f t="shared" si="117"/>
        <v/>
      </c>
      <c r="AY72" s="82" t="str">
        <f t="shared" si="118"/>
        <v/>
      </c>
      <c r="AZ72" s="82" t="str">
        <f t="shared" si="119"/>
        <v/>
      </c>
      <c r="BA72" s="82" t="str">
        <f t="shared" si="120"/>
        <v/>
      </c>
      <c r="BB72" s="82" t="str">
        <f t="shared" si="121"/>
        <v/>
      </c>
      <c r="BC72" s="82" t="str">
        <f t="shared" si="122"/>
        <v/>
      </c>
      <c r="BD72" s="83" t="str">
        <f t="shared" si="123"/>
        <v/>
      </c>
      <c r="BE72" s="83" t="str">
        <f t="shared" si="124"/>
        <v/>
      </c>
      <c r="BF72" s="83" t="str">
        <f t="shared" si="125"/>
        <v/>
      </c>
      <c r="BG72" s="83" t="str">
        <f t="shared" si="126"/>
        <v/>
      </c>
      <c r="BH72" s="83" t="str">
        <f t="shared" si="127"/>
        <v/>
      </c>
      <c r="BI72" s="83" t="str">
        <f t="shared" si="128"/>
        <v/>
      </c>
      <c r="BJ72" s="83" t="str">
        <f t="shared" si="129"/>
        <v/>
      </c>
      <c r="BK72" s="83" t="str">
        <f t="shared" si="130"/>
        <v/>
      </c>
      <c r="BL72" s="83" t="str">
        <f t="shared" si="131"/>
        <v/>
      </c>
      <c r="BM72" s="83" t="str">
        <f t="shared" si="132"/>
        <v/>
      </c>
      <c r="BN72" s="68"/>
      <c r="BO72" s="68"/>
      <c r="BP72" s="68"/>
      <c r="BQ72" s="81">
        <f t="shared" ca="1" si="106"/>
        <v>2</v>
      </c>
      <c r="BR72" s="70"/>
      <c r="BS72" s="70"/>
      <c r="BT72" s="70"/>
      <c r="BU72" s="70"/>
      <c r="BV72" s="70"/>
      <c r="BW72" s="70"/>
      <c r="BX72" s="70"/>
      <c r="BY72" s="70"/>
      <c r="BZ72" s="71"/>
      <c r="CN72" s="4">
        <v>68</v>
      </c>
      <c r="CO72"/>
      <c r="CP72"/>
      <c r="CQ72"/>
      <c r="CR72"/>
      <c r="CS72" s="31">
        <f t="shared" si="107"/>
        <v>0</v>
      </c>
      <c r="CT72"/>
      <c r="CU72"/>
      <c r="CV72"/>
    </row>
    <row r="73" spans="1:100" ht="15.75" x14ac:dyDescent="0.25">
      <c r="A73" s="95"/>
      <c r="B73" s="84" t="str">
        <f t="shared" si="71"/>
        <v/>
      </c>
      <c r="C73" s="13" t="str">
        <f t="shared" si="103"/>
        <v/>
      </c>
      <c r="D73" s="85" t="str">
        <f t="shared" si="72"/>
        <v/>
      </c>
      <c r="E73" s="86" t="str">
        <f t="shared" si="73"/>
        <v/>
      </c>
      <c r="F73" s="33" t="str">
        <f>IF(A72&lt;&gt;"",COUNTIF($A$5:A73,A73),"")</f>
        <v/>
      </c>
      <c r="G73" s="33">
        <f t="shared" si="104"/>
        <v>69</v>
      </c>
      <c r="H73" s="34" t="str">
        <f t="shared" si="105"/>
        <v/>
      </c>
      <c r="I73" s="28" t="str">
        <f t="shared" si="108"/>
        <v/>
      </c>
      <c r="J73" s="103" t="str">
        <f t="shared" si="133"/>
        <v/>
      </c>
      <c r="K73" s="103" t="str">
        <f t="shared" ref="K73:K136" si="144">IF($A72&lt;&gt;"",IF(OR($AQ72&lt;&gt;0,$AR72&lt;&gt;0),"",IF(G73&lt;&gt;G72,"",IF(AND(K72&lt;&gt;"",K72&lt;&gt;H72),K72,IF(AND(H72&lt;&gt;J73,F72&gt;=G72),H72,"")))),"")</f>
        <v/>
      </c>
      <c r="L73" s="103" t="str">
        <f t="shared" si="68"/>
        <v/>
      </c>
      <c r="M73" s="103" t="str">
        <f t="shared" si="97"/>
        <v/>
      </c>
      <c r="N73" s="103" t="str">
        <f t="shared" si="98"/>
        <v/>
      </c>
      <c r="O73" s="103" t="str">
        <f t="shared" si="99"/>
        <v/>
      </c>
      <c r="P73" s="103" t="str">
        <f t="shared" si="100"/>
        <v/>
      </c>
      <c r="Q73" s="103" t="str">
        <f t="shared" si="101"/>
        <v/>
      </c>
      <c r="R73" s="103" t="str">
        <f t="shared" si="102"/>
        <v/>
      </c>
      <c r="S73" s="103" t="str">
        <f t="shared" si="83"/>
        <v/>
      </c>
      <c r="T73" s="103" t="str">
        <f t="shared" si="90"/>
        <v/>
      </c>
      <c r="U73" s="103" t="str">
        <f t="shared" si="91"/>
        <v/>
      </c>
      <c r="V73" s="103" t="str">
        <f t="shared" si="92"/>
        <v/>
      </c>
      <c r="W73" s="103" t="str">
        <f t="shared" si="93"/>
        <v/>
      </c>
      <c r="X73" s="103" t="str">
        <f t="shared" si="94"/>
        <v/>
      </c>
      <c r="Y73" s="12" t="str">
        <f t="shared" si="134"/>
        <v/>
      </c>
      <c r="Z73" s="12" t="str">
        <f t="shared" si="135"/>
        <v/>
      </c>
      <c r="AA73" s="12" t="str">
        <f t="shared" si="136"/>
        <v/>
      </c>
      <c r="AB73" s="12" t="str">
        <f t="shared" si="137"/>
        <v/>
      </c>
      <c r="AC73" s="12" t="str">
        <f t="shared" si="138"/>
        <v/>
      </c>
      <c r="AD73" s="12" t="str">
        <f t="shared" si="139"/>
        <v/>
      </c>
      <c r="AE73" s="12" t="str">
        <f t="shared" si="140"/>
        <v/>
      </c>
      <c r="AF73" s="12" t="str">
        <f t="shared" si="141"/>
        <v/>
      </c>
      <c r="AG73" s="12" t="str">
        <f t="shared" si="142"/>
        <v/>
      </c>
      <c r="AH73" s="12" t="str">
        <f t="shared" si="143"/>
        <v/>
      </c>
      <c r="AI73" s="12" t="str">
        <f t="shared" si="84"/>
        <v/>
      </c>
      <c r="AJ73" s="12" t="str">
        <f t="shared" si="85"/>
        <v/>
      </c>
      <c r="AK73" s="12" t="str">
        <f t="shared" si="86"/>
        <v/>
      </c>
      <c r="AL73" s="12" t="str">
        <f t="shared" si="87"/>
        <v/>
      </c>
      <c r="AM73" s="12" t="str">
        <f t="shared" si="88"/>
        <v/>
      </c>
      <c r="AN73" s="29" t="str">
        <f t="shared" si="89"/>
        <v/>
      </c>
      <c r="AO73" s="31" t="str">
        <f t="shared" si="109"/>
        <v>0</v>
      </c>
      <c r="AP73"/>
      <c r="AQ73" s="58">
        <f t="shared" si="110"/>
        <v>0</v>
      </c>
      <c r="AR73" s="58">
        <f t="shared" si="111"/>
        <v>0</v>
      </c>
      <c r="AS73" s="65">
        <f t="shared" si="112"/>
        <v>0</v>
      </c>
      <c r="AT73" s="82" t="str">
        <f t="shared" si="113"/>
        <v/>
      </c>
      <c r="AU73" s="82" t="str">
        <f t="shared" si="114"/>
        <v/>
      </c>
      <c r="AV73" s="82" t="str">
        <f t="shared" si="115"/>
        <v/>
      </c>
      <c r="AW73" s="82" t="str">
        <f t="shared" si="116"/>
        <v/>
      </c>
      <c r="AX73" s="82" t="str">
        <f t="shared" si="117"/>
        <v/>
      </c>
      <c r="AY73" s="82" t="str">
        <f t="shared" si="118"/>
        <v/>
      </c>
      <c r="AZ73" s="82" t="str">
        <f t="shared" si="119"/>
        <v/>
      </c>
      <c r="BA73" s="82" t="str">
        <f t="shared" si="120"/>
        <v/>
      </c>
      <c r="BB73" s="82" t="str">
        <f t="shared" si="121"/>
        <v/>
      </c>
      <c r="BC73" s="82" t="str">
        <f t="shared" si="122"/>
        <v/>
      </c>
      <c r="BD73" s="83" t="str">
        <f t="shared" si="123"/>
        <v/>
      </c>
      <c r="BE73" s="83" t="str">
        <f t="shared" si="124"/>
        <v/>
      </c>
      <c r="BF73" s="83" t="str">
        <f t="shared" si="125"/>
        <v/>
      </c>
      <c r="BG73" s="83" t="str">
        <f t="shared" si="126"/>
        <v/>
      </c>
      <c r="BH73" s="83" t="str">
        <f t="shared" si="127"/>
        <v/>
      </c>
      <c r="BI73" s="83" t="str">
        <f t="shared" si="128"/>
        <v/>
      </c>
      <c r="BJ73" s="83" t="str">
        <f t="shared" si="129"/>
        <v/>
      </c>
      <c r="BK73" s="83" t="str">
        <f t="shared" si="130"/>
        <v/>
      </c>
      <c r="BL73" s="83" t="str">
        <f t="shared" si="131"/>
        <v/>
      </c>
      <c r="BM73" s="83" t="str">
        <f t="shared" si="132"/>
        <v/>
      </c>
      <c r="BN73" s="68"/>
      <c r="BO73" s="68"/>
      <c r="BP73" s="68"/>
      <c r="BQ73" s="81">
        <f t="shared" ca="1" si="106"/>
        <v>14</v>
      </c>
      <c r="BR73" s="70"/>
      <c r="BS73" s="70"/>
      <c r="BT73" s="70"/>
      <c r="BU73" s="70"/>
      <c r="BV73" s="70"/>
      <c r="BW73" s="70"/>
      <c r="BX73" s="70"/>
      <c r="BY73" s="70"/>
      <c r="BZ73" s="71"/>
      <c r="CN73" s="4">
        <v>69</v>
      </c>
      <c r="CO73"/>
      <c r="CP73"/>
      <c r="CQ73"/>
      <c r="CR73"/>
      <c r="CS73" s="31">
        <f t="shared" si="107"/>
        <v>0</v>
      </c>
      <c r="CT73"/>
      <c r="CU73"/>
      <c r="CV73"/>
    </row>
    <row r="74" spans="1:100" ht="15.75" x14ac:dyDescent="0.25">
      <c r="A74" s="95"/>
      <c r="B74" s="84" t="str">
        <f t="shared" si="71"/>
        <v/>
      </c>
      <c r="C74" s="13" t="str">
        <f t="shared" si="103"/>
        <v/>
      </c>
      <c r="D74" s="85" t="str">
        <f t="shared" si="72"/>
        <v/>
      </c>
      <c r="E74" s="86" t="str">
        <f t="shared" si="73"/>
        <v/>
      </c>
      <c r="F74" s="33" t="str">
        <f>IF(A73&lt;&gt;"",COUNTIF($A$5:A74,A74),"")</f>
        <v/>
      </c>
      <c r="G74" s="33">
        <f t="shared" si="104"/>
        <v>70</v>
      </c>
      <c r="H74" s="34" t="str">
        <f t="shared" si="105"/>
        <v/>
      </c>
      <c r="I74" s="28" t="str">
        <f t="shared" si="108"/>
        <v/>
      </c>
      <c r="J74" s="103" t="str">
        <f t="shared" si="133"/>
        <v/>
      </c>
      <c r="K74" s="103" t="str">
        <f t="shared" si="144"/>
        <v/>
      </c>
      <c r="L74" s="103" t="str">
        <f t="shared" ref="L74:L137" si="145">IF(A73&lt;&gt;"",IF(OR($AQ73&lt;&gt;0,$AR73&lt;&gt;0),"",IF(G73&lt;&gt;G74,"",IF(AO73&lt;=$O$2,"",IF(AND(L73&lt;&gt;"",L73&lt;&gt;H73),L73,IF(AND(H73&lt;&gt;K74,H73&lt;&gt;J74,F73&gt;=G73),H73,""))))),"")</f>
        <v/>
      </c>
      <c r="M74" s="103" t="str">
        <f t="shared" ref="M74:M105" si="146">IF(AO73&gt;=$O$1,"",IF(AO73&lt;=$O$2,"",IF(G73&lt;&gt;G74,"",IF(AND(M73&lt;&gt;"",M73&lt;&gt;H73),M73,IF(AND(H73&lt;&gt;L74,H73&lt;&gt;K74,H73&lt;&gt;J74,F73&gt;=G73),H73,"")))))</f>
        <v/>
      </c>
      <c r="N74" s="103" t="str">
        <f t="shared" si="98"/>
        <v/>
      </c>
      <c r="O74" s="103" t="str">
        <f t="shared" si="99"/>
        <v/>
      </c>
      <c r="P74" s="103" t="str">
        <f t="shared" si="100"/>
        <v/>
      </c>
      <c r="Q74" s="103" t="str">
        <f t="shared" si="101"/>
        <v/>
      </c>
      <c r="R74" s="103" t="str">
        <f t="shared" si="102"/>
        <v/>
      </c>
      <c r="S74" s="103" t="str">
        <f t="shared" si="83"/>
        <v/>
      </c>
      <c r="T74" s="103" t="str">
        <f t="shared" si="90"/>
        <v/>
      </c>
      <c r="U74" s="103" t="str">
        <f t="shared" si="91"/>
        <v/>
      </c>
      <c r="V74" s="103" t="str">
        <f t="shared" si="92"/>
        <v/>
      </c>
      <c r="W74" s="103" t="str">
        <f t="shared" si="93"/>
        <v/>
      </c>
      <c r="X74" s="103" t="str">
        <f t="shared" si="94"/>
        <v/>
      </c>
      <c r="Y74" s="12" t="str">
        <f t="shared" si="134"/>
        <v/>
      </c>
      <c r="Z74" s="12" t="str">
        <f t="shared" si="135"/>
        <v/>
      </c>
      <c r="AA74" s="12" t="str">
        <f t="shared" si="136"/>
        <v/>
      </c>
      <c r="AB74" s="12" t="str">
        <f t="shared" si="137"/>
        <v/>
      </c>
      <c r="AC74" s="12" t="str">
        <f t="shared" si="138"/>
        <v/>
      </c>
      <c r="AD74" s="12" t="str">
        <f t="shared" si="139"/>
        <v/>
      </c>
      <c r="AE74" s="12" t="str">
        <f t="shared" si="140"/>
        <v/>
      </c>
      <c r="AF74" s="12" t="str">
        <f t="shared" si="141"/>
        <v/>
      </c>
      <c r="AG74" s="12" t="str">
        <f t="shared" si="142"/>
        <v/>
      </c>
      <c r="AH74" s="12" t="str">
        <f t="shared" si="143"/>
        <v/>
      </c>
      <c r="AI74" s="12" t="str">
        <f t="shared" si="84"/>
        <v/>
      </c>
      <c r="AJ74" s="12" t="str">
        <f t="shared" si="85"/>
        <v/>
      </c>
      <c r="AK74" s="12" t="str">
        <f t="shared" si="86"/>
        <v/>
      </c>
      <c r="AL74" s="12" t="str">
        <f t="shared" si="87"/>
        <v/>
      </c>
      <c r="AM74" s="12" t="str">
        <f t="shared" si="88"/>
        <v/>
      </c>
      <c r="AN74" s="29" t="str">
        <f t="shared" si="89"/>
        <v/>
      </c>
      <c r="AO74" s="31" t="str">
        <f t="shared" si="109"/>
        <v>0</v>
      </c>
      <c r="AP74"/>
      <c r="AQ74" s="58">
        <f t="shared" si="110"/>
        <v>0</v>
      </c>
      <c r="AR74" s="58">
        <f t="shared" si="111"/>
        <v>0</v>
      </c>
      <c r="AS74" s="65">
        <f t="shared" si="112"/>
        <v>0</v>
      </c>
      <c r="AT74" s="82" t="str">
        <f t="shared" si="113"/>
        <v/>
      </c>
      <c r="AU74" s="82" t="str">
        <f t="shared" si="114"/>
        <v/>
      </c>
      <c r="AV74" s="82" t="str">
        <f t="shared" si="115"/>
        <v/>
      </c>
      <c r="AW74" s="82" t="str">
        <f t="shared" si="116"/>
        <v/>
      </c>
      <c r="AX74" s="82" t="str">
        <f t="shared" si="117"/>
        <v/>
      </c>
      <c r="AY74" s="82" t="str">
        <f t="shared" si="118"/>
        <v/>
      </c>
      <c r="AZ74" s="82" t="str">
        <f t="shared" si="119"/>
        <v/>
      </c>
      <c r="BA74" s="82" t="str">
        <f t="shared" si="120"/>
        <v/>
      </c>
      <c r="BB74" s="82" t="str">
        <f t="shared" si="121"/>
        <v/>
      </c>
      <c r="BC74" s="82" t="str">
        <f t="shared" si="122"/>
        <v/>
      </c>
      <c r="BD74" s="83" t="str">
        <f t="shared" si="123"/>
        <v/>
      </c>
      <c r="BE74" s="83" t="str">
        <f t="shared" si="124"/>
        <v/>
      </c>
      <c r="BF74" s="83" t="str">
        <f t="shared" si="125"/>
        <v/>
      </c>
      <c r="BG74" s="83" t="str">
        <f t="shared" si="126"/>
        <v/>
      </c>
      <c r="BH74" s="83" t="str">
        <f t="shared" si="127"/>
        <v/>
      </c>
      <c r="BI74" s="83" t="str">
        <f t="shared" si="128"/>
        <v/>
      </c>
      <c r="BJ74" s="83" t="str">
        <f t="shared" si="129"/>
        <v/>
      </c>
      <c r="BK74" s="83" t="str">
        <f t="shared" si="130"/>
        <v/>
      </c>
      <c r="BL74" s="83" t="str">
        <f t="shared" si="131"/>
        <v/>
      </c>
      <c r="BM74" s="83" t="str">
        <f t="shared" si="132"/>
        <v/>
      </c>
      <c r="BN74" s="68"/>
      <c r="BO74" s="68"/>
      <c r="BP74" s="68"/>
      <c r="BQ74" s="81">
        <f t="shared" ca="1" si="106"/>
        <v>18</v>
      </c>
      <c r="BR74" s="70"/>
      <c r="BS74" s="70"/>
      <c r="BT74" s="70"/>
      <c r="BU74" s="70"/>
      <c r="BV74" s="70"/>
      <c r="BW74" s="70"/>
      <c r="BX74" s="70"/>
      <c r="BY74" s="70"/>
      <c r="BZ74" s="71"/>
      <c r="CN74" s="4">
        <v>70</v>
      </c>
      <c r="CO74"/>
      <c r="CP74"/>
      <c r="CQ74"/>
      <c r="CR74"/>
      <c r="CS74" s="31">
        <f t="shared" si="107"/>
        <v>0</v>
      </c>
      <c r="CT74"/>
      <c r="CU74"/>
      <c r="CV74"/>
    </row>
    <row r="75" spans="1:100" ht="15.75" x14ac:dyDescent="0.25">
      <c r="A75" s="95"/>
      <c r="B75" s="84" t="str">
        <f t="shared" si="71"/>
        <v/>
      </c>
      <c r="C75" s="13" t="str">
        <f t="shared" si="103"/>
        <v/>
      </c>
      <c r="D75" s="85" t="str">
        <f t="shared" si="72"/>
        <v/>
      </c>
      <c r="E75" s="86" t="str">
        <f t="shared" si="73"/>
        <v/>
      </c>
      <c r="F75" s="33" t="str">
        <f>IF(A74&lt;&gt;"",COUNTIF($A$5:A75,A75),"")</f>
        <v/>
      </c>
      <c r="G75" s="33">
        <f t="shared" si="104"/>
        <v>71</v>
      </c>
      <c r="H75" s="34" t="str">
        <f t="shared" si="105"/>
        <v/>
      </c>
      <c r="I75" s="28" t="str">
        <f t="shared" si="108"/>
        <v/>
      </c>
      <c r="J75" s="103" t="str">
        <f t="shared" si="133"/>
        <v/>
      </c>
      <c r="K75" s="103" t="str">
        <f t="shared" si="144"/>
        <v/>
      </c>
      <c r="L75" s="103" t="str">
        <f t="shared" si="145"/>
        <v/>
      </c>
      <c r="M75" s="103" t="str">
        <f t="shared" si="146"/>
        <v/>
      </c>
      <c r="N75" s="103" t="str">
        <f t="shared" ref="N75:N106" si="147">IF(AO74&gt;=$O$1,"",IF(AO74&lt;=$O$2,"",IF(G74&lt;&gt;G75,"",IF(AND(N74&lt;&gt;"",N74&lt;&gt;H74),N74,IF(AND(H74&lt;&gt;L75,H74&lt;&gt;K75,H74&lt;&gt;J75,H74&lt;&gt;M75,F74&gt;=G74),H74,"")))))</f>
        <v/>
      </c>
      <c r="O75" s="103" t="str">
        <f t="shared" si="99"/>
        <v/>
      </c>
      <c r="P75" s="103" t="str">
        <f t="shared" si="100"/>
        <v/>
      </c>
      <c r="Q75" s="103" t="str">
        <f t="shared" si="101"/>
        <v/>
      </c>
      <c r="R75" s="103" t="str">
        <f t="shared" si="102"/>
        <v/>
      </c>
      <c r="S75" s="103" t="str">
        <f t="shared" si="83"/>
        <v/>
      </c>
      <c r="T75" s="103" t="str">
        <f t="shared" si="90"/>
        <v/>
      </c>
      <c r="U75" s="103" t="str">
        <f t="shared" si="91"/>
        <v/>
      </c>
      <c r="V75" s="103" t="str">
        <f t="shared" si="92"/>
        <v/>
      </c>
      <c r="W75" s="103" t="str">
        <f t="shared" si="93"/>
        <v/>
      </c>
      <c r="X75" s="103" t="str">
        <f t="shared" si="94"/>
        <v/>
      </c>
      <c r="Y75" s="12" t="str">
        <f t="shared" si="134"/>
        <v/>
      </c>
      <c r="Z75" s="12" t="str">
        <f t="shared" si="135"/>
        <v/>
      </c>
      <c r="AA75" s="12" t="str">
        <f t="shared" si="136"/>
        <v/>
      </c>
      <c r="AB75" s="12" t="str">
        <f t="shared" si="137"/>
        <v/>
      </c>
      <c r="AC75" s="12" t="str">
        <f t="shared" si="138"/>
        <v/>
      </c>
      <c r="AD75" s="12" t="str">
        <f t="shared" si="139"/>
        <v/>
      </c>
      <c r="AE75" s="12" t="str">
        <f t="shared" si="140"/>
        <v/>
      </c>
      <c r="AF75" s="12" t="str">
        <f t="shared" si="141"/>
        <v/>
      </c>
      <c r="AG75" s="12" t="str">
        <f t="shared" si="142"/>
        <v/>
      </c>
      <c r="AH75" s="12" t="str">
        <f t="shared" si="143"/>
        <v/>
      </c>
      <c r="AI75" s="12" t="str">
        <f t="shared" si="84"/>
        <v/>
      </c>
      <c r="AJ75" s="12" t="str">
        <f t="shared" si="85"/>
        <v/>
      </c>
      <c r="AK75" s="12" t="str">
        <f t="shared" si="86"/>
        <v/>
      </c>
      <c r="AL75" s="12" t="str">
        <f t="shared" si="87"/>
        <v/>
      </c>
      <c r="AM75" s="12" t="str">
        <f t="shared" si="88"/>
        <v/>
      </c>
      <c r="AN75" s="29" t="str">
        <f t="shared" si="89"/>
        <v/>
      </c>
      <c r="AO75" s="31" t="str">
        <f t="shared" si="109"/>
        <v>0</v>
      </c>
      <c r="AP75"/>
      <c r="AQ75" s="58">
        <f t="shared" si="110"/>
        <v>0</v>
      </c>
      <c r="AR75" s="58">
        <f t="shared" si="111"/>
        <v>0</v>
      </c>
      <c r="AS75" s="65">
        <f t="shared" si="112"/>
        <v>0</v>
      </c>
      <c r="AT75" s="82" t="str">
        <f t="shared" si="113"/>
        <v/>
      </c>
      <c r="AU75" s="82" t="str">
        <f t="shared" si="114"/>
        <v/>
      </c>
      <c r="AV75" s="82" t="str">
        <f t="shared" si="115"/>
        <v/>
      </c>
      <c r="AW75" s="82" t="str">
        <f t="shared" si="116"/>
        <v/>
      </c>
      <c r="AX75" s="82" t="str">
        <f t="shared" si="117"/>
        <v/>
      </c>
      <c r="AY75" s="82" t="str">
        <f t="shared" si="118"/>
        <v/>
      </c>
      <c r="AZ75" s="82" t="str">
        <f t="shared" si="119"/>
        <v/>
      </c>
      <c r="BA75" s="82" t="str">
        <f t="shared" si="120"/>
        <v/>
      </c>
      <c r="BB75" s="82" t="str">
        <f t="shared" si="121"/>
        <v/>
      </c>
      <c r="BC75" s="82" t="str">
        <f t="shared" si="122"/>
        <v/>
      </c>
      <c r="BD75" s="83" t="str">
        <f t="shared" si="123"/>
        <v/>
      </c>
      <c r="BE75" s="83" t="str">
        <f t="shared" si="124"/>
        <v/>
      </c>
      <c r="BF75" s="83" t="str">
        <f t="shared" si="125"/>
        <v/>
      </c>
      <c r="BG75" s="83" t="str">
        <f t="shared" si="126"/>
        <v/>
      </c>
      <c r="BH75" s="83" t="str">
        <f t="shared" si="127"/>
        <v/>
      </c>
      <c r="BI75" s="83" t="str">
        <f t="shared" si="128"/>
        <v/>
      </c>
      <c r="BJ75" s="83" t="str">
        <f t="shared" si="129"/>
        <v/>
      </c>
      <c r="BK75" s="83" t="str">
        <f t="shared" si="130"/>
        <v/>
      </c>
      <c r="BL75" s="83" t="str">
        <f t="shared" si="131"/>
        <v/>
      </c>
      <c r="BM75" s="83" t="str">
        <f t="shared" si="132"/>
        <v/>
      </c>
      <c r="BN75" s="68"/>
      <c r="BO75" s="68"/>
      <c r="BP75" s="68"/>
      <c r="BQ75" s="81">
        <f t="shared" ca="1" si="106"/>
        <v>33</v>
      </c>
      <c r="BR75" s="70"/>
      <c r="BS75" s="70"/>
      <c r="BT75" s="70"/>
      <c r="BU75" s="70"/>
      <c r="BV75" s="70"/>
      <c r="BW75" s="70"/>
      <c r="BX75" s="70"/>
      <c r="BY75" s="70"/>
      <c r="BZ75" s="71"/>
      <c r="CN75" s="4">
        <v>71</v>
      </c>
      <c r="CO75"/>
      <c r="CP75"/>
      <c r="CQ75"/>
      <c r="CR75"/>
      <c r="CS75" s="31">
        <f t="shared" si="107"/>
        <v>0</v>
      </c>
      <c r="CT75"/>
      <c r="CU75"/>
      <c r="CV75"/>
    </row>
    <row r="76" spans="1:100" ht="15.75" x14ac:dyDescent="0.25">
      <c r="A76" s="95"/>
      <c r="B76" s="84" t="str">
        <f t="shared" ref="B76:B139" si="148">IF(A76="","",IF(COUNTBLANK(AT77:BC77)=10,"DB",AT77&amp;AU77&amp;AV77&amp;AW77&amp;AX77&amp;AY77&amp;AZ77&amp;BA77&amp;BB77&amp;BC77))</f>
        <v/>
      </c>
      <c r="C76" s="13" t="str">
        <f t="shared" si="103"/>
        <v/>
      </c>
      <c r="D76" s="85" t="str">
        <f t="shared" ref="D76:D139" si="149">AN76</f>
        <v/>
      </c>
      <c r="E76" s="86" t="str">
        <f t="shared" ref="E76:E139" si="150">BD77&amp;BE77&amp;BF77&amp;BG77&amp;BH77&amp;BI77&amp;BJ77&amp;BK77&amp;BL77&amp;BM77</f>
        <v/>
      </c>
      <c r="F76" s="33" t="str">
        <f>IF(A75&lt;&gt;"",COUNTIF($A$5:A76,A76),"")</f>
        <v/>
      </c>
      <c r="G76" s="33">
        <f t="shared" si="104"/>
        <v>72</v>
      </c>
      <c r="H76" s="34" t="str">
        <f t="shared" si="105"/>
        <v/>
      </c>
      <c r="I76" s="28" t="str">
        <f t="shared" si="108"/>
        <v/>
      </c>
      <c r="J76" s="103" t="str">
        <f t="shared" si="133"/>
        <v/>
      </c>
      <c r="K76" s="103" t="str">
        <f t="shared" si="144"/>
        <v/>
      </c>
      <c r="L76" s="103" t="str">
        <f t="shared" si="145"/>
        <v/>
      </c>
      <c r="M76" s="103" t="str">
        <f t="shared" si="146"/>
        <v/>
      </c>
      <c r="N76" s="103" t="str">
        <f t="shared" si="147"/>
        <v/>
      </c>
      <c r="O76" s="103" t="str">
        <f t="shared" ref="O76:O107" si="151">IF(AO75&gt;=$O$1,"",IF(AO75&lt;=$O$2,"",IF(G75&lt;&gt;G76,"",IF(AND(O75&lt;&gt;"",O75,O75&lt;&gt;H75),O75,IF(AND(H75&lt;&gt;L76,H75&lt;&gt;K76,H75&lt;&gt;J76,H75&lt;&gt;M76,H75&lt;&gt;N76,F75&gt;=G75),H75,"")))))</f>
        <v/>
      </c>
      <c r="P76" s="103" t="str">
        <f t="shared" si="100"/>
        <v/>
      </c>
      <c r="Q76" s="103" t="str">
        <f t="shared" si="101"/>
        <v/>
      </c>
      <c r="R76" s="103" t="str">
        <f t="shared" si="102"/>
        <v/>
      </c>
      <c r="S76" s="103" t="str">
        <f t="shared" si="83"/>
        <v/>
      </c>
      <c r="T76" s="103" t="str">
        <f t="shared" si="90"/>
        <v/>
      </c>
      <c r="U76" s="103" t="str">
        <f t="shared" si="91"/>
        <v/>
      </c>
      <c r="V76" s="103" t="str">
        <f t="shared" si="92"/>
        <v/>
      </c>
      <c r="W76" s="103" t="str">
        <f t="shared" si="93"/>
        <v/>
      </c>
      <c r="X76" s="103" t="str">
        <f t="shared" si="94"/>
        <v/>
      </c>
      <c r="Y76" s="12" t="str">
        <f t="shared" si="134"/>
        <v/>
      </c>
      <c r="Z76" s="12" t="str">
        <f t="shared" si="135"/>
        <v/>
      </c>
      <c r="AA76" s="12" t="str">
        <f t="shared" si="136"/>
        <v/>
      </c>
      <c r="AB76" s="12" t="str">
        <f t="shared" si="137"/>
        <v/>
      </c>
      <c r="AC76" s="12" t="str">
        <f t="shared" si="138"/>
        <v/>
      </c>
      <c r="AD76" s="12" t="str">
        <f t="shared" si="139"/>
        <v/>
      </c>
      <c r="AE76" s="12" t="str">
        <f t="shared" si="140"/>
        <v/>
      </c>
      <c r="AF76" s="12" t="str">
        <f t="shared" si="141"/>
        <v/>
      </c>
      <c r="AG76" s="12" t="str">
        <f t="shared" si="142"/>
        <v/>
      </c>
      <c r="AH76" s="12" t="str">
        <f t="shared" si="143"/>
        <v/>
      </c>
      <c r="AI76" s="12" t="str">
        <f t="shared" si="84"/>
        <v/>
      </c>
      <c r="AJ76" s="12" t="str">
        <f t="shared" si="85"/>
        <v/>
      </c>
      <c r="AK76" s="12" t="str">
        <f t="shared" si="86"/>
        <v/>
      </c>
      <c r="AL76" s="12" t="str">
        <f t="shared" si="87"/>
        <v/>
      </c>
      <c r="AM76" s="12" t="str">
        <f t="shared" si="88"/>
        <v/>
      </c>
      <c r="AN76" s="29" t="str">
        <f t="shared" si="89"/>
        <v/>
      </c>
      <c r="AO76" s="31" t="str">
        <f t="shared" si="109"/>
        <v>0</v>
      </c>
      <c r="AP76"/>
      <c r="AQ76" s="58">
        <f t="shared" si="110"/>
        <v>0</v>
      </c>
      <c r="AR76" s="58">
        <f t="shared" si="111"/>
        <v>0</v>
      </c>
      <c r="AS76" s="65">
        <f t="shared" si="112"/>
        <v>0</v>
      </c>
      <c r="AT76" s="82" t="str">
        <f t="shared" si="113"/>
        <v/>
      </c>
      <c r="AU76" s="82" t="str">
        <f t="shared" si="114"/>
        <v/>
      </c>
      <c r="AV76" s="82" t="str">
        <f t="shared" si="115"/>
        <v/>
      </c>
      <c r="AW76" s="82" t="str">
        <f t="shared" si="116"/>
        <v/>
      </c>
      <c r="AX76" s="82" t="str">
        <f t="shared" si="117"/>
        <v/>
      </c>
      <c r="AY76" s="82" t="str">
        <f t="shared" si="118"/>
        <v/>
      </c>
      <c r="AZ76" s="82" t="str">
        <f t="shared" si="119"/>
        <v/>
      </c>
      <c r="BA76" s="82" t="str">
        <f t="shared" si="120"/>
        <v/>
      </c>
      <c r="BB76" s="82" t="str">
        <f t="shared" si="121"/>
        <v/>
      </c>
      <c r="BC76" s="82" t="str">
        <f t="shared" si="122"/>
        <v/>
      </c>
      <c r="BD76" s="83" t="str">
        <f t="shared" si="123"/>
        <v/>
      </c>
      <c r="BE76" s="83" t="str">
        <f t="shared" si="124"/>
        <v/>
      </c>
      <c r="BF76" s="83" t="str">
        <f t="shared" si="125"/>
        <v/>
      </c>
      <c r="BG76" s="83" t="str">
        <f t="shared" si="126"/>
        <v/>
      </c>
      <c r="BH76" s="83" t="str">
        <f t="shared" si="127"/>
        <v/>
      </c>
      <c r="BI76" s="83" t="str">
        <f t="shared" si="128"/>
        <v/>
      </c>
      <c r="BJ76" s="83" t="str">
        <f t="shared" si="129"/>
        <v/>
      </c>
      <c r="BK76" s="83" t="str">
        <f t="shared" si="130"/>
        <v/>
      </c>
      <c r="BL76" s="83" t="str">
        <f t="shared" si="131"/>
        <v/>
      </c>
      <c r="BM76" s="83" t="str">
        <f t="shared" si="132"/>
        <v/>
      </c>
      <c r="BN76" s="68"/>
      <c r="BO76" s="68"/>
      <c r="BP76" s="68"/>
      <c r="BQ76" s="81">
        <f t="shared" ca="1" si="106"/>
        <v>28</v>
      </c>
      <c r="BR76" s="70"/>
      <c r="BS76" s="70"/>
      <c r="BT76" s="70"/>
      <c r="BU76" s="70"/>
      <c r="BV76" s="70"/>
      <c r="BW76" s="70"/>
      <c r="BX76" s="70"/>
      <c r="BY76" s="70"/>
      <c r="BZ76" s="71"/>
      <c r="CN76" s="4">
        <v>72</v>
      </c>
      <c r="CO76"/>
      <c r="CP76"/>
      <c r="CQ76"/>
      <c r="CR76"/>
      <c r="CS76" s="31">
        <f t="shared" si="107"/>
        <v>0</v>
      </c>
      <c r="CT76"/>
      <c r="CU76"/>
      <c r="CV76"/>
    </row>
    <row r="77" spans="1:100" ht="15.75" x14ac:dyDescent="0.25">
      <c r="A77" s="95"/>
      <c r="B77" s="84" t="str">
        <f t="shared" si="148"/>
        <v/>
      </c>
      <c r="C77" s="13" t="str">
        <f t="shared" si="103"/>
        <v/>
      </c>
      <c r="D77" s="85" t="str">
        <f t="shared" si="149"/>
        <v/>
      </c>
      <c r="E77" s="86" t="str">
        <f t="shared" si="150"/>
        <v/>
      </c>
      <c r="F77" s="33" t="str">
        <f>IF(A76&lt;&gt;"",COUNTIF($A$5:A77,A77),"")</f>
        <v/>
      </c>
      <c r="G77" s="33">
        <f t="shared" si="104"/>
        <v>73</v>
      </c>
      <c r="H77" s="34" t="str">
        <f t="shared" si="105"/>
        <v/>
      </c>
      <c r="I77" s="28" t="str">
        <f t="shared" si="108"/>
        <v/>
      </c>
      <c r="J77" s="103" t="str">
        <f t="shared" si="133"/>
        <v/>
      </c>
      <c r="K77" s="103" t="str">
        <f t="shared" si="144"/>
        <v/>
      </c>
      <c r="L77" s="103" t="str">
        <f t="shared" si="145"/>
        <v/>
      </c>
      <c r="M77" s="103" t="str">
        <f t="shared" si="146"/>
        <v/>
      </c>
      <c r="N77" s="103" t="str">
        <f t="shared" si="147"/>
        <v/>
      </c>
      <c r="O77" s="103" t="str">
        <f t="shared" si="151"/>
        <v/>
      </c>
      <c r="P77" s="103" t="str">
        <f t="shared" ref="P77:P108" si="152">IF(AO76&gt;=$O$1,"",IF(AO76&lt;=$O$2,"",IF(G76&lt;&gt;G77,"",IF(AND(P76&lt;&gt;"",P76&lt;&gt;H76),P76,IF(AND(H76&lt;&gt;L77,H76&lt;&gt;K77,H76&lt;&gt;J77,H76&lt;&gt;M77,H76&lt;&gt;N77,H76&lt;&gt;O77,F76&gt;=G76),H76,"")))))</f>
        <v/>
      </c>
      <c r="Q77" s="103" t="str">
        <f t="shared" si="101"/>
        <v/>
      </c>
      <c r="R77" s="103" t="str">
        <f t="shared" si="102"/>
        <v/>
      </c>
      <c r="S77" s="103" t="str">
        <f t="shared" si="83"/>
        <v/>
      </c>
      <c r="T77" s="103" t="str">
        <f t="shared" si="90"/>
        <v/>
      </c>
      <c r="U77" s="103" t="str">
        <f t="shared" si="91"/>
        <v/>
      </c>
      <c r="V77" s="103" t="str">
        <f t="shared" si="92"/>
        <v/>
      </c>
      <c r="W77" s="103" t="str">
        <f t="shared" si="93"/>
        <v/>
      </c>
      <c r="X77" s="103" t="str">
        <f t="shared" si="94"/>
        <v/>
      </c>
      <c r="Y77" s="12" t="str">
        <f t="shared" si="134"/>
        <v/>
      </c>
      <c r="Z77" s="12" t="str">
        <f t="shared" si="135"/>
        <v/>
      </c>
      <c r="AA77" s="12" t="str">
        <f t="shared" si="136"/>
        <v/>
      </c>
      <c r="AB77" s="12" t="str">
        <f t="shared" si="137"/>
        <v/>
      </c>
      <c r="AC77" s="12" t="str">
        <f t="shared" si="138"/>
        <v/>
      </c>
      <c r="AD77" s="12" t="str">
        <f t="shared" si="139"/>
        <v/>
      </c>
      <c r="AE77" s="12" t="str">
        <f t="shared" si="140"/>
        <v/>
      </c>
      <c r="AF77" s="12" t="str">
        <f t="shared" si="141"/>
        <v/>
      </c>
      <c r="AG77" s="12" t="str">
        <f t="shared" si="142"/>
        <v/>
      </c>
      <c r="AH77" s="12" t="str">
        <f t="shared" si="143"/>
        <v/>
      </c>
      <c r="AI77" s="12" t="str">
        <f t="shared" si="84"/>
        <v/>
      </c>
      <c r="AJ77" s="12" t="str">
        <f t="shared" si="85"/>
        <v/>
      </c>
      <c r="AK77" s="12" t="str">
        <f t="shared" si="86"/>
        <v/>
      </c>
      <c r="AL77" s="12" t="str">
        <f t="shared" si="87"/>
        <v/>
      </c>
      <c r="AM77" s="12" t="str">
        <f t="shared" si="88"/>
        <v/>
      </c>
      <c r="AN77" s="29" t="str">
        <f t="shared" si="89"/>
        <v/>
      </c>
      <c r="AO77" s="31" t="str">
        <f t="shared" si="109"/>
        <v>0</v>
      </c>
      <c r="AP77"/>
      <c r="AQ77" s="58">
        <f t="shared" si="110"/>
        <v>0</v>
      </c>
      <c r="AR77" s="58">
        <f t="shared" si="111"/>
        <v>0</v>
      </c>
      <c r="AS77" s="65">
        <f t="shared" si="112"/>
        <v>0</v>
      </c>
      <c r="AT77" s="82" t="str">
        <f t="shared" si="113"/>
        <v/>
      </c>
      <c r="AU77" s="82" t="str">
        <f t="shared" si="114"/>
        <v/>
      </c>
      <c r="AV77" s="82" t="str">
        <f t="shared" si="115"/>
        <v/>
      </c>
      <c r="AW77" s="82" t="str">
        <f t="shared" si="116"/>
        <v/>
      </c>
      <c r="AX77" s="82" t="str">
        <f t="shared" si="117"/>
        <v/>
      </c>
      <c r="AY77" s="82" t="str">
        <f t="shared" si="118"/>
        <v/>
      </c>
      <c r="AZ77" s="82" t="str">
        <f t="shared" si="119"/>
        <v/>
      </c>
      <c r="BA77" s="82" t="str">
        <f t="shared" si="120"/>
        <v/>
      </c>
      <c r="BB77" s="82" t="str">
        <f t="shared" si="121"/>
        <v/>
      </c>
      <c r="BC77" s="82" t="str">
        <f t="shared" si="122"/>
        <v/>
      </c>
      <c r="BD77" s="83" t="str">
        <f t="shared" si="123"/>
        <v/>
      </c>
      <c r="BE77" s="83" t="str">
        <f t="shared" si="124"/>
        <v/>
      </c>
      <c r="BF77" s="83" t="str">
        <f t="shared" si="125"/>
        <v/>
      </c>
      <c r="BG77" s="83" t="str">
        <f t="shared" si="126"/>
        <v/>
      </c>
      <c r="BH77" s="83" t="str">
        <f t="shared" si="127"/>
        <v/>
      </c>
      <c r="BI77" s="83" t="str">
        <f t="shared" si="128"/>
        <v/>
      </c>
      <c r="BJ77" s="83" t="str">
        <f t="shared" si="129"/>
        <v/>
      </c>
      <c r="BK77" s="83" t="str">
        <f t="shared" si="130"/>
        <v/>
      </c>
      <c r="BL77" s="83" t="str">
        <f t="shared" si="131"/>
        <v/>
      </c>
      <c r="BM77" s="83" t="str">
        <f t="shared" si="132"/>
        <v/>
      </c>
      <c r="BN77" s="68"/>
      <c r="BO77" s="68"/>
      <c r="BP77" s="68"/>
      <c r="BQ77" s="81">
        <f t="shared" ca="1" si="106"/>
        <v>3</v>
      </c>
      <c r="BR77" s="70"/>
      <c r="BS77" s="70"/>
      <c r="BT77" s="70"/>
      <c r="BU77" s="70"/>
      <c r="BV77" s="70"/>
      <c r="BW77" s="70"/>
      <c r="BX77" s="70"/>
      <c r="BY77" s="70"/>
      <c r="BZ77" s="71"/>
      <c r="CN77" s="4">
        <v>73</v>
      </c>
      <c r="CO77"/>
      <c r="CP77"/>
      <c r="CQ77"/>
      <c r="CR77"/>
      <c r="CS77" s="31">
        <f t="shared" si="107"/>
        <v>0</v>
      </c>
      <c r="CT77"/>
      <c r="CU77"/>
      <c r="CV77"/>
    </row>
    <row r="78" spans="1:100" ht="15.75" x14ac:dyDescent="0.25">
      <c r="A78" s="95"/>
      <c r="B78" s="84" t="str">
        <f t="shared" si="148"/>
        <v/>
      </c>
      <c r="C78" s="13" t="str">
        <f t="shared" si="103"/>
        <v/>
      </c>
      <c r="D78" s="85" t="str">
        <f t="shared" si="149"/>
        <v/>
      </c>
      <c r="E78" s="86" t="str">
        <f t="shared" si="150"/>
        <v/>
      </c>
      <c r="F78" s="33" t="str">
        <f>IF(A77&lt;&gt;"",COUNTIF($A$5:A78,A78),"")</f>
        <v/>
      </c>
      <c r="G78" s="33">
        <f t="shared" si="104"/>
        <v>74</v>
      </c>
      <c r="H78" s="34" t="str">
        <f t="shared" si="105"/>
        <v/>
      </c>
      <c r="I78" s="28" t="str">
        <f t="shared" si="108"/>
        <v/>
      </c>
      <c r="J78" s="103" t="str">
        <f t="shared" si="133"/>
        <v/>
      </c>
      <c r="K78" s="103" t="str">
        <f t="shared" si="144"/>
        <v/>
      </c>
      <c r="L78" s="103" t="str">
        <f t="shared" si="145"/>
        <v/>
      </c>
      <c r="M78" s="103" t="str">
        <f t="shared" si="146"/>
        <v/>
      </c>
      <c r="N78" s="103" t="str">
        <f t="shared" si="147"/>
        <v/>
      </c>
      <c r="O78" s="103" t="str">
        <f t="shared" si="151"/>
        <v/>
      </c>
      <c r="P78" s="103" t="str">
        <f t="shared" si="152"/>
        <v/>
      </c>
      <c r="Q78" s="103" t="str">
        <f t="shared" si="101"/>
        <v/>
      </c>
      <c r="R78" s="103" t="str">
        <f t="shared" si="102"/>
        <v/>
      </c>
      <c r="S78" s="103" t="str">
        <f t="shared" si="83"/>
        <v/>
      </c>
      <c r="T78" s="103" t="str">
        <f t="shared" si="90"/>
        <v/>
      </c>
      <c r="U78" s="103" t="str">
        <f t="shared" si="91"/>
        <v/>
      </c>
      <c r="V78" s="103" t="str">
        <f t="shared" si="92"/>
        <v/>
      </c>
      <c r="W78" s="103" t="str">
        <f t="shared" si="93"/>
        <v/>
      </c>
      <c r="X78" s="103" t="str">
        <f t="shared" si="94"/>
        <v/>
      </c>
      <c r="Y78" s="12" t="str">
        <f t="shared" si="134"/>
        <v/>
      </c>
      <c r="Z78" s="12" t="str">
        <f t="shared" si="135"/>
        <v/>
      </c>
      <c r="AA78" s="12" t="str">
        <f t="shared" si="136"/>
        <v/>
      </c>
      <c r="AB78" s="12" t="str">
        <f t="shared" si="137"/>
        <v/>
      </c>
      <c r="AC78" s="12" t="str">
        <f t="shared" si="138"/>
        <v/>
      </c>
      <c r="AD78" s="12" t="str">
        <f t="shared" si="139"/>
        <v/>
      </c>
      <c r="AE78" s="12" t="str">
        <f t="shared" si="140"/>
        <v/>
      </c>
      <c r="AF78" s="12" t="str">
        <f t="shared" si="141"/>
        <v/>
      </c>
      <c r="AG78" s="12" t="str">
        <f t="shared" si="142"/>
        <v/>
      </c>
      <c r="AH78" s="12" t="str">
        <f t="shared" si="143"/>
        <v/>
      </c>
      <c r="AI78" s="12" t="str">
        <f t="shared" si="84"/>
        <v/>
      </c>
      <c r="AJ78" s="12" t="str">
        <f t="shared" si="85"/>
        <v/>
      </c>
      <c r="AK78" s="12" t="str">
        <f t="shared" si="86"/>
        <v/>
      </c>
      <c r="AL78" s="12" t="str">
        <f t="shared" si="87"/>
        <v/>
      </c>
      <c r="AM78" s="12" t="str">
        <f t="shared" si="88"/>
        <v/>
      </c>
      <c r="AN78" s="29" t="str">
        <f t="shared" si="89"/>
        <v/>
      </c>
      <c r="AO78" s="31" t="str">
        <f t="shared" si="109"/>
        <v>0</v>
      </c>
      <c r="AP78"/>
      <c r="AQ78" s="58">
        <f t="shared" si="110"/>
        <v>0</v>
      </c>
      <c r="AR78" s="58">
        <f t="shared" si="111"/>
        <v>0</v>
      </c>
      <c r="AS78" s="65">
        <f t="shared" si="112"/>
        <v>0</v>
      </c>
      <c r="AT78" s="82" t="str">
        <f t="shared" si="113"/>
        <v/>
      </c>
      <c r="AU78" s="82" t="str">
        <f t="shared" si="114"/>
        <v/>
      </c>
      <c r="AV78" s="82" t="str">
        <f t="shared" si="115"/>
        <v/>
      </c>
      <c r="AW78" s="82" t="str">
        <f t="shared" si="116"/>
        <v/>
      </c>
      <c r="AX78" s="82" t="str">
        <f t="shared" si="117"/>
        <v/>
      </c>
      <c r="AY78" s="82" t="str">
        <f t="shared" si="118"/>
        <v/>
      </c>
      <c r="AZ78" s="82" t="str">
        <f t="shared" si="119"/>
        <v/>
      </c>
      <c r="BA78" s="82" t="str">
        <f t="shared" si="120"/>
        <v/>
      </c>
      <c r="BB78" s="82" t="str">
        <f t="shared" si="121"/>
        <v/>
      </c>
      <c r="BC78" s="82" t="str">
        <f t="shared" si="122"/>
        <v/>
      </c>
      <c r="BD78" s="83" t="str">
        <f t="shared" si="123"/>
        <v/>
      </c>
      <c r="BE78" s="83" t="str">
        <f t="shared" si="124"/>
        <v/>
      </c>
      <c r="BF78" s="83" t="str">
        <f t="shared" si="125"/>
        <v/>
      </c>
      <c r="BG78" s="83" t="str">
        <f t="shared" si="126"/>
        <v/>
      </c>
      <c r="BH78" s="83" t="str">
        <f t="shared" si="127"/>
        <v/>
      </c>
      <c r="BI78" s="83" t="str">
        <f t="shared" si="128"/>
        <v/>
      </c>
      <c r="BJ78" s="83" t="str">
        <f t="shared" si="129"/>
        <v/>
      </c>
      <c r="BK78" s="83" t="str">
        <f t="shared" si="130"/>
        <v/>
      </c>
      <c r="BL78" s="83" t="str">
        <f t="shared" si="131"/>
        <v/>
      </c>
      <c r="BM78" s="83" t="str">
        <f t="shared" si="132"/>
        <v/>
      </c>
      <c r="BN78" s="68"/>
      <c r="BO78" s="68"/>
      <c r="BP78" s="68"/>
      <c r="BQ78" s="81">
        <f t="shared" ca="1" si="106"/>
        <v>26</v>
      </c>
      <c r="BR78" s="70"/>
      <c r="BS78" s="70"/>
      <c r="BT78" s="70"/>
      <c r="BU78" s="70"/>
      <c r="BV78" s="70"/>
      <c r="BW78" s="70"/>
      <c r="BX78" s="70"/>
      <c r="BY78" s="70"/>
      <c r="BZ78" s="71"/>
      <c r="CN78" s="4">
        <v>74</v>
      </c>
      <c r="CO78"/>
      <c r="CP78"/>
      <c r="CQ78"/>
      <c r="CR78"/>
      <c r="CS78" s="31">
        <f t="shared" si="107"/>
        <v>0</v>
      </c>
      <c r="CT78"/>
      <c r="CU78"/>
      <c r="CV78"/>
    </row>
    <row r="79" spans="1:100" ht="15.75" x14ac:dyDescent="0.25">
      <c r="A79" s="95"/>
      <c r="B79" s="84" t="str">
        <f t="shared" si="148"/>
        <v/>
      </c>
      <c r="C79" s="13" t="str">
        <f t="shared" si="103"/>
        <v/>
      </c>
      <c r="D79" s="85" t="str">
        <f t="shared" si="149"/>
        <v/>
      </c>
      <c r="E79" s="86" t="str">
        <f t="shared" si="150"/>
        <v/>
      </c>
      <c r="F79" s="33" t="str">
        <f>IF(A78&lt;&gt;"",COUNTIF($A$5:A79,A79),"")</f>
        <v/>
      </c>
      <c r="G79" s="33">
        <f t="shared" si="104"/>
        <v>75</v>
      </c>
      <c r="H79" s="34" t="str">
        <f t="shared" si="105"/>
        <v/>
      </c>
      <c r="I79" s="28" t="str">
        <f t="shared" si="108"/>
        <v/>
      </c>
      <c r="J79" s="103" t="str">
        <f t="shared" si="133"/>
        <v/>
      </c>
      <c r="K79" s="103" t="str">
        <f t="shared" si="144"/>
        <v/>
      </c>
      <c r="L79" s="103" t="str">
        <f t="shared" si="145"/>
        <v/>
      </c>
      <c r="M79" s="103" t="str">
        <f t="shared" si="146"/>
        <v/>
      </c>
      <c r="N79" s="103" t="str">
        <f t="shared" si="147"/>
        <v/>
      </c>
      <c r="O79" s="103" t="str">
        <f t="shared" si="151"/>
        <v/>
      </c>
      <c r="P79" s="103" t="str">
        <f t="shared" si="152"/>
        <v/>
      </c>
      <c r="Q79" s="103" t="str">
        <f t="shared" ref="Q79:Q110" si="153">IF(AO78&gt;=$O$1,"",IF(AO78&lt;=$O$2,"",IF(G78&lt;&gt;G79,"",IF(AND(Q78&lt;&gt;"",Q78&lt;&gt;H78),Q78,IF(AND(H78&lt;&gt;L79,H78&lt;&gt;K79,H78&lt;&gt;J79,H78&lt;&gt;M79,H78&lt;&gt;N79,H78&lt;&gt;O79,H78&lt;&gt;P79,F78&gt;=G78),H78,"")))))</f>
        <v/>
      </c>
      <c r="R79" s="103" t="str">
        <f t="shared" si="102"/>
        <v/>
      </c>
      <c r="S79" s="103" t="str">
        <f t="shared" si="83"/>
        <v/>
      </c>
      <c r="T79" s="103" t="str">
        <f t="shared" si="90"/>
        <v/>
      </c>
      <c r="U79" s="103" t="str">
        <f t="shared" si="91"/>
        <v/>
      </c>
      <c r="V79" s="103" t="str">
        <f t="shared" si="92"/>
        <v/>
      </c>
      <c r="W79" s="103" t="str">
        <f t="shared" si="93"/>
        <v/>
      </c>
      <c r="X79" s="103" t="str">
        <f t="shared" si="94"/>
        <v/>
      </c>
      <c r="Y79" s="12" t="str">
        <f t="shared" si="134"/>
        <v/>
      </c>
      <c r="Z79" s="12" t="str">
        <f t="shared" si="135"/>
        <v/>
      </c>
      <c r="AA79" s="12" t="str">
        <f t="shared" si="136"/>
        <v/>
      </c>
      <c r="AB79" s="12" t="str">
        <f t="shared" si="137"/>
        <v/>
      </c>
      <c r="AC79" s="12" t="str">
        <f t="shared" si="138"/>
        <v/>
      </c>
      <c r="AD79" s="12" t="str">
        <f t="shared" si="139"/>
        <v/>
      </c>
      <c r="AE79" s="12" t="str">
        <f t="shared" si="140"/>
        <v/>
      </c>
      <c r="AF79" s="12" t="str">
        <f t="shared" si="141"/>
        <v/>
      </c>
      <c r="AG79" s="12" t="str">
        <f t="shared" si="142"/>
        <v/>
      </c>
      <c r="AH79" s="12" t="str">
        <f t="shared" si="143"/>
        <v/>
      </c>
      <c r="AI79" s="12" t="str">
        <f t="shared" si="84"/>
        <v/>
      </c>
      <c r="AJ79" s="12" t="str">
        <f t="shared" si="85"/>
        <v/>
      </c>
      <c r="AK79" s="12" t="str">
        <f t="shared" si="86"/>
        <v/>
      </c>
      <c r="AL79" s="12" t="str">
        <f t="shared" si="87"/>
        <v/>
      </c>
      <c r="AM79" s="12" t="str">
        <f t="shared" si="88"/>
        <v/>
      </c>
      <c r="AN79" s="29" t="str">
        <f t="shared" si="89"/>
        <v/>
      </c>
      <c r="AO79" s="31" t="str">
        <f t="shared" si="109"/>
        <v>0</v>
      </c>
      <c r="AP79"/>
      <c r="AQ79" s="58">
        <f t="shared" si="110"/>
        <v>0</v>
      </c>
      <c r="AR79" s="58">
        <f t="shared" si="111"/>
        <v>0</v>
      </c>
      <c r="AS79" s="65">
        <f t="shared" si="112"/>
        <v>0</v>
      </c>
      <c r="AT79" s="82" t="str">
        <f t="shared" si="113"/>
        <v/>
      </c>
      <c r="AU79" s="82" t="str">
        <f t="shared" si="114"/>
        <v/>
      </c>
      <c r="AV79" s="82" t="str">
        <f t="shared" si="115"/>
        <v/>
      </c>
      <c r="AW79" s="82" t="str">
        <f t="shared" si="116"/>
        <v/>
      </c>
      <c r="AX79" s="82" t="str">
        <f t="shared" si="117"/>
        <v/>
      </c>
      <c r="AY79" s="82" t="str">
        <f t="shared" si="118"/>
        <v/>
      </c>
      <c r="AZ79" s="82" t="str">
        <f t="shared" si="119"/>
        <v/>
      </c>
      <c r="BA79" s="82" t="str">
        <f t="shared" si="120"/>
        <v/>
      </c>
      <c r="BB79" s="82" t="str">
        <f t="shared" si="121"/>
        <v/>
      </c>
      <c r="BC79" s="82" t="str">
        <f t="shared" si="122"/>
        <v/>
      </c>
      <c r="BD79" s="83" t="str">
        <f t="shared" si="123"/>
        <v/>
      </c>
      <c r="BE79" s="83" t="str">
        <f t="shared" si="124"/>
        <v/>
      </c>
      <c r="BF79" s="83" t="str">
        <f t="shared" si="125"/>
        <v/>
      </c>
      <c r="BG79" s="83" t="str">
        <f t="shared" si="126"/>
        <v/>
      </c>
      <c r="BH79" s="83" t="str">
        <f t="shared" si="127"/>
        <v/>
      </c>
      <c r="BI79" s="83" t="str">
        <f t="shared" si="128"/>
        <v/>
      </c>
      <c r="BJ79" s="83" t="str">
        <f t="shared" si="129"/>
        <v/>
      </c>
      <c r="BK79" s="83" t="str">
        <f t="shared" si="130"/>
        <v/>
      </c>
      <c r="BL79" s="83" t="str">
        <f t="shared" si="131"/>
        <v/>
      </c>
      <c r="BM79" s="83" t="str">
        <f t="shared" si="132"/>
        <v/>
      </c>
      <c r="BN79" s="68"/>
      <c r="BO79" s="68"/>
      <c r="BP79" s="68"/>
      <c r="BQ79" s="81">
        <f t="shared" ca="1" si="106"/>
        <v>7</v>
      </c>
      <c r="BR79" s="70"/>
      <c r="BS79" s="70"/>
      <c r="BT79" s="70"/>
      <c r="BU79" s="70"/>
      <c r="BV79" s="70"/>
      <c r="BW79" s="70"/>
      <c r="BX79" s="70"/>
      <c r="BY79" s="70"/>
      <c r="BZ79" s="71"/>
      <c r="CN79" s="4">
        <v>75</v>
      </c>
      <c r="CO79"/>
      <c r="CP79"/>
      <c r="CQ79"/>
      <c r="CR79"/>
      <c r="CS79" s="31">
        <f t="shared" si="107"/>
        <v>0</v>
      </c>
      <c r="CT79"/>
      <c r="CU79"/>
      <c r="CV79"/>
    </row>
    <row r="80" spans="1:100" ht="15.75" x14ac:dyDescent="0.25">
      <c r="A80" s="95"/>
      <c r="B80" s="84" t="str">
        <f t="shared" si="148"/>
        <v/>
      </c>
      <c r="C80" s="13" t="str">
        <f t="shared" si="103"/>
        <v/>
      </c>
      <c r="D80" s="85" t="str">
        <f t="shared" si="149"/>
        <v/>
      </c>
      <c r="E80" s="86" t="str">
        <f t="shared" si="150"/>
        <v/>
      </c>
      <c r="F80" s="33" t="str">
        <f>IF(A79&lt;&gt;"",COUNTIF($A$5:A80,A80),"")</f>
        <v/>
      </c>
      <c r="G80" s="33">
        <f t="shared" si="104"/>
        <v>76</v>
      </c>
      <c r="H80" s="34" t="str">
        <f t="shared" si="105"/>
        <v/>
      </c>
      <c r="I80" s="28" t="str">
        <f t="shared" si="108"/>
        <v/>
      </c>
      <c r="J80" s="103" t="str">
        <f t="shared" si="133"/>
        <v/>
      </c>
      <c r="K80" s="103" t="str">
        <f t="shared" si="144"/>
        <v/>
      </c>
      <c r="L80" s="103" t="str">
        <f t="shared" si="145"/>
        <v/>
      </c>
      <c r="M80" s="103" t="str">
        <f t="shared" si="146"/>
        <v/>
      </c>
      <c r="N80" s="103" t="str">
        <f t="shared" si="147"/>
        <v/>
      </c>
      <c r="O80" s="103" t="str">
        <f t="shared" si="151"/>
        <v/>
      </c>
      <c r="P80" s="103" t="str">
        <f t="shared" si="152"/>
        <v/>
      </c>
      <c r="Q80" s="103" t="str">
        <f t="shared" si="153"/>
        <v/>
      </c>
      <c r="R80" s="103" t="str">
        <f t="shared" ref="R80:R111" si="154">IF(AO79&gt;=$O$1,"",IF(AO79&lt;=$O$2,"",IF(G79&lt;&gt;G80,"",IF(AND(R79&lt;&gt;"",R79&lt;&gt;H79),R79,IF(AND(H79&lt;&gt;L80,H79&lt;&gt;K80,H79&lt;&gt;J80,H79&lt;&gt;M80,H79&lt;&gt;N80,H79&lt;&gt;O80,H79&lt;&gt;P80,H79&lt;&gt;Q80,F79&gt;=G79),H79,"")))))</f>
        <v/>
      </c>
      <c r="S80" s="103" t="str">
        <f t="shared" si="83"/>
        <v/>
      </c>
      <c r="T80" s="103" t="str">
        <f t="shared" si="90"/>
        <v/>
      </c>
      <c r="U80" s="103" t="str">
        <f t="shared" si="91"/>
        <v/>
      </c>
      <c r="V80" s="103" t="str">
        <f t="shared" si="92"/>
        <v/>
      </c>
      <c r="W80" s="103" t="str">
        <f t="shared" si="93"/>
        <v/>
      </c>
      <c r="X80" s="103" t="str">
        <f t="shared" si="94"/>
        <v/>
      </c>
      <c r="Y80" s="12" t="str">
        <f t="shared" si="134"/>
        <v/>
      </c>
      <c r="Z80" s="12" t="str">
        <f t="shared" si="135"/>
        <v/>
      </c>
      <c r="AA80" s="12" t="str">
        <f t="shared" si="136"/>
        <v/>
      </c>
      <c r="AB80" s="12" t="str">
        <f t="shared" si="137"/>
        <v/>
      </c>
      <c r="AC80" s="12" t="str">
        <f t="shared" si="138"/>
        <v/>
      </c>
      <c r="AD80" s="12" t="str">
        <f t="shared" si="139"/>
        <v/>
      </c>
      <c r="AE80" s="12" t="str">
        <f t="shared" si="140"/>
        <v/>
      </c>
      <c r="AF80" s="12" t="str">
        <f t="shared" si="141"/>
        <v/>
      </c>
      <c r="AG80" s="12" t="str">
        <f t="shared" si="142"/>
        <v/>
      </c>
      <c r="AH80" s="12" t="str">
        <f t="shared" si="143"/>
        <v/>
      </c>
      <c r="AI80" s="12" t="str">
        <f t="shared" si="84"/>
        <v/>
      </c>
      <c r="AJ80" s="12" t="str">
        <f t="shared" si="85"/>
        <v/>
      </c>
      <c r="AK80" s="12" t="str">
        <f t="shared" si="86"/>
        <v/>
      </c>
      <c r="AL80" s="12" t="str">
        <f t="shared" si="87"/>
        <v/>
      </c>
      <c r="AM80" s="12" t="str">
        <f t="shared" si="88"/>
        <v/>
      </c>
      <c r="AN80" s="29" t="str">
        <f t="shared" si="89"/>
        <v/>
      </c>
      <c r="AO80" s="31" t="str">
        <f t="shared" si="109"/>
        <v>0</v>
      </c>
      <c r="AP80"/>
      <c r="AQ80" s="58">
        <f t="shared" si="110"/>
        <v>0</v>
      </c>
      <c r="AR80" s="58">
        <f t="shared" si="111"/>
        <v>0</v>
      </c>
      <c r="AS80" s="65">
        <f t="shared" si="112"/>
        <v>0</v>
      </c>
      <c r="AT80" s="82" t="str">
        <f t="shared" si="113"/>
        <v/>
      </c>
      <c r="AU80" s="82" t="str">
        <f t="shared" si="114"/>
        <v/>
      </c>
      <c r="AV80" s="82" t="str">
        <f t="shared" si="115"/>
        <v/>
      </c>
      <c r="AW80" s="82" t="str">
        <f t="shared" si="116"/>
        <v/>
      </c>
      <c r="AX80" s="82" t="str">
        <f t="shared" si="117"/>
        <v/>
      </c>
      <c r="AY80" s="82" t="str">
        <f t="shared" si="118"/>
        <v/>
      </c>
      <c r="AZ80" s="82" t="str">
        <f t="shared" si="119"/>
        <v/>
      </c>
      <c r="BA80" s="82" t="str">
        <f t="shared" si="120"/>
        <v/>
      </c>
      <c r="BB80" s="82" t="str">
        <f t="shared" si="121"/>
        <v/>
      </c>
      <c r="BC80" s="82" t="str">
        <f t="shared" si="122"/>
        <v/>
      </c>
      <c r="BD80" s="83" t="str">
        <f t="shared" si="123"/>
        <v/>
      </c>
      <c r="BE80" s="83" t="str">
        <f t="shared" si="124"/>
        <v/>
      </c>
      <c r="BF80" s="83" t="str">
        <f t="shared" si="125"/>
        <v/>
      </c>
      <c r="BG80" s="83" t="str">
        <f t="shared" si="126"/>
        <v/>
      </c>
      <c r="BH80" s="83" t="str">
        <f t="shared" si="127"/>
        <v/>
      </c>
      <c r="BI80" s="83" t="str">
        <f t="shared" si="128"/>
        <v/>
      </c>
      <c r="BJ80" s="83" t="str">
        <f t="shared" si="129"/>
        <v/>
      </c>
      <c r="BK80" s="83" t="str">
        <f t="shared" si="130"/>
        <v/>
      </c>
      <c r="BL80" s="83" t="str">
        <f t="shared" si="131"/>
        <v/>
      </c>
      <c r="BM80" s="83" t="str">
        <f t="shared" si="132"/>
        <v/>
      </c>
      <c r="BN80" s="68"/>
      <c r="BO80" s="68"/>
      <c r="BP80" s="68"/>
      <c r="BQ80" s="81">
        <f t="shared" ca="1" si="106"/>
        <v>27</v>
      </c>
      <c r="BR80" s="70"/>
      <c r="BS80" s="70"/>
      <c r="BT80" s="70"/>
      <c r="BU80" s="70"/>
      <c r="BV80" s="70"/>
      <c r="BW80" s="70"/>
      <c r="BX80" s="70"/>
      <c r="BY80" s="70"/>
      <c r="BZ80" s="71"/>
      <c r="CN80" s="4">
        <v>76</v>
      </c>
      <c r="CO80"/>
      <c r="CP80"/>
      <c r="CQ80"/>
      <c r="CR80"/>
      <c r="CS80" s="31">
        <f t="shared" si="107"/>
        <v>0</v>
      </c>
      <c r="CT80"/>
      <c r="CU80"/>
      <c r="CV80"/>
    </row>
    <row r="81" spans="1:100" ht="15.75" x14ac:dyDescent="0.25">
      <c r="A81" s="95"/>
      <c r="B81" s="84" t="str">
        <f t="shared" si="148"/>
        <v/>
      </c>
      <c r="C81" s="13" t="str">
        <f t="shared" si="103"/>
        <v/>
      </c>
      <c r="D81" s="85" t="str">
        <f t="shared" si="149"/>
        <v/>
      </c>
      <c r="E81" s="86" t="str">
        <f t="shared" si="150"/>
        <v/>
      </c>
      <c r="F81" s="33" t="str">
        <f>IF(A80&lt;&gt;"",COUNTIF($A$5:A81,A81),"")</f>
        <v/>
      </c>
      <c r="G81" s="33">
        <f t="shared" si="104"/>
        <v>77</v>
      </c>
      <c r="H81" s="34" t="str">
        <f t="shared" si="105"/>
        <v/>
      </c>
      <c r="I81" s="28" t="str">
        <f t="shared" si="108"/>
        <v/>
      </c>
      <c r="J81" s="103" t="str">
        <f t="shared" si="133"/>
        <v/>
      </c>
      <c r="K81" s="103" t="str">
        <f t="shared" si="144"/>
        <v/>
      </c>
      <c r="L81" s="103" t="str">
        <f t="shared" si="145"/>
        <v/>
      </c>
      <c r="M81" s="103" t="str">
        <f t="shared" si="146"/>
        <v/>
      </c>
      <c r="N81" s="103" t="str">
        <f t="shared" si="147"/>
        <v/>
      </c>
      <c r="O81" s="103" t="str">
        <f t="shared" si="151"/>
        <v/>
      </c>
      <c r="P81" s="103" t="str">
        <f t="shared" si="152"/>
        <v/>
      </c>
      <c r="Q81" s="103" t="str">
        <f t="shared" si="153"/>
        <v/>
      </c>
      <c r="R81" s="103" t="str">
        <f t="shared" si="154"/>
        <v/>
      </c>
      <c r="S81" s="103" t="str">
        <f t="shared" ref="S81:S144" si="155">IF(AO80&gt;=$O$1,"",IF(AO80&lt;=$O$2,"",IF($G80&lt;&gt;$G81,"",IF(AND(S80&lt;&gt;"",S80&lt;&gt;H80),S80,IF(AND($H80&lt;&gt;L81,$H80&lt;&gt;K81,$H80&lt;&gt;J81,$H80&lt;&gt;M81,$H80&lt;&gt;N81,$H80&lt;&gt;O81,$H80&lt;&gt;P81,$H80&lt;&gt;Q81,$H80&lt;&gt;R81,$F80&gt;=$G80),$H80,"")))))</f>
        <v/>
      </c>
      <c r="T81" s="103" t="str">
        <f t="shared" si="90"/>
        <v/>
      </c>
      <c r="U81" s="103" t="str">
        <f t="shared" si="91"/>
        <v/>
      </c>
      <c r="V81" s="103" t="str">
        <f t="shared" si="92"/>
        <v/>
      </c>
      <c r="W81" s="103" t="str">
        <f t="shared" si="93"/>
        <v/>
      </c>
      <c r="X81" s="103" t="str">
        <f t="shared" si="94"/>
        <v/>
      </c>
      <c r="Y81" s="12" t="str">
        <f t="shared" si="134"/>
        <v/>
      </c>
      <c r="Z81" s="12" t="str">
        <f t="shared" si="135"/>
        <v/>
      </c>
      <c r="AA81" s="12" t="str">
        <f t="shared" si="136"/>
        <v/>
      </c>
      <c r="AB81" s="12" t="str">
        <f t="shared" si="137"/>
        <v/>
      </c>
      <c r="AC81" s="12" t="str">
        <f t="shared" si="138"/>
        <v/>
      </c>
      <c r="AD81" s="12" t="str">
        <f t="shared" si="139"/>
        <v/>
      </c>
      <c r="AE81" s="12" t="str">
        <f t="shared" si="140"/>
        <v/>
      </c>
      <c r="AF81" s="12" t="str">
        <f t="shared" si="141"/>
        <v/>
      </c>
      <c r="AG81" s="12" t="str">
        <f t="shared" si="142"/>
        <v/>
      </c>
      <c r="AH81" s="12" t="str">
        <f t="shared" si="143"/>
        <v/>
      </c>
      <c r="AI81" s="12" t="str">
        <f t="shared" ref="AI81:AI144" si="156">IF(T81&lt;&gt;"",IF(T81=$A81,(35*$I80),(-1*$I80)),"")</f>
        <v/>
      </c>
      <c r="AJ81" s="12" t="str">
        <f t="shared" ref="AJ81:AJ144" si="157">IF(U81&lt;&gt;"",IF(U81=$A81,(35*$I80),(-1*$I80)),"")</f>
        <v/>
      </c>
      <c r="AK81" s="12" t="str">
        <f t="shared" ref="AK81:AK144" si="158">IF(V81&lt;&gt;"",IF(V81=$A81,(35*$I80),(-1*$I80)),"")</f>
        <v/>
      </c>
      <c r="AL81" s="12" t="str">
        <f t="shared" ref="AL81:AL144" si="159">IF(W81&lt;&gt;"",IF(W81=$A81,(35*$I80),(-1*$I80)),"")</f>
        <v/>
      </c>
      <c r="AM81" s="12" t="str">
        <f t="shared" ref="AM81:AM144" si="160">IF(X81&lt;&gt;"",IF(X81=$A81,(35*$I80),(-1*$I80)),"")</f>
        <v/>
      </c>
      <c r="AN81" s="29" t="str">
        <f t="shared" ref="AN81:AN144" si="161">IF(A81&lt;&gt;"",SUM(Y81:AM81),"")</f>
        <v/>
      </c>
      <c r="AO81" s="31" t="str">
        <f t="shared" si="109"/>
        <v>0</v>
      </c>
      <c r="AP81"/>
      <c r="AQ81" s="58">
        <f t="shared" si="110"/>
        <v>0</v>
      </c>
      <c r="AR81" s="58">
        <f t="shared" si="111"/>
        <v>0</v>
      </c>
      <c r="AS81" s="65">
        <f t="shared" si="112"/>
        <v>0</v>
      </c>
      <c r="AT81" s="82" t="str">
        <f t="shared" si="113"/>
        <v/>
      </c>
      <c r="AU81" s="82" t="str">
        <f t="shared" si="114"/>
        <v/>
      </c>
      <c r="AV81" s="82" t="str">
        <f t="shared" si="115"/>
        <v/>
      </c>
      <c r="AW81" s="82" t="str">
        <f t="shared" si="116"/>
        <v/>
      </c>
      <c r="AX81" s="82" t="str">
        <f t="shared" si="117"/>
        <v/>
      </c>
      <c r="AY81" s="82" t="str">
        <f t="shared" si="118"/>
        <v/>
      </c>
      <c r="AZ81" s="82" t="str">
        <f t="shared" si="119"/>
        <v/>
      </c>
      <c r="BA81" s="82" t="str">
        <f t="shared" si="120"/>
        <v/>
      </c>
      <c r="BB81" s="82" t="str">
        <f t="shared" si="121"/>
        <v/>
      </c>
      <c r="BC81" s="82" t="str">
        <f t="shared" si="122"/>
        <v/>
      </c>
      <c r="BD81" s="83" t="str">
        <f t="shared" si="123"/>
        <v/>
      </c>
      <c r="BE81" s="83" t="str">
        <f t="shared" si="124"/>
        <v/>
      </c>
      <c r="BF81" s="83" t="str">
        <f t="shared" si="125"/>
        <v/>
      </c>
      <c r="BG81" s="83" t="str">
        <f t="shared" si="126"/>
        <v/>
      </c>
      <c r="BH81" s="83" t="str">
        <f t="shared" si="127"/>
        <v/>
      </c>
      <c r="BI81" s="83" t="str">
        <f t="shared" si="128"/>
        <v/>
      </c>
      <c r="BJ81" s="83" t="str">
        <f t="shared" si="129"/>
        <v/>
      </c>
      <c r="BK81" s="83" t="str">
        <f t="shared" si="130"/>
        <v/>
      </c>
      <c r="BL81" s="83" t="str">
        <f t="shared" si="131"/>
        <v/>
      </c>
      <c r="BM81" s="83" t="str">
        <f t="shared" si="132"/>
        <v/>
      </c>
      <c r="BN81" s="68"/>
      <c r="BO81" s="68"/>
      <c r="BP81" s="68"/>
      <c r="BQ81" s="81">
        <f t="shared" ca="1" si="106"/>
        <v>7</v>
      </c>
      <c r="BR81" s="70"/>
      <c r="BS81" s="70"/>
      <c r="BT81" s="70"/>
      <c r="BU81" s="70"/>
      <c r="BV81" s="70"/>
      <c r="BW81" s="70"/>
      <c r="BX81" s="70"/>
      <c r="BY81" s="70"/>
      <c r="BZ81" s="71"/>
      <c r="CN81" s="4">
        <v>77</v>
      </c>
      <c r="CO81"/>
      <c r="CP81"/>
      <c r="CQ81"/>
      <c r="CR81"/>
      <c r="CS81" s="31">
        <f t="shared" si="107"/>
        <v>0</v>
      </c>
      <c r="CT81"/>
      <c r="CU81"/>
      <c r="CV81"/>
    </row>
    <row r="82" spans="1:100" ht="15.75" x14ac:dyDescent="0.25">
      <c r="A82" s="95"/>
      <c r="B82" s="84" t="str">
        <f t="shared" si="148"/>
        <v/>
      </c>
      <c r="C82" s="13" t="str">
        <f t="shared" si="103"/>
        <v/>
      </c>
      <c r="D82" s="85" t="str">
        <f t="shared" si="149"/>
        <v/>
      </c>
      <c r="E82" s="86" t="str">
        <f t="shared" si="150"/>
        <v/>
      </c>
      <c r="F82" s="33" t="str">
        <f>IF(A81&lt;&gt;"",COUNTIF($A$5:A82,A82),"")</f>
        <v/>
      </c>
      <c r="G82" s="33">
        <f t="shared" si="104"/>
        <v>78</v>
      </c>
      <c r="H82" s="34" t="str">
        <f t="shared" si="105"/>
        <v/>
      </c>
      <c r="I82" s="28" t="str">
        <f t="shared" si="108"/>
        <v/>
      </c>
      <c r="J82" s="103" t="str">
        <f t="shared" si="133"/>
        <v/>
      </c>
      <c r="K82" s="103" t="str">
        <f t="shared" si="144"/>
        <v/>
      </c>
      <c r="L82" s="103" t="str">
        <f t="shared" si="145"/>
        <v/>
      </c>
      <c r="M82" s="103" t="str">
        <f t="shared" si="146"/>
        <v/>
      </c>
      <c r="N82" s="103" t="str">
        <f t="shared" si="147"/>
        <v/>
      </c>
      <c r="O82" s="103" t="str">
        <f t="shared" si="151"/>
        <v/>
      </c>
      <c r="P82" s="103" t="str">
        <f t="shared" si="152"/>
        <v/>
      </c>
      <c r="Q82" s="103" t="str">
        <f t="shared" si="153"/>
        <v/>
      </c>
      <c r="R82" s="103" t="str">
        <f t="shared" si="154"/>
        <v/>
      </c>
      <c r="S82" s="103" t="str">
        <f t="shared" si="155"/>
        <v/>
      </c>
      <c r="T82" s="103" t="str">
        <f t="shared" ref="T82:T145" si="162">IF($AO81&gt;=$O$1,"",IF($AO81&lt;=$O$2,"",IF($G81&lt;&gt;$G82,"",IF(AND(T81&lt;&gt;"",T81&lt;&gt;I81),T81,IF(AND($H81&lt;&gt;J82,$H81&lt;&gt;L82,$H81&lt;&gt;M82,$H81&lt;&gt;L82,$H81&lt;&gt;K82,$H81&lt;&gt;N82,$H81&lt;&gt;O82,$H81&lt;&gt;P82,$H81&lt;&gt;Q82,$H81&lt;&gt;R82,$H81&lt;&gt;S82,$F81&gt;=$G81),$H81,"")))))</f>
        <v/>
      </c>
      <c r="U82" s="103" t="str">
        <f t="shared" si="91"/>
        <v/>
      </c>
      <c r="V82" s="103" t="str">
        <f t="shared" si="92"/>
        <v/>
      </c>
      <c r="W82" s="103" t="str">
        <f t="shared" si="93"/>
        <v/>
      </c>
      <c r="X82" s="103" t="str">
        <f t="shared" si="94"/>
        <v/>
      </c>
      <c r="Y82" s="12" t="str">
        <f t="shared" si="134"/>
        <v/>
      </c>
      <c r="Z82" s="12" t="str">
        <f t="shared" si="135"/>
        <v/>
      </c>
      <c r="AA82" s="12" t="str">
        <f t="shared" si="136"/>
        <v/>
      </c>
      <c r="AB82" s="12" t="str">
        <f t="shared" si="137"/>
        <v/>
      </c>
      <c r="AC82" s="12" t="str">
        <f t="shared" si="138"/>
        <v/>
      </c>
      <c r="AD82" s="12" t="str">
        <f t="shared" si="139"/>
        <v/>
      </c>
      <c r="AE82" s="12" t="str">
        <f t="shared" si="140"/>
        <v/>
      </c>
      <c r="AF82" s="12" t="str">
        <f t="shared" si="141"/>
        <v/>
      </c>
      <c r="AG82" s="12" t="str">
        <f t="shared" si="142"/>
        <v/>
      </c>
      <c r="AH82" s="12" t="str">
        <f t="shared" si="143"/>
        <v/>
      </c>
      <c r="AI82" s="12" t="str">
        <f t="shared" si="156"/>
        <v/>
      </c>
      <c r="AJ82" s="12" t="str">
        <f t="shared" si="157"/>
        <v/>
      </c>
      <c r="AK82" s="12" t="str">
        <f t="shared" si="158"/>
        <v/>
      </c>
      <c r="AL82" s="12" t="str">
        <f t="shared" si="159"/>
        <v/>
      </c>
      <c r="AM82" s="12" t="str">
        <f t="shared" si="160"/>
        <v/>
      </c>
      <c r="AN82" s="29" t="str">
        <f t="shared" si="161"/>
        <v/>
      </c>
      <c r="AO82" s="31" t="str">
        <f t="shared" si="109"/>
        <v>0</v>
      </c>
      <c r="AP82"/>
      <c r="AQ82" s="58">
        <f t="shared" si="110"/>
        <v>0</v>
      </c>
      <c r="AR82" s="58">
        <f t="shared" si="111"/>
        <v>0</v>
      </c>
      <c r="AS82" s="65">
        <f t="shared" si="112"/>
        <v>0</v>
      </c>
      <c r="AT82" s="82" t="str">
        <f t="shared" si="113"/>
        <v/>
      </c>
      <c r="AU82" s="82" t="str">
        <f t="shared" si="114"/>
        <v/>
      </c>
      <c r="AV82" s="82" t="str">
        <f t="shared" si="115"/>
        <v/>
      </c>
      <c r="AW82" s="82" t="str">
        <f t="shared" si="116"/>
        <v/>
      </c>
      <c r="AX82" s="82" t="str">
        <f t="shared" si="117"/>
        <v/>
      </c>
      <c r="AY82" s="82" t="str">
        <f t="shared" si="118"/>
        <v/>
      </c>
      <c r="AZ82" s="82" t="str">
        <f t="shared" si="119"/>
        <v/>
      </c>
      <c r="BA82" s="82" t="str">
        <f t="shared" si="120"/>
        <v/>
      </c>
      <c r="BB82" s="82" t="str">
        <f t="shared" si="121"/>
        <v/>
      </c>
      <c r="BC82" s="82" t="str">
        <f t="shared" si="122"/>
        <v/>
      </c>
      <c r="BD82" s="83" t="str">
        <f t="shared" si="123"/>
        <v/>
      </c>
      <c r="BE82" s="83" t="str">
        <f t="shared" si="124"/>
        <v/>
      </c>
      <c r="BF82" s="83" t="str">
        <f t="shared" si="125"/>
        <v/>
      </c>
      <c r="BG82" s="83" t="str">
        <f t="shared" si="126"/>
        <v/>
      </c>
      <c r="BH82" s="83" t="str">
        <f t="shared" si="127"/>
        <v/>
      </c>
      <c r="BI82" s="83" t="str">
        <f t="shared" si="128"/>
        <v/>
      </c>
      <c r="BJ82" s="83" t="str">
        <f t="shared" si="129"/>
        <v/>
      </c>
      <c r="BK82" s="83" t="str">
        <f t="shared" si="130"/>
        <v/>
      </c>
      <c r="BL82" s="83" t="str">
        <f t="shared" si="131"/>
        <v/>
      </c>
      <c r="BM82" s="83" t="str">
        <f t="shared" si="132"/>
        <v/>
      </c>
      <c r="BN82" s="68"/>
      <c r="BO82" s="68"/>
      <c r="BP82" s="68"/>
      <c r="BQ82" s="81">
        <f t="shared" ca="1" si="106"/>
        <v>22</v>
      </c>
      <c r="BR82" s="70"/>
      <c r="BS82" s="70"/>
      <c r="BT82" s="70"/>
      <c r="BU82" s="70"/>
      <c r="BV82" s="70"/>
      <c r="BW82" s="70"/>
      <c r="BX82" s="70"/>
      <c r="BY82" s="70"/>
      <c r="BZ82" s="71"/>
      <c r="CN82" s="4">
        <v>78</v>
      </c>
      <c r="CO82"/>
      <c r="CP82"/>
      <c r="CQ82"/>
      <c r="CR82"/>
      <c r="CS82" s="31">
        <f t="shared" si="107"/>
        <v>0</v>
      </c>
      <c r="CT82"/>
      <c r="CU82"/>
      <c r="CV82"/>
    </row>
    <row r="83" spans="1:100" ht="15.75" x14ac:dyDescent="0.25">
      <c r="A83" s="95"/>
      <c r="B83" s="84" t="str">
        <f t="shared" si="148"/>
        <v/>
      </c>
      <c r="C83" s="13" t="str">
        <f t="shared" si="103"/>
        <v/>
      </c>
      <c r="D83" s="85" t="str">
        <f t="shared" si="149"/>
        <v/>
      </c>
      <c r="E83" s="86" t="str">
        <f t="shared" si="150"/>
        <v/>
      </c>
      <c r="F83" s="33" t="str">
        <f>IF(A82&lt;&gt;"",COUNTIF($A$5:A83,A83),"")</f>
        <v/>
      </c>
      <c r="G83" s="33">
        <f t="shared" si="104"/>
        <v>79</v>
      </c>
      <c r="H83" s="34" t="str">
        <f t="shared" si="105"/>
        <v/>
      </c>
      <c r="I83" s="28" t="str">
        <f t="shared" si="108"/>
        <v/>
      </c>
      <c r="J83" s="103" t="str">
        <f t="shared" si="133"/>
        <v/>
      </c>
      <c r="K83" s="103" t="str">
        <f t="shared" si="144"/>
        <v/>
      </c>
      <c r="L83" s="103" t="str">
        <f t="shared" si="145"/>
        <v/>
      </c>
      <c r="M83" s="103" t="str">
        <f t="shared" si="146"/>
        <v/>
      </c>
      <c r="N83" s="103" t="str">
        <f t="shared" si="147"/>
        <v/>
      </c>
      <c r="O83" s="103" t="str">
        <f t="shared" si="151"/>
        <v/>
      </c>
      <c r="P83" s="103" t="str">
        <f t="shared" si="152"/>
        <v/>
      </c>
      <c r="Q83" s="103" t="str">
        <f t="shared" si="153"/>
        <v/>
      </c>
      <c r="R83" s="103" t="str">
        <f t="shared" si="154"/>
        <v/>
      </c>
      <c r="S83" s="103" t="str">
        <f t="shared" si="155"/>
        <v/>
      </c>
      <c r="T83" s="103" t="str">
        <f t="shared" si="162"/>
        <v/>
      </c>
      <c r="U83" s="103" t="str">
        <f t="shared" ref="U83:U146" si="163">IF($AO82&gt;=$O$1,"",IF($AO82&lt;=$O$2,"",IF($G82&lt;&gt;$G83,"",IF(AND(U82&lt;&gt;"",U82&lt;&gt;$H82),U82,IF(AND($H82&lt;&gt;J83,$H82&lt;&gt;K83,$H82&lt;&gt;N83,$H82&lt;&gt;M83,$H82&lt;&gt;L83,$H82&lt;&gt;O83,$H82&lt;&gt;P83,$H82&lt;&gt;Q83,$H82&lt;&gt;R83,$H82&lt;&gt;S83,$H82&lt;&gt;T83,$F82&gt;=$G82),$H82,"")))))</f>
        <v/>
      </c>
      <c r="V83" s="103" t="str">
        <f t="shared" si="92"/>
        <v/>
      </c>
      <c r="W83" s="103" t="str">
        <f t="shared" si="93"/>
        <v/>
      </c>
      <c r="X83" s="103" t="str">
        <f t="shared" si="94"/>
        <v/>
      </c>
      <c r="Y83" s="12" t="str">
        <f t="shared" si="134"/>
        <v/>
      </c>
      <c r="Z83" s="12" t="str">
        <f t="shared" si="135"/>
        <v/>
      </c>
      <c r="AA83" s="12" t="str">
        <f t="shared" si="136"/>
        <v/>
      </c>
      <c r="AB83" s="12" t="str">
        <f t="shared" si="137"/>
        <v/>
      </c>
      <c r="AC83" s="12" t="str">
        <f t="shared" si="138"/>
        <v/>
      </c>
      <c r="AD83" s="12" t="str">
        <f t="shared" si="139"/>
        <v/>
      </c>
      <c r="AE83" s="12" t="str">
        <f t="shared" si="140"/>
        <v/>
      </c>
      <c r="AF83" s="12" t="str">
        <f t="shared" si="141"/>
        <v/>
      </c>
      <c r="AG83" s="12" t="str">
        <f t="shared" si="142"/>
        <v/>
      </c>
      <c r="AH83" s="12" t="str">
        <f t="shared" si="143"/>
        <v/>
      </c>
      <c r="AI83" s="12" t="str">
        <f t="shared" si="156"/>
        <v/>
      </c>
      <c r="AJ83" s="12" t="str">
        <f t="shared" si="157"/>
        <v/>
      </c>
      <c r="AK83" s="12" t="str">
        <f t="shared" si="158"/>
        <v/>
      </c>
      <c r="AL83" s="12" t="str">
        <f t="shared" si="159"/>
        <v/>
      </c>
      <c r="AM83" s="12" t="str">
        <f t="shared" si="160"/>
        <v/>
      </c>
      <c r="AN83" s="29" t="str">
        <f t="shared" si="161"/>
        <v/>
      </c>
      <c r="AO83" s="31" t="str">
        <f t="shared" si="109"/>
        <v>0</v>
      </c>
      <c r="AP83"/>
      <c r="AQ83" s="58">
        <f t="shared" si="110"/>
        <v>0</v>
      </c>
      <c r="AR83" s="58">
        <f t="shared" si="111"/>
        <v>0</v>
      </c>
      <c r="AS83" s="65">
        <f t="shared" si="112"/>
        <v>0</v>
      </c>
      <c r="AT83" s="82" t="str">
        <f t="shared" si="113"/>
        <v/>
      </c>
      <c r="AU83" s="82" t="str">
        <f t="shared" si="114"/>
        <v/>
      </c>
      <c r="AV83" s="82" t="str">
        <f t="shared" si="115"/>
        <v/>
      </c>
      <c r="AW83" s="82" t="str">
        <f t="shared" si="116"/>
        <v/>
      </c>
      <c r="AX83" s="82" t="str">
        <f t="shared" si="117"/>
        <v/>
      </c>
      <c r="AY83" s="82" t="str">
        <f t="shared" si="118"/>
        <v/>
      </c>
      <c r="AZ83" s="82" t="str">
        <f t="shared" si="119"/>
        <v/>
      </c>
      <c r="BA83" s="82" t="str">
        <f t="shared" si="120"/>
        <v/>
      </c>
      <c r="BB83" s="82" t="str">
        <f t="shared" si="121"/>
        <v/>
      </c>
      <c r="BC83" s="82" t="str">
        <f t="shared" si="122"/>
        <v/>
      </c>
      <c r="BD83" s="83" t="str">
        <f t="shared" si="123"/>
        <v/>
      </c>
      <c r="BE83" s="83" t="str">
        <f t="shared" si="124"/>
        <v/>
      </c>
      <c r="BF83" s="83" t="str">
        <f t="shared" si="125"/>
        <v/>
      </c>
      <c r="BG83" s="83" t="str">
        <f t="shared" si="126"/>
        <v/>
      </c>
      <c r="BH83" s="83" t="str">
        <f t="shared" si="127"/>
        <v/>
      </c>
      <c r="BI83" s="83" t="str">
        <f t="shared" si="128"/>
        <v/>
      </c>
      <c r="BJ83" s="83" t="str">
        <f t="shared" si="129"/>
        <v/>
      </c>
      <c r="BK83" s="83" t="str">
        <f t="shared" si="130"/>
        <v/>
      </c>
      <c r="BL83" s="83" t="str">
        <f t="shared" si="131"/>
        <v/>
      </c>
      <c r="BM83" s="83" t="str">
        <f t="shared" si="132"/>
        <v/>
      </c>
      <c r="BN83" s="68"/>
      <c r="BO83" s="68"/>
      <c r="BP83" s="68"/>
      <c r="BQ83" s="81">
        <f t="shared" ca="1" si="106"/>
        <v>3</v>
      </c>
      <c r="BR83" s="70"/>
      <c r="BS83" s="70"/>
      <c r="BT83" s="70"/>
      <c r="BU83" s="70"/>
      <c r="BV83" s="70"/>
      <c r="BW83" s="70"/>
      <c r="BX83" s="70"/>
      <c r="BY83" s="70"/>
      <c r="BZ83" s="71"/>
      <c r="CN83" s="4">
        <v>79</v>
      </c>
      <c r="CO83"/>
      <c r="CP83"/>
      <c r="CQ83"/>
      <c r="CR83"/>
      <c r="CS83" s="31">
        <f t="shared" si="107"/>
        <v>0</v>
      </c>
      <c r="CT83"/>
      <c r="CU83"/>
      <c r="CV83"/>
    </row>
    <row r="84" spans="1:100" ht="15.75" x14ac:dyDescent="0.25">
      <c r="A84" s="95"/>
      <c r="B84" s="84" t="str">
        <f t="shared" si="148"/>
        <v/>
      </c>
      <c r="C84" s="13" t="str">
        <f t="shared" si="103"/>
        <v/>
      </c>
      <c r="D84" s="85" t="str">
        <f t="shared" si="149"/>
        <v/>
      </c>
      <c r="E84" s="86" t="str">
        <f t="shared" si="150"/>
        <v/>
      </c>
      <c r="F84" s="33" t="str">
        <f>IF(A83&lt;&gt;"",COUNTIF($A$5:A84,A84),"")</f>
        <v/>
      </c>
      <c r="G84" s="33">
        <f t="shared" si="104"/>
        <v>80</v>
      </c>
      <c r="H84" s="34" t="str">
        <f t="shared" si="105"/>
        <v/>
      </c>
      <c r="I84" s="28" t="str">
        <f t="shared" si="108"/>
        <v/>
      </c>
      <c r="J84" s="103" t="str">
        <f t="shared" si="133"/>
        <v/>
      </c>
      <c r="K84" s="103" t="str">
        <f t="shared" si="144"/>
        <v/>
      </c>
      <c r="L84" s="103" t="str">
        <f t="shared" si="145"/>
        <v/>
      </c>
      <c r="M84" s="103" t="str">
        <f t="shared" si="146"/>
        <v/>
      </c>
      <c r="N84" s="103" t="str">
        <f t="shared" si="147"/>
        <v/>
      </c>
      <c r="O84" s="103" t="str">
        <f t="shared" si="151"/>
        <v/>
      </c>
      <c r="P84" s="103" t="str">
        <f t="shared" si="152"/>
        <v/>
      </c>
      <c r="Q84" s="103" t="str">
        <f t="shared" si="153"/>
        <v/>
      </c>
      <c r="R84" s="103" t="str">
        <f t="shared" si="154"/>
        <v/>
      </c>
      <c r="S84" s="103" t="str">
        <f t="shared" si="155"/>
        <v/>
      </c>
      <c r="T84" s="103" t="str">
        <f t="shared" si="162"/>
        <v/>
      </c>
      <c r="U84" s="103" t="str">
        <f t="shared" si="163"/>
        <v/>
      </c>
      <c r="V84" s="103" t="str">
        <f t="shared" ref="V84:V147" si="164">IF($AO83&gt;=$O$1,"",IF($AO83&lt;=$O$2,"",IF($G83&lt;&gt;$G84,"",IF(AND(V83&lt;&gt;"",V83&lt;&gt;$H83),V83,IF(AND($H83&lt;&gt;J84,$H83&lt;&gt;K84,$H83&lt;&gt;L84,$H83&lt;&gt;O84,$H83&lt;&gt;N84,$H83&lt;&gt;M84,$H83&lt;&gt;P84,$H83&lt;&gt;Q84,$H83&lt;&gt;R84,$H83&lt;&gt;S84,$H83&lt;&gt;T84,$H83&lt;&gt;U84,F83&gt;=G83),$H83,"")))))</f>
        <v/>
      </c>
      <c r="W84" s="103" t="str">
        <f t="shared" si="93"/>
        <v/>
      </c>
      <c r="X84" s="103" t="str">
        <f t="shared" si="94"/>
        <v/>
      </c>
      <c r="Y84" s="12" t="str">
        <f t="shared" si="134"/>
        <v/>
      </c>
      <c r="Z84" s="12" t="str">
        <f t="shared" si="135"/>
        <v/>
      </c>
      <c r="AA84" s="12" t="str">
        <f t="shared" si="136"/>
        <v/>
      </c>
      <c r="AB84" s="12" t="str">
        <f t="shared" si="137"/>
        <v/>
      </c>
      <c r="AC84" s="12" t="str">
        <f t="shared" si="138"/>
        <v/>
      </c>
      <c r="AD84" s="12" t="str">
        <f t="shared" si="139"/>
        <v/>
      </c>
      <c r="AE84" s="12" t="str">
        <f t="shared" si="140"/>
        <v/>
      </c>
      <c r="AF84" s="12" t="str">
        <f t="shared" si="141"/>
        <v/>
      </c>
      <c r="AG84" s="12" t="str">
        <f t="shared" si="142"/>
        <v/>
      </c>
      <c r="AH84" s="12" t="str">
        <f t="shared" si="143"/>
        <v/>
      </c>
      <c r="AI84" s="12" t="str">
        <f t="shared" si="156"/>
        <v/>
      </c>
      <c r="AJ84" s="12" t="str">
        <f t="shared" si="157"/>
        <v/>
      </c>
      <c r="AK84" s="12" t="str">
        <f t="shared" si="158"/>
        <v/>
      </c>
      <c r="AL84" s="12" t="str">
        <f t="shared" si="159"/>
        <v/>
      </c>
      <c r="AM84" s="12" t="str">
        <f t="shared" si="160"/>
        <v/>
      </c>
      <c r="AN84" s="29" t="str">
        <f t="shared" si="161"/>
        <v/>
      </c>
      <c r="AO84" s="31" t="str">
        <f t="shared" si="109"/>
        <v>0</v>
      </c>
      <c r="AP84"/>
      <c r="AQ84" s="58">
        <f t="shared" si="110"/>
        <v>0</v>
      </c>
      <c r="AR84" s="58">
        <f t="shared" si="111"/>
        <v>0</v>
      </c>
      <c r="AS84" s="65">
        <f t="shared" si="112"/>
        <v>0</v>
      </c>
      <c r="AT84" s="82" t="str">
        <f t="shared" si="113"/>
        <v/>
      </c>
      <c r="AU84" s="82" t="str">
        <f t="shared" si="114"/>
        <v/>
      </c>
      <c r="AV84" s="82" t="str">
        <f t="shared" si="115"/>
        <v/>
      </c>
      <c r="AW84" s="82" t="str">
        <f t="shared" si="116"/>
        <v/>
      </c>
      <c r="AX84" s="82" t="str">
        <f t="shared" si="117"/>
        <v/>
      </c>
      <c r="AY84" s="82" t="str">
        <f t="shared" si="118"/>
        <v/>
      </c>
      <c r="AZ84" s="82" t="str">
        <f t="shared" si="119"/>
        <v/>
      </c>
      <c r="BA84" s="82" t="str">
        <f t="shared" si="120"/>
        <v/>
      </c>
      <c r="BB84" s="82" t="str">
        <f t="shared" si="121"/>
        <v/>
      </c>
      <c r="BC84" s="82" t="str">
        <f t="shared" si="122"/>
        <v/>
      </c>
      <c r="BD84" s="83" t="str">
        <f t="shared" si="123"/>
        <v/>
      </c>
      <c r="BE84" s="83" t="str">
        <f t="shared" si="124"/>
        <v/>
      </c>
      <c r="BF84" s="83" t="str">
        <f t="shared" si="125"/>
        <v/>
      </c>
      <c r="BG84" s="83" t="str">
        <f t="shared" si="126"/>
        <v/>
      </c>
      <c r="BH84" s="83" t="str">
        <f t="shared" si="127"/>
        <v/>
      </c>
      <c r="BI84" s="83" t="str">
        <f t="shared" si="128"/>
        <v/>
      </c>
      <c r="BJ84" s="83" t="str">
        <f t="shared" si="129"/>
        <v/>
      </c>
      <c r="BK84" s="83" t="str">
        <f t="shared" si="130"/>
        <v/>
      </c>
      <c r="BL84" s="83" t="str">
        <f t="shared" si="131"/>
        <v/>
      </c>
      <c r="BM84" s="83" t="str">
        <f t="shared" si="132"/>
        <v/>
      </c>
      <c r="BN84" s="68"/>
      <c r="BO84" s="68"/>
      <c r="BP84" s="68"/>
      <c r="BQ84" s="81">
        <f t="shared" ca="1" si="106"/>
        <v>20</v>
      </c>
      <c r="BR84" s="70"/>
      <c r="BS84" s="70"/>
      <c r="BT84" s="70"/>
      <c r="BU84" s="70"/>
      <c r="BV84" s="70"/>
      <c r="BW84" s="70"/>
      <c r="BX84" s="70"/>
      <c r="BY84" s="70"/>
      <c r="BZ84" s="71"/>
      <c r="CN84" s="4">
        <v>80</v>
      </c>
      <c r="CO84"/>
      <c r="CP84"/>
      <c r="CQ84"/>
      <c r="CR84"/>
      <c r="CS84" s="31">
        <f t="shared" si="107"/>
        <v>0</v>
      </c>
      <c r="CT84"/>
      <c r="CU84"/>
      <c r="CV84"/>
    </row>
    <row r="85" spans="1:100" ht="15.75" x14ac:dyDescent="0.25">
      <c r="A85" s="95"/>
      <c r="B85" s="84" t="str">
        <f t="shared" si="148"/>
        <v/>
      </c>
      <c r="C85" s="13" t="str">
        <f t="shared" si="103"/>
        <v/>
      </c>
      <c r="D85" s="85" t="str">
        <f t="shared" si="149"/>
        <v/>
      </c>
      <c r="E85" s="86" t="str">
        <f t="shared" si="150"/>
        <v/>
      </c>
      <c r="F85" s="33" t="str">
        <f>IF(A84&lt;&gt;"",COUNTIF($A$5:A85,A85),"")</f>
        <v/>
      </c>
      <c r="G85" s="33">
        <f t="shared" si="104"/>
        <v>81</v>
      </c>
      <c r="H85" s="34" t="str">
        <f t="shared" si="105"/>
        <v/>
      </c>
      <c r="I85" s="28" t="str">
        <f t="shared" si="108"/>
        <v/>
      </c>
      <c r="J85" s="103" t="str">
        <f t="shared" si="133"/>
        <v/>
      </c>
      <c r="K85" s="103" t="str">
        <f t="shared" si="144"/>
        <v/>
      </c>
      <c r="L85" s="103" t="str">
        <f t="shared" si="145"/>
        <v/>
      </c>
      <c r="M85" s="103" t="str">
        <f t="shared" si="146"/>
        <v/>
      </c>
      <c r="N85" s="103" t="str">
        <f t="shared" si="147"/>
        <v/>
      </c>
      <c r="O85" s="103" t="str">
        <f t="shared" si="151"/>
        <v/>
      </c>
      <c r="P85" s="103" t="str">
        <f t="shared" si="152"/>
        <v/>
      </c>
      <c r="Q85" s="103" t="str">
        <f t="shared" si="153"/>
        <v/>
      </c>
      <c r="R85" s="103" t="str">
        <f t="shared" si="154"/>
        <v/>
      </c>
      <c r="S85" s="103" t="str">
        <f t="shared" si="155"/>
        <v/>
      </c>
      <c r="T85" s="103" t="str">
        <f t="shared" si="162"/>
        <v/>
      </c>
      <c r="U85" s="103" t="str">
        <f t="shared" si="163"/>
        <v/>
      </c>
      <c r="V85" s="103" t="str">
        <f t="shared" si="164"/>
        <v/>
      </c>
      <c r="W85" s="103" t="str">
        <f t="shared" ref="W85:W148" si="165">IF($AO84&gt;=$O$1,"",IF($AO84&lt;=$O$2,"",IF($G84&lt;&gt;$G85,"",IF(AND(W84&lt;&gt;"",W84&lt;&gt;$H84),W84,IF(AND($H84&lt;&gt;K85,$H84&lt;&gt;J85,$H84&lt;&gt;L85,$H84&lt;&gt;M85,$H84&lt;&gt;P85,$H84&lt;&gt;O85,$H84&lt;&gt;N85,$H84&lt;&gt;Q85,$H84&lt;&gt;R85,$H84&lt;&gt;S85,$H84&lt;&gt;T85,$H84&lt;&gt;U85,$H84&lt;&gt;V85,F84&gt;=G84),$H84,"")))))</f>
        <v/>
      </c>
      <c r="X85" s="103" t="str">
        <f t="shared" si="94"/>
        <v/>
      </c>
      <c r="Y85" s="12" t="str">
        <f t="shared" si="134"/>
        <v/>
      </c>
      <c r="Z85" s="12" t="str">
        <f t="shared" si="135"/>
        <v/>
      </c>
      <c r="AA85" s="12" t="str">
        <f t="shared" si="136"/>
        <v/>
      </c>
      <c r="AB85" s="12" t="str">
        <f t="shared" si="137"/>
        <v/>
      </c>
      <c r="AC85" s="12" t="str">
        <f t="shared" si="138"/>
        <v/>
      </c>
      <c r="AD85" s="12" t="str">
        <f t="shared" si="139"/>
        <v/>
      </c>
      <c r="AE85" s="12" t="str">
        <f t="shared" si="140"/>
        <v/>
      </c>
      <c r="AF85" s="12" t="str">
        <f t="shared" si="141"/>
        <v/>
      </c>
      <c r="AG85" s="12" t="str">
        <f t="shared" si="142"/>
        <v/>
      </c>
      <c r="AH85" s="12" t="str">
        <f t="shared" si="143"/>
        <v/>
      </c>
      <c r="AI85" s="12" t="str">
        <f t="shared" si="156"/>
        <v/>
      </c>
      <c r="AJ85" s="12" t="str">
        <f t="shared" si="157"/>
        <v/>
      </c>
      <c r="AK85" s="12" t="str">
        <f t="shared" si="158"/>
        <v/>
      </c>
      <c r="AL85" s="12" t="str">
        <f t="shared" si="159"/>
        <v/>
      </c>
      <c r="AM85" s="12" t="str">
        <f t="shared" si="160"/>
        <v/>
      </c>
      <c r="AN85" s="29" t="str">
        <f t="shared" si="161"/>
        <v/>
      </c>
      <c r="AO85" s="31" t="str">
        <f t="shared" si="109"/>
        <v>0</v>
      </c>
      <c r="AP85"/>
      <c r="AQ85" s="58">
        <f t="shared" si="110"/>
        <v>0</v>
      </c>
      <c r="AR85" s="58">
        <f t="shared" si="111"/>
        <v>0</v>
      </c>
      <c r="AS85" s="65">
        <f t="shared" si="112"/>
        <v>0</v>
      </c>
      <c r="AT85" s="82" t="str">
        <f t="shared" si="113"/>
        <v/>
      </c>
      <c r="AU85" s="82" t="str">
        <f t="shared" si="114"/>
        <v/>
      </c>
      <c r="AV85" s="82" t="str">
        <f t="shared" si="115"/>
        <v/>
      </c>
      <c r="AW85" s="82" t="str">
        <f t="shared" si="116"/>
        <v/>
      </c>
      <c r="AX85" s="82" t="str">
        <f t="shared" si="117"/>
        <v/>
      </c>
      <c r="AY85" s="82" t="str">
        <f t="shared" si="118"/>
        <v/>
      </c>
      <c r="AZ85" s="82" t="str">
        <f t="shared" si="119"/>
        <v/>
      </c>
      <c r="BA85" s="82" t="str">
        <f t="shared" si="120"/>
        <v/>
      </c>
      <c r="BB85" s="82" t="str">
        <f t="shared" si="121"/>
        <v/>
      </c>
      <c r="BC85" s="82" t="str">
        <f t="shared" si="122"/>
        <v/>
      </c>
      <c r="BD85" s="83" t="str">
        <f t="shared" si="123"/>
        <v/>
      </c>
      <c r="BE85" s="83" t="str">
        <f t="shared" si="124"/>
        <v/>
      </c>
      <c r="BF85" s="83" t="str">
        <f t="shared" si="125"/>
        <v/>
      </c>
      <c r="BG85" s="83" t="str">
        <f t="shared" si="126"/>
        <v/>
      </c>
      <c r="BH85" s="83" t="str">
        <f t="shared" si="127"/>
        <v/>
      </c>
      <c r="BI85" s="83" t="str">
        <f t="shared" si="128"/>
        <v/>
      </c>
      <c r="BJ85" s="83" t="str">
        <f t="shared" si="129"/>
        <v/>
      </c>
      <c r="BK85" s="83" t="str">
        <f t="shared" si="130"/>
        <v/>
      </c>
      <c r="BL85" s="83" t="str">
        <f t="shared" si="131"/>
        <v/>
      </c>
      <c r="BM85" s="83" t="str">
        <f t="shared" si="132"/>
        <v/>
      </c>
      <c r="BN85" s="68"/>
      <c r="BO85" s="68"/>
      <c r="BP85" s="68"/>
      <c r="BQ85" s="81">
        <f t="shared" ca="1" si="106"/>
        <v>4</v>
      </c>
      <c r="BR85" s="70"/>
      <c r="BS85" s="70"/>
      <c r="BT85" s="70"/>
      <c r="BU85" s="70"/>
      <c r="BV85" s="70"/>
      <c r="BW85" s="70"/>
      <c r="BX85" s="70"/>
      <c r="BY85" s="70"/>
      <c r="BZ85" s="71"/>
      <c r="CN85" s="4">
        <v>81</v>
      </c>
      <c r="CO85"/>
      <c r="CP85"/>
      <c r="CQ85"/>
      <c r="CR85"/>
      <c r="CS85" s="31">
        <f t="shared" si="107"/>
        <v>0</v>
      </c>
      <c r="CT85"/>
      <c r="CU85"/>
      <c r="CV85"/>
    </row>
    <row r="86" spans="1:100" ht="15.75" x14ac:dyDescent="0.25">
      <c r="A86" s="95"/>
      <c r="B86" s="84" t="str">
        <f t="shared" si="148"/>
        <v/>
      </c>
      <c r="C86" s="13" t="str">
        <f t="shared" si="103"/>
        <v/>
      </c>
      <c r="D86" s="85" t="str">
        <f t="shared" si="149"/>
        <v/>
      </c>
      <c r="E86" s="86" t="str">
        <f t="shared" si="150"/>
        <v/>
      </c>
      <c r="F86" s="33" t="str">
        <f>IF(A85&lt;&gt;"",COUNTIF($A$5:A86,A86),"")</f>
        <v/>
      </c>
      <c r="G86" s="33">
        <f t="shared" si="104"/>
        <v>82</v>
      </c>
      <c r="H86" s="34" t="str">
        <f t="shared" si="105"/>
        <v/>
      </c>
      <c r="I86" s="28" t="str">
        <f t="shared" si="108"/>
        <v/>
      </c>
      <c r="J86" s="103" t="str">
        <f t="shared" si="133"/>
        <v/>
      </c>
      <c r="K86" s="103" t="str">
        <f t="shared" si="144"/>
        <v/>
      </c>
      <c r="L86" s="103" t="str">
        <f t="shared" si="145"/>
        <v/>
      </c>
      <c r="M86" s="103" t="str">
        <f t="shared" si="146"/>
        <v/>
      </c>
      <c r="N86" s="103" t="str">
        <f t="shared" si="147"/>
        <v/>
      </c>
      <c r="O86" s="103" t="str">
        <f t="shared" si="151"/>
        <v/>
      </c>
      <c r="P86" s="103" t="str">
        <f t="shared" si="152"/>
        <v/>
      </c>
      <c r="Q86" s="103" t="str">
        <f t="shared" si="153"/>
        <v/>
      </c>
      <c r="R86" s="103" t="str">
        <f t="shared" si="154"/>
        <v/>
      </c>
      <c r="S86" s="103" t="str">
        <f t="shared" si="155"/>
        <v/>
      </c>
      <c r="T86" s="103" t="str">
        <f t="shared" si="162"/>
        <v/>
      </c>
      <c r="U86" s="103" t="str">
        <f t="shared" si="163"/>
        <v/>
      </c>
      <c r="V86" s="103" t="str">
        <f t="shared" si="164"/>
        <v/>
      </c>
      <c r="W86" s="103" t="str">
        <f t="shared" si="165"/>
        <v/>
      </c>
      <c r="X86" s="103" t="str">
        <f t="shared" ref="X86:X149" si="166">IF($AO85&gt;=$O$1,"",IF($AO85&lt;=$O$2,"",IF($G85&lt;&gt;$G86,"",IF(AND(X85&lt;&gt;"",X85&lt;&gt;$H85),X85,IF(AND($H85&lt;&gt;K86,$H85&lt;&gt;L86,$H85&lt;&gt;J86,$H85&lt;&gt;M86,$H85&lt;&gt;N86,$H85&lt;&gt;Q86,$H85&lt;&gt;P86,$H85&lt;&gt;O86,$H85&lt;&gt;R86,$H85&lt;&gt;S86,$H85&lt;&gt;T86,$H85&lt;&gt;U86,$H85&lt;&gt;V86,$H85&lt;&gt;W86,F85&gt;=G85),$H85,"")))))</f>
        <v/>
      </c>
      <c r="Y86" s="12" t="str">
        <f t="shared" si="134"/>
        <v/>
      </c>
      <c r="Z86" s="12" t="str">
        <f t="shared" si="135"/>
        <v/>
      </c>
      <c r="AA86" s="12" t="str">
        <f t="shared" si="136"/>
        <v/>
      </c>
      <c r="AB86" s="12" t="str">
        <f t="shared" si="137"/>
        <v/>
      </c>
      <c r="AC86" s="12" t="str">
        <f t="shared" si="138"/>
        <v/>
      </c>
      <c r="AD86" s="12" t="str">
        <f t="shared" si="139"/>
        <v/>
      </c>
      <c r="AE86" s="12" t="str">
        <f t="shared" si="140"/>
        <v/>
      </c>
      <c r="AF86" s="12" t="str">
        <f t="shared" si="141"/>
        <v/>
      </c>
      <c r="AG86" s="12" t="str">
        <f t="shared" si="142"/>
        <v/>
      </c>
      <c r="AH86" s="12" t="str">
        <f t="shared" si="143"/>
        <v/>
      </c>
      <c r="AI86" s="12" t="str">
        <f t="shared" si="156"/>
        <v/>
      </c>
      <c r="AJ86" s="12" t="str">
        <f t="shared" si="157"/>
        <v/>
      </c>
      <c r="AK86" s="12" t="str">
        <f t="shared" si="158"/>
        <v/>
      </c>
      <c r="AL86" s="12" t="str">
        <f t="shared" si="159"/>
        <v/>
      </c>
      <c r="AM86" s="12" t="str">
        <f t="shared" si="160"/>
        <v/>
      </c>
      <c r="AN86" s="29" t="str">
        <f t="shared" si="161"/>
        <v/>
      </c>
      <c r="AO86" s="31" t="str">
        <f t="shared" si="109"/>
        <v>0</v>
      </c>
      <c r="AP86"/>
      <c r="AQ86" s="58">
        <f t="shared" si="110"/>
        <v>0</v>
      </c>
      <c r="AR86" s="58">
        <f t="shared" si="111"/>
        <v>0</v>
      </c>
      <c r="AS86" s="65">
        <f t="shared" si="112"/>
        <v>0</v>
      </c>
      <c r="AT86" s="82" t="str">
        <f t="shared" si="113"/>
        <v/>
      </c>
      <c r="AU86" s="82" t="str">
        <f t="shared" si="114"/>
        <v/>
      </c>
      <c r="AV86" s="82" t="str">
        <f t="shared" si="115"/>
        <v/>
      </c>
      <c r="AW86" s="82" t="str">
        <f t="shared" si="116"/>
        <v/>
      </c>
      <c r="AX86" s="82" t="str">
        <f t="shared" si="117"/>
        <v/>
      </c>
      <c r="AY86" s="82" t="str">
        <f t="shared" si="118"/>
        <v/>
      </c>
      <c r="AZ86" s="82" t="str">
        <f t="shared" si="119"/>
        <v/>
      </c>
      <c r="BA86" s="82" t="str">
        <f t="shared" si="120"/>
        <v/>
      </c>
      <c r="BB86" s="82" t="str">
        <f t="shared" si="121"/>
        <v/>
      </c>
      <c r="BC86" s="82" t="str">
        <f t="shared" si="122"/>
        <v/>
      </c>
      <c r="BD86" s="83" t="str">
        <f t="shared" si="123"/>
        <v/>
      </c>
      <c r="BE86" s="83" t="str">
        <f t="shared" si="124"/>
        <v/>
      </c>
      <c r="BF86" s="83" t="str">
        <f t="shared" si="125"/>
        <v/>
      </c>
      <c r="BG86" s="83" t="str">
        <f t="shared" si="126"/>
        <v/>
      </c>
      <c r="BH86" s="83" t="str">
        <f t="shared" si="127"/>
        <v/>
      </c>
      <c r="BI86" s="83" t="str">
        <f t="shared" si="128"/>
        <v/>
      </c>
      <c r="BJ86" s="83" t="str">
        <f t="shared" si="129"/>
        <v/>
      </c>
      <c r="BK86" s="83" t="str">
        <f t="shared" si="130"/>
        <v/>
      </c>
      <c r="BL86" s="83" t="str">
        <f t="shared" si="131"/>
        <v/>
      </c>
      <c r="BM86" s="83" t="str">
        <f t="shared" si="132"/>
        <v/>
      </c>
      <c r="BN86" s="68"/>
      <c r="BO86" s="68"/>
      <c r="BP86" s="68"/>
      <c r="BQ86" s="81">
        <f t="shared" ca="1" si="106"/>
        <v>7</v>
      </c>
      <c r="BR86" s="70"/>
      <c r="BS86" s="70"/>
      <c r="BT86" s="70"/>
      <c r="BU86" s="70"/>
      <c r="BV86" s="70"/>
      <c r="BW86" s="70"/>
      <c r="BX86" s="70"/>
      <c r="BY86" s="70"/>
      <c r="BZ86" s="71"/>
      <c r="CN86" s="4">
        <v>82</v>
      </c>
      <c r="CO86"/>
      <c r="CP86"/>
      <c r="CQ86"/>
      <c r="CR86"/>
      <c r="CS86" s="31">
        <f t="shared" si="107"/>
        <v>0</v>
      </c>
      <c r="CT86"/>
      <c r="CU86"/>
      <c r="CV86"/>
    </row>
    <row r="87" spans="1:100" ht="15.75" x14ac:dyDescent="0.25">
      <c r="A87" s="95"/>
      <c r="B87" s="84" t="str">
        <f t="shared" si="148"/>
        <v/>
      </c>
      <c r="C87" s="13" t="str">
        <f t="shared" si="103"/>
        <v/>
      </c>
      <c r="D87" s="85" t="str">
        <f t="shared" si="149"/>
        <v/>
      </c>
      <c r="E87" s="86" t="str">
        <f t="shared" si="150"/>
        <v/>
      </c>
      <c r="F87" s="33" t="str">
        <f>IF(A86&lt;&gt;"",COUNTIF($A$5:A87,A87),"")</f>
        <v/>
      </c>
      <c r="G87" s="33">
        <f t="shared" si="104"/>
        <v>83</v>
      </c>
      <c r="H87" s="34" t="str">
        <f t="shared" si="105"/>
        <v/>
      </c>
      <c r="I87" s="28" t="str">
        <f t="shared" si="108"/>
        <v/>
      </c>
      <c r="J87" s="103" t="str">
        <f t="shared" si="133"/>
        <v/>
      </c>
      <c r="K87" s="103" t="str">
        <f t="shared" si="144"/>
        <v/>
      </c>
      <c r="L87" s="103" t="str">
        <f t="shared" si="145"/>
        <v/>
      </c>
      <c r="M87" s="103" t="str">
        <f t="shared" si="146"/>
        <v/>
      </c>
      <c r="N87" s="103" t="str">
        <f t="shared" si="147"/>
        <v/>
      </c>
      <c r="O87" s="103" t="str">
        <f t="shared" si="151"/>
        <v/>
      </c>
      <c r="P87" s="103" t="str">
        <f t="shared" si="152"/>
        <v/>
      </c>
      <c r="Q87" s="103" t="str">
        <f t="shared" si="153"/>
        <v/>
      </c>
      <c r="R87" s="103" t="str">
        <f t="shared" si="154"/>
        <v/>
      </c>
      <c r="S87" s="103" t="str">
        <f t="shared" si="155"/>
        <v/>
      </c>
      <c r="T87" s="103" t="str">
        <f t="shared" si="162"/>
        <v/>
      </c>
      <c r="U87" s="103" t="str">
        <f t="shared" si="163"/>
        <v/>
      </c>
      <c r="V87" s="103" t="str">
        <f t="shared" si="164"/>
        <v/>
      </c>
      <c r="W87" s="103" t="str">
        <f t="shared" si="165"/>
        <v/>
      </c>
      <c r="X87" s="103" t="str">
        <f t="shared" si="166"/>
        <v/>
      </c>
      <c r="Y87" s="12" t="str">
        <f t="shared" si="134"/>
        <v/>
      </c>
      <c r="Z87" s="12" t="str">
        <f t="shared" si="135"/>
        <v/>
      </c>
      <c r="AA87" s="12" t="str">
        <f t="shared" si="136"/>
        <v/>
      </c>
      <c r="AB87" s="12" t="str">
        <f t="shared" si="137"/>
        <v/>
      </c>
      <c r="AC87" s="12" t="str">
        <f t="shared" si="138"/>
        <v/>
      </c>
      <c r="AD87" s="12" t="str">
        <f t="shared" si="139"/>
        <v/>
      </c>
      <c r="AE87" s="12" t="str">
        <f t="shared" si="140"/>
        <v/>
      </c>
      <c r="AF87" s="12" t="str">
        <f t="shared" si="141"/>
        <v/>
      </c>
      <c r="AG87" s="12" t="str">
        <f t="shared" si="142"/>
        <v/>
      </c>
      <c r="AH87" s="12" t="str">
        <f t="shared" si="143"/>
        <v/>
      </c>
      <c r="AI87" s="12" t="str">
        <f t="shared" si="156"/>
        <v/>
      </c>
      <c r="AJ87" s="12" t="str">
        <f t="shared" si="157"/>
        <v/>
      </c>
      <c r="AK87" s="12" t="str">
        <f t="shared" si="158"/>
        <v/>
      </c>
      <c r="AL87" s="12" t="str">
        <f t="shared" si="159"/>
        <v/>
      </c>
      <c r="AM87" s="12" t="str">
        <f t="shared" si="160"/>
        <v/>
      </c>
      <c r="AN87" s="29" t="str">
        <f t="shared" si="161"/>
        <v/>
      </c>
      <c r="AO87" s="31" t="str">
        <f t="shared" si="109"/>
        <v>0</v>
      </c>
      <c r="AP87"/>
      <c r="AQ87" s="58">
        <f t="shared" si="110"/>
        <v>0</v>
      </c>
      <c r="AR87" s="58">
        <f t="shared" si="111"/>
        <v>0</v>
      </c>
      <c r="AS87" s="65">
        <f t="shared" si="112"/>
        <v>0</v>
      </c>
      <c r="AT87" s="82" t="str">
        <f t="shared" si="113"/>
        <v/>
      </c>
      <c r="AU87" s="82" t="str">
        <f t="shared" si="114"/>
        <v/>
      </c>
      <c r="AV87" s="82" t="str">
        <f t="shared" si="115"/>
        <v/>
      </c>
      <c r="AW87" s="82" t="str">
        <f t="shared" si="116"/>
        <v/>
      </c>
      <c r="AX87" s="82" t="str">
        <f t="shared" si="117"/>
        <v/>
      </c>
      <c r="AY87" s="82" t="str">
        <f t="shared" si="118"/>
        <v/>
      </c>
      <c r="AZ87" s="82" t="str">
        <f t="shared" si="119"/>
        <v/>
      </c>
      <c r="BA87" s="82" t="str">
        <f t="shared" si="120"/>
        <v/>
      </c>
      <c r="BB87" s="82" t="str">
        <f t="shared" si="121"/>
        <v/>
      </c>
      <c r="BC87" s="82" t="str">
        <f t="shared" si="122"/>
        <v/>
      </c>
      <c r="BD87" s="83" t="str">
        <f t="shared" si="123"/>
        <v/>
      </c>
      <c r="BE87" s="83" t="str">
        <f t="shared" si="124"/>
        <v/>
      </c>
      <c r="BF87" s="83" t="str">
        <f t="shared" si="125"/>
        <v/>
      </c>
      <c r="BG87" s="83" t="str">
        <f t="shared" si="126"/>
        <v/>
      </c>
      <c r="BH87" s="83" t="str">
        <f t="shared" si="127"/>
        <v/>
      </c>
      <c r="BI87" s="83" t="str">
        <f t="shared" si="128"/>
        <v/>
      </c>
      <c r="BJ87" s="83" t="str">
        <f t="shared" si="129"/>
        <v/>
      </c>
      <c r="BK87" s="83" t="str">
        <f t="shared" si="130"/>
        <v/>
      </c>
      <c r="BL87" s="83" t="str">
        <f t="shared" si="131"/>
        <v/>
      </c>
      <c r="BM87" s="83" t="str">
        <f t="shared" si="132"/>
        <v/>
      </c>
      <c r="BN87" s="68"/>
      <c r="BO87" s="68"/>
      <c r="BP87" s="68"/>
      <c r="BQ87" s="81">
        <f t="shared" ca="1" si="106"/>
        <v>27</v>
      </c>
      <c r="BR87" s="70"/>
      <c r="BS87" s="70"/>
      <c r="BT87" s="70"/>
      <c r="BU87" s="70"/>
      <c r="BV87" s="70"/>
      <c r="BW87" s="70"/>
      <c r="BX87" s="70"/>
      <c r="BY87" s="70"/>
      <c r="BZ87" s="71"/>
      <c r="CN87" s="4">
        <v>83</v>
      </c>
      <c r="CO87"/>
      <c r="CP87"/>
      <c r="CQ87"/>
      <c r="CR87"/>
      <c r="CS87" s="31">
        <f t="shared" si="107"/>
        <v>0</v>
      </c>
      <c r="CT87"/>
      <c r="CU87"/>
      <c r="CV87"/>
    </row>
    <row r="88" spans="1:100" ht="15.75" x14ac:dyDescent="0.25">
      <c r="A88" s="95"/>
      <c r="B88" s="84" t="str">
        <f t="shared" si="148"/>
        <v/>
      </c>
      <c r="C88" s="13" t="str">
        <f t="shared" si="103"/>
        <v/>
      </c>
      <c r="D88" s="85" t="str">
        <f t="shared" si="149"/>
        <v/>
      </c>
      <c r="E88" s="86" t="str">
        <f t="shared" si="150"/>
        <v/>
      </c>
      <c r="F88" s="33" t="str">
        <f>IF(A87&lt;&gt;"",COUNTIF($A$5:A88,A88),"")</f>
        <v/>
      </c>
      <c r="G88" s="33">
        <f t="shared" si="104"/>
        <v>84</v>
      </c>
      <c r="H88" s="34" t="str">
        <f t="shared" si="105"/>
        <v/>
      </c>
      <c r="I88" s="28" t="str">
        <f t="shared" si="108"/>
        <v/>
      </c>
      <c r="J88" s="103" t="str">
        <f t="shared" si="133"/>
        <v/>
      </c>
      <c r="K88" s="103" t="str">
        <f t="shared" si="144"/>
        <v/>
      </c>
      <c r="L88" s="103" t="str">
        <f t="shared" si="145"/>
        <v/>
      </c>
      <c r="M88" s="103" t="str">
        <f t="shared" si="146"/>
        <v/>
      </c>
      <c r="N88" s="103" t="str">
        <f t="shared" si="147"/>
        <v/>
      </c>
      <c r="O88" s="103" t="str">
        <f t="shared" si="151"/>
        <v/>
      </c>
      <c r="P88" s="103" t="str">
        <f t="shared" si="152"/>
        <v/>
      </c>
      <c r="Q88" s="103" t="str">
        <f t="shared" si="153"/>
        <v/>
      </c>
      <c r="R88" s="103" t="str">
        <f t="shared" si="154"/>
        <v/>
      </c>
      <c r="S88" s="103" t="str">
        <f t="shared" si="155"/>
        <v/>
      </c>
      <c r="T88" s="103" t="str">
        <f t="shared" si="162"/>
        <v/>
      </c>
      <c r="U88" s="103" t="str">
        <f t="shared" si="163"/>
        <v/>
      </c>
      <c r="V88" s="103" t="str">
        <f t="shared" si="164"/>
        <v/>
      </c>
      <c r="W88" s="103" t="str">
        <f t="shared" si="165"/>
        <v/>
      </c>
      <c r="X88" s="103" t="str">
        <f t="shared" si="166"/>
        <v/>
      </c>
      <c r="Y88" s="12" t="str">
        <f t="shared" si="134"/>
        <v/>
      </c>
      <c r="Z88" s="12" t="str">
        <f t="shared" si="135"/>
        <v/>
      </c>
      <c r="AA88" s="12" t="str">
        <f t="shared" si="136"/>
        <v/>
      </c>
      <c r="AB88" s="12" t="str">
        <f t="shared" si="137"/>
        <v/>
      </c>
      <c r="AC88" s="12" t="str">
        <f t="shared" si="138"/>
        <v/>
      </c>
      <c r="AD88" s="12" t="str">
        <f t="shared" si="139"/>
        <v/>
      </c>
      <c r="AE88" s="12" t="str">
        <f t="shared" si="140"/>
        <v/>
      </c>
      <c r="AF88" s="12" t="str">
        <f t="shared" si="141"/>
        <v/>
      </c>
      <c r="AG88" s="12" t="str">
        <f t="shared" si="142"/>
        <v/>
      </c>
      <c r="AH88" s="12" t="str">
        <f t="shared" si="143"/>
        <v/>
      </c>
      <c r="AI88" s="12" t="str">
        <f t="shared" si="156"/>
        <v/>
      </c>
      <c r="AJ88" s="12" t="str">
        <f t="shared" si="157"/>
        <v/>
      </c>
      <c r="AK88" s="12" t="str">
        <f t="shared" si="158"/>
        <v/>
      </c>
      <c r="AL88" s="12" t="str">
        <f t="shared" si="159"/>
        <v/>
      </c>
      <c r="AM88" s="12" t="str">
        <f t="shared" si="160"/>
        <v/>
      </c>
      <c r="AN88" s="29" t="str">
        <f t="shared" si="161"/>
        <v/>
      </c>
      <c r="AO88" s="31" t="str">
        <f t="shared" si="109"/>
        <v>0</v>
      </c>
      <c r="AP88"/>
      <c r="AQ88" s="58">
        <f t="shared" si="110"/>
        <v>0</v>
      </c>
      <c r="AR88" s="58">
        <f t="shared" si="111"/>
        <v>0</v>
      </c>
      <c r="AS88" s="65">
        <f t="shared" si="112"/>
        <v>0</v>
      </c>
      <c r="AT88" s="82" t="str">
        <f t="shared" si="113"/>
        <v/>
      </c>
      <c r="AU88" s="82" t="str">
        <f t="shared" si="114"/>
        <v/>
      </c>
      <c r="AV88" s="82" t="str">
        <f t="shared" si="115"/>
        <v/>
      </c>
      <c r="AW88" s="82" t="str">
        <f t="shared" si="116"/>
        <v/>
      </c>
      <c r="AX88" s="82" t="str">
        <f t="shared" si="117"/>
        <v/>
      </c>
      <c r="AY88" s="82" t="str">
        <f t="shared" si="118"/>
        <v/>
      </c>
      <c r="AZ88" s="82" t="str">
        <f t="shared" si="119"/>
        <v/>
      </c>
      <c r="BA88" s="82" t="str">
        <f t="shared" si="120"/>
        <v/>
      </c>
      <c r="BB88" s="82" t="str">
        <f t="shared" si="121"/>
        <v/>
      </c>
      <c r="BC88" s="82" t="str">
        <f t="shared" si="122"/>
        <v/>
      </c>
      <c r="BD88" s="83" t="str">
        <f t="shared" si="123"/>
        <v/>
      </c>
      <c r="BE88" s="83" t="str">
        <f t="shared" si="124"/>
        <v/>
      </c>
      <c r="BF88" s="83" t="str">
        <f t="shared" si="125"/>
        <v/>
      </c>
      <c r="BG88" s="83" t="str">
        <f t="shared" si="126"/>
        <v/>
      </c>
      <c r="BH88" s="83" t="str">
        <f t="shared" si="127"/>
        <v/>
      </c>
      <c r="BI88" s="83" t="str">
        <f t="shared" si="128"/>
        <v/>
      </c>
      <c r="BJ88" s="83" t="str">
        <f t="shared" si="129"/>
        <v/>
      </c>
      <c r="BK88" s="83" t="str">
        <f t="shared" si="130"/>
        <v/>
      </c>
      <c r="BL88" s="83" t="str">
        <f t="shared" si="131"/>
        <v/>
      </c>
      <c r="BM88" s="83" t="str">
        <f t="shared" si="132"/>
        <v/>
      </c>
      <c r="BN88" s="68"/>
      <c r="BO88" s="68"/>
      <c r="BP88" s="68"/>
      <c r="BQ88" s="81">
        <f t="shared" ca="1" si="106"/>
        <v>5</v>
      </c>
      <c r="BR88" s="70"/>
      <c r="BS88" s="70"/>
      <c r="BT88" s="70"/>
      <c r="BU88" s="70"/>
      <c r="BV88" s="70"/>
      <c r="BW88" s="70"/>
      <c r="BX88" s="70"/>
      <c r="BY88" s="70"/>
      <c r="BZ88" s="71"/>
      <c r="CN88" s="4">
        <v>84</v>
      </c>
      <c r="CO88"/>
      <c r="CP88"/>
      <c r="CQ88"/>
      <c r="CR88"/>
      <c r="CS88" s="31">
        <f t="shared" si="107"/>
        <v>0</v>
      </c>
      <c r="CT88"/>
      <c r="CU88"/>
      <c r="CV88"/>
    </row>
    <row r="89" spans="1:100" ht="15.75" x14ac:dyDescent="0.25">
      <c r="A89" s="95"/>
      <c r="B89" s="84" t="str">
        <f t="shared" si="148"/>
        <v/>
      </c>
      <c r="C89" s="13" t="str">
        <f t="shared" si="103"/>
        <v/>
      </c>
      <c r="D89" s="85" t="str">
        <f t="shared" si="149"/>
        <v/>
      </c>
      <c r="E89" s="86" t="str">
        <f t="shared" si="150"/>
        <v/>
      </c>
      <c r="F89" s="33" t="str">
        <f>IF(A88&lt;&gt;"",COUNTIF($A$5:A89,A89),"")</f>
        <v/>
      </c>
      <c r="G89" s="33">
        <f t="shared" si="104"/>
        <v>85</v>
      </c>
      <c r="H89" s="34" t="str">
        <f t="shared" si="105"/>
        <v/>
      </c>
      <c r="I89" s="28" t="str">
        <f t="shared" si="108"/>
        <v/>
      </c>
      <c r="J89" s="103" t="str">
        <f t="shared" si="133"/>
        <v/>
      </c>
      <c r="K89" s="103" t="str">
        <f t="shared" si="144"/>
        <v/>
      </c>
      <c r="L89" s="103" t="str">
        <f t="shared" si="145"/>
        <v/>
      </c>
      <c r="M89" s="103" t="str">
        <f t="shared" si="146"/>
        <v/>
      </c>
      <c r="N89" s="103" t="str">
        <f t="shared" si="147"/>
        <v/>
      </c>
      <c r="O89" s="103" t="str">
        <f t="shared" si="151"/>
        <v/>
      </c>
      <c r="P89" s="103" t="str">
        <f t="shared" si="152"/>
        <v/>
      </c>
      <c r="Q89" s="103" t="str">
        <f t="shared" si="153"/>
        <v/>
      </c>
      <c r="R89" s="103" t="str">
        <f t="shared" si="154"/>
        <v/>
      </c>
      <c r="S89" s="103" t="str">
        <f t="shared" si="155"/>
        <v/>
      </c>
      <c r="T89" s="103" t="str">
        <f t="shared" si="162"/>
        <v/>
      </c>
      <c r="U89" s="103" t="str">
        <f t="shared" si="163"/>
        <v/>
      </c>
      <c r="V89" s="103" t="str">
        <f t="shared" si="164"/>
        <v/>
      </c>
      <c r="W89" s="103" t="str">
        <f t="shared" si="165"/>
        <v/>
      </c>
      <c r="X89" s="103" t="str">
        <f t="shared" si="166"/>
        <v/>
      </c>
      <c r="Y89" s="12" t="str">
        <f t="shared" si="134"/>
        <v/>
      </c>
      <c r="Z89" s="12" t="str">
        <f t="shared" si="135"/>
        <v/>
      </c>
      <c r="AA89" s="12" t="str">
        <f t="shared" si="136"/>
        <v/>
      </c>
      <c r="AB89" s="12" t="str">
        <f t="shared" si="137"/>
        <v/>
      </c>
      <c r="AC89" s="12" t="str">
        <f t="shared" si="138"/>
        <v/>
      </c>
      <c r="AD89" s="12" t="str">
        <f t="shared" si="139"/>
        <v/>
      </c>
      <c r="AE89" s="12" t="str">
        <f t="shared" si="140"/>
        <v/>
      </c>
      <c r="AF89" s="12" t="str">
        <f t="shared" si="141"/>
        <v/>
      </c>
      <c r="AG89" s="12" t="str">
        <f t="shared" si="142"/>
        <v/>
      </c>
      <c r="AH89" s="12" t="str">
        <f t="shared" si="143"/>
        <v/>
      </c>
      <c r="AI89" s="12" t="str">
        <f t="shared" si="156"/>
        <v/>
      </c>
      <c r="AJ89" s="12" t="str">
        <f t="shared" si="157"/>
        <v/>
      </c>
      <c r="AK89" s="12" t="str">
        <f t="shared" si="158"/>
        <v/>
      </c>
      <c r="AL89" s="12" t="str">
        <f t="shared" si="159"/>
        <v/>
      </c>
      <c r="AM89" s="12" t="str">
        <f t="shared" si="160"/>
        <v/>
      </c>
      <c r="AN89" s="29" t="str">
        <f t="shared" si="161"/>
        <v/>
      </c>
      <c r="AO89" s="31" t="str">
        <f t="shared" si="109"/>
        <v>0</v>
      </c>
      <c r="AP89"/>
      <c r="AQ89" s="58">
        <f t="shared" si="110"/>
        <v>0</v>
      </c>
      <c r="AR89" s="58">
        <f t="shared" si="111"/>
        <v>0</v>
      </c>
      <c r="AS89" s="65">
        <f t="shared" si="112"/>
        <v>0</v>
      </c>
      <c r="AT89" s="82" t="str">
        <f t="shared" si="113"/>
        <v/>
      </c>
      <c r="AU89" s="82" t="str">
        <f t="shared" si="114"/>
        <v/>
      </c>
      <c r="AV89" s="82" t="str">
        <f t="shared" si="115"/>
        <v/>
      </c>
      <c r="AW89" s="82" t="str">
        <f t="shared" si="116"/>
        <v/>
      </c>
      <c r="AX89" s="82" t="str">
        <f t="shared" si="117"/>
        <v/>
      </c>
      <c r="AY89" s="82" t="str">
        <f t="shared" si="118"/>
        <v/>
      </c>
      <c r="AZ89" s="82" t="str">
        <f t="shared" si="119"/>
        <v/>
      </c>
      <c r="BA89" s="82" t="str">
        <f t="shared" si="120"/>
        <v/>
      </c>
      <c r="BB89" s="82" t="str">
        <f t="shared" si="121"/>
        <v/>
      </c>
      <c r="BC89" s="82" t="str">
        <f t="shared" si="122"/>
        <v/>
      </c>
      <c r="BD89" s="83" t="str">
        <f t="shared" si="123"/>
        <v/>
      </c>
      <c r="BE89" s="83" t="str">
        <f t="shared" si="124"/>
        <v/>
      </c>
      <c r="BF89" s="83" t="str">
        <f t="shared" si="125"/>
        <v/>
      </c>
      <c r="BG89" s="83" t="str">
        <f t="shared" si="126"/>
        <v/>
      </c>
      <c r="BH89" s="83" t="str">
        <f t="shared" si="127"/>
        <v/>
      </c>
      <c r="BI89" s="83" t="str">
        <f t="shared" si="128"/>
        <v/>
      </c>
      <c r="BJ89" s="83" t="str">
        <f t="shared" si="129"/>
        <v/>
      </c>
      <c r="BK89" s="83" t="str">
        <f t="shared" si="130"/>
        <v/>
      </c>
      <c r="BL89" s="83" t="str">
        <f t="shared" si="131"/>
        <v/>
      </c>
      <c r="BM89" s="83" t="str">
        <f t="shared" si="132"/>
        <v/>
      </c>
      <c r="BN89" s="68"/>
      <c r="BO89" s="68"/>
      <c r="BP89" s="68"/>
      <c r="BQ89" s="81">
        <f t="shared" ca="1" si="106"/>
        <v>18</v>
      </c>
      <c r="BR89" s="70"/>
      <c r="BS89" s="70"/>
      <c r="BT89" s="70"/>
      <c r="BU89" s="70"/>
      <c r="BV89" s="70"/>
      <c r="BW89" s="70"/>
      <c r="BX89" s="70"/>
      <c r="BY89" s="70"/>
      <c r="BZ89" s="71"/>
      <c r="CN89" s="4">
        <v>85</v>
      </c>
      <c r="CO89"/>
      <c r="CP89"/>
      <c r="CQ89"/>
      <c r="CR89"/>
      <c r="CS89" s="31">
        <f t="shared" si="107"/>
        <v>0</v>
      </c>
      <c r="CT89"/>
      <c r="CU89"/>
      <c r="CV89"/>
    </row>
    <row r="90" spans="1:100" ht="15.75" x14ac:dyDescent="0.25">
      <c r="A90" s="95"/>
      <c r="B90" s="84" t="str">
        <f t="shared" si="148"/>
        <v/>
      </c>
      <c r="C90" s="13" t="str">
        <f t="shared" si="103"/>
        <v/>
      </c>
      <c r="D90" s="85" t="str">
        <f t="shared" si="149"/>
        <v/>
      </c>
      <c r="E90" s="86" t="str">
        <f t="shared" si="150"/>
        <v/>
      </c>
      <c r="F90" s="33" t="str">
        <f>IF(A89&lt;&gt;"",COUNTIF($A$5:A90,A90),"")</f>
        <v/>
      </c>
      <c r="G90" s="33">
        <f t="shared" si="104"/>
        <v>86</v>
      </c>
      <c r="H90" s="34" t="str">
        <f t="shared" si="105"/>
        <v/>
      </c>
      <c r="I90" s="28" t="str">
        <f t="shared" si="108"/>
        <v/>
      </c>
      <c r="J90" s="103" t="str">
        <f t="shared" si="133"/>
        <v/>
      </c>
      <c r="K90" s="103" t="str">
        <f t="shared" si="144"/>
        <v/>
      </c>
      <c r="L90" s="103" t="str">
        <f t="shared" si="145"/>
        <v/>
      </c>
      <c r="M90" s="103" t="str">
        <f t="shared" si="146"/>
        <v/>
      </c>
      <c r="N90" s="103" t="str">
        <f t="shared" si="147"/>
        <v/>
      </c>
      <c r="O90" s="103" t="str">
        <f t="shared" si="151"/>
        <v/>
      </c>
      <c r="P90" s="103" t="str">
        <f t="shared" si="152"/>
        <v/>
      </c>
      <c r="Q90" s="103" t="str">
        <f t="shared" si="153"/>
        <v/>
      </c>
      <c r="R90" s="103" t="str">
        <f t="shared" si="154"/>
        <v/>
      </c>
      <c r="S90" s="103" t="str">
        <f t="shared" si="155"/>
        <v/>
      </c>
      <c r="T90" s="103" t="str">
        <f t="shared" si="162"/>
        <v/>
      </c>
      <c r="U90" s="103" t="str">
        <f t="shared" si="163"/>
        <v/>
      </c>
      <c r="V90" s="103" t="str">
        <f t="shared" si="164"/>
        <v/>
      </c>
      <c r="W90" s="103" t="str">
        <f t="shared" si="165"/>
        <v/>
      </c>
      <c r="X90" s="103" t="str">
        <f t="shared" si="166"/>
        <v/>
      </c>
      <c r="Y90" s="12" t="str">
        <f t="shared" si="134"/>
        <v/>
      </c>
      <c r="Z90" s="12" t="str">
        <f t="shared" si="135"/>
        <v/>
      </c>
      <c r="AA90" s="12" t="str">
        <f t="shared" si="136"/>
        <v/>
      </c>
      <c r="AB90" s="12" t="str">
        <f t="shared" si="137"/>
        <v/>
      </c>
      <c r="AC90" s="12" t="str">
        <f t="shared" si="138"/>
        <v/>
      </c>
      <c r="AD90" s="12" t="str">
        <f t="shared" si="139"/>
        <v/>
      </c>
      <c r="AE90" s="12" t="str">
        <f t="shared" si="140"/>
        <v/>
      </c>
      <c r="AF90" s="12" t="str">
        <f t="shared" si="141"/>
        <v/>
      </c>
      <c r="AG90" s="12" t="str">
        <f t="shared" si="142"/>
        <v/>
      </c>
      <c r="AH90" s="12" t="str">
        <f t="shared" si="143"/>
        <v/>
      </c>
      <c r="AI90" s="12" t="str">
        <f t="shared" si="156"/>
        <v/>
      </c>
      <c r="AJ90" s="12" t="str">
        <f t="shared" si="157"/>
        <v/>
      </c>
      <c r="AK90" s="12" t="str">
        <f t="shared" si="158"/>
        <v/>
      </c>
      <c r="AL90" s="12" t="str">
        <f t="shared" si="159"/>
        <v/>
      </c>
      <c r="AM90" s="12" t="str">
        <f t="shared" si="160"/>
        <v/>
      </c>
      <c r="AN90" s="29" t="str">
        <f t="shared" si="161"/>
        <v/>
      </c>
      <c r="AO90" s="31" t="str">
        <f t="shared" si="109"/>
        <v>0</v>
      </c>
      <c r="AP90"/>
      <c r="AQ90" s="58">
        <f t="shared" si="110"/>
        <v>0</v>
      </c>
      <c r="AR90" s="58">
        <f t="shared" si="111"/>
        <v>0</v>
      </c>
      <c r="AS90" s="65">
        <f t="shared" si="112"/>
        <v>0</v>
      </c>
      <c r="AT90" s="82" t="str">
        <f t="shared" si="113"/>
        <v/>
      </c>
      <c r="AU90" s="82" t="str">
        <f t="shared" si="114"/>
        <v/>
      </c>
      <c r="AV90" s="82" t="str">
        <f t="shared" si="115"/>
        <v/>
      </c>
      <c r="AW90" s="82" t="str">
        <f t="shared" si="116"/>
        <v/>
      </c>
      <c r="AX90" s="82" t="str">
        <f t="shared" si="117"/>
        <v/>
      </c>
      <c r="AY90" s="82" t="str">
        <f t="shared" si="118"/>
        <v/>
      </c>
      <c r="AZ90" s="82" t="str">
        <f t="shared" si="119"/>
        <v/>
      </c>
      <c r="BA90" s="82" t="str">
        <f t="shared" si="120"/>
        <v/>
      </c>
      <c r="BB90" s="82" t="str">
        <f t="shared" si="121"/>
        <v/>
      </c>
      <c r="BC90" s="82" t="str">
        <f t="shared" si="122"/>
        <v/>
      </c>
      <c r="BD90" s="83" t="str">
        <f t="shared" si="123"/>
        <v/>
      </c>
      <c r="BE90" s="83" t="str">
        <f t="shared" si="124"/>
        <v/>
      </c>
      <c r="BF90" s="83" t="str">
        <f t="shared" si="125"/>
        <v/>
      </c>
      <c r="BG90" s="83" t="str">
        <f t="shared" si="126"/>
        <v/>
      </c>
      <c r="BH90" s="83" t="str">
        <f t="shared" si="127"/>
        <v/>
      </c>
      <c r="BI90" s="83" t="str">
        <f t="shared" si="128"/>
        <v/>
      </c>
      <c r="BJ90" s="83" t="str">
        <f t="shared" si="129"/>
        <v/>
      </c>
      <c r="BK90" s="83" t="str">
        <f t="shared" si="130"/>
        <v/>
      </c>
      <c r="BL90" s="83" t="str">
        <f t="shared" si="131"/>
        <v/>
      </c>
      <c r="BM90" s="83" t="str">
        <f t="shared" si="132"/>
        <v/>
      </c>
      <c r="BN90" s="68"/>
      <c r="BO90" s="68"/>
      <c r="BP90" s="68"/>
      <c r="BQ90" s="81">
        <f t="shared" ca="1" si="106"/>
        <v>25</v>
      </c>
      <c r="BR90" s="70"/>
      <c r="BS90" s="70"/>
      <c r="BT90" s="70"/>
      <c r="BU90" s="70"/>
      <c r="BV90" s="70"/>
      <c r="BW90" s="70"/>
      <c r="BX90" s="70"/>
      <c r="BY90" s="70"/>
      <c r="BZ90" s="71"/>
      <c r="CN90" s="4">
        <v>86</v>
      </c>
      <c r="CO90"/>
      <c r="CP90"/>
      <c r="CQ90"/>
      <c r="CR90"/>
      <c r="CS90" s="31">
        <f t="shared" si="107"/>
        <v>0</v>
      </c>
      <c r="CT90"/>
      <c r="CU90"/>
      <c r="CV90"/>
    </row>
    <row r="91" spans="1:100" ht="15.75" x14ac:dyDescent="0.25">
      <c r="A91" s="95"/>
      <c r="B91" s="84" t="str">
        <f t="shared" si="148"/>
        <v/>
      </c>
      <c r="C91" s="13" t="str">
        <f t="shared" si="103"/>
        <v/>
      </c>
      <c r="D91" s="85" t="str">
        <f t="shared" si="149"/>
        <v/>
      </c>
      <c r="E91" s="86" t="str">
        <f t="shared" si="150"/>
        <v/>
      </c>
      <c r="F91" s="33" t="str">
        <f>IF(A90&lt;&gt;"",COUNTIF($A$5:A91,A91),"")</f>
        <v/>
      </c>
      <c r="G91" s="33">
        <f t="shared" si="104"/>
        <v>87</v>
      </c>
      <c r="H91" s="34" t="str">
        <f t="shared" si="105"/>
        <v/>
      </c>
      <c r="I91" s="28" t="str">
        <f t="shared" si="108"/>
        <v/>
      </c>
      <c r="J91" s="103" t="str">
        <f t="shared" si="133"/>
        <v/>
      </c>
      <c r="K91" s="103" t="str">
        <f t="shared" si="144"/>
        <v/>
      </c>
      <c r="L91" s="103" t="str">
        <f t="shared" si="145"/>
        <v/>
      </c>
      <c r="M91" s="103" t="str">
        <f t="shared" si="146"/>
        <v/>
      </c>
      <c r="N91" s="103" t="str">
        <f t="shared" si="147"/>
        <v/>
      </c>
      <c r="O91" s="103" t="str">
        <f t="shared" si="151"/>
        <v/>
      </c>
      <c r="P91" s="103" t="str">
        <f t="shared" si="152"/>
        <v/>
      </c>
      <c r="Q91" s="103" t="str">
        <f t="shared" si="153"/>
        <v/>
      </c>
      <c r="R91" s="103" t="str">
        <f t="shared" si="154"/>
        <v/>
      </c>
      <c r="S91" s="103" t="str">
        <f t="shared" si="155"/>
        <v/>
      </c>
      <c r="T91" s="103" t="str">
        <f t="shared" si="162"/>
        <v/>
      </c>
      <c r="U91" s="103" t="str">
        <f t="shared" si="163"/>
        <v/>
      </c>
      <c r="V91" s="103" t="str">
        <f t="shared" si="164"/>
        <v/>
      </c>
      <c r="W91" s="103" t="str">
        <f t="shared" si="165"/>
        <v/>
      </c>
      <c r="X91" s="103" t="str">
        <f t="shared" si="166"/>
        <v/>
      </c>
      <c r="Y91" s="12" t="str">
        <f t="shared" si="134"/>
        <v/>
      </c>
      <c r="Z91" s="12" t="str">
        <f t="shared" si="135"/>
        <v/>
      </c>
      <c r="AA91" s="12" t="str">
        <f t="shared" si="136"/>
        <v/>
      </c>
      <c r="AB91" s="12" t="str">
        <f t="shared" si="137"/>
        <v/>
      </c>
      <c r="AC91" s="12" t="str">
        <f t="shared" si="138"/>
        <v/>
      </c>
      <c r="AD91" s="12" t="str">
        <f t="shared" si="139"/>
        <v/>
      </c>
      <c r="AE91" s="12" t="str">
        <f t="shared" si="140"/>
        <v/>
      </c>
      <c r="AF91" s="12" t="str">
        <f t="shared" si="141"/>
        <v/>
      </c>
      <c r="AG91" s="12" t="str">
        <f t="shared" si="142"/>
        <v/>
      </c>
      <c r="AH91" s="12" t="str">
        <f t="shared" si="143"/>
        <v/>
      </c>
      <c r="AI91" s="12" t="str">
        <f t="shared" si="156"/>
        <v/>
      </c>
      <c r="AJ91" s="12" t="str">
        <f t="shared" si="157"/>
        <v/>
      </c>
      <c r="AK91" s="12" t="str">
        <f t="shared" si="158"/>
        <v/>
      </c>
      <c r="AL91" s="12" t="str">
        <f t="shared" si="159"/>
        <v/>
      </c>
      <c r="AM91" s="12" t="str">
        <f t="shared" si="160"/>
        <v/>
      </c>
      <c r="AN91" s="29" t="str">
        <f t="shared" si="161"/>
        <v/>
      </c>
      <c r="AO91" s="31" t="str">
        <f t="shared" si="109"/>
        <v>0</v>
      </c>
      <c r="AP91"/>
      <c r="AQ91" s="58">
        <f t="shared" si="110"/>
        <v>0</v>
      </c>
      <c r="AR91" s="58">
        <f t="shared" si="111"/>
        <v>0</v>
      </c>
      <c r="AS91" s="65">
        <f t="shared" si="112"/>
        <v>0</v>
      </c>
      <c r="AT91" s="82" t="str">
        <f t="shared" si="113"/>
        <v/>
      </c>
      <c r="AU91" s="82" t="str">
        <f t="shared" si="114"/>
        <v/>
      </c>
      <c r="AV91" s="82" t="str">
        <f t="shared" si="115"/>
        <v/>
      </c>
      <c r="AW91" s="82" t="str">
        <f t="shared" si="116"/>
        <v/>
      </c>
      <c r="AX91" s="82" t="str">
        <f t="shared" si="117"/>
        <v/>
      </c>
      <c r="AY91" s="82" t="str">
        <f t="shared" si="118"/>
        <v/>
      </c>
      <c r="AZ91" s="82" t="str">
        <f t="shared" si="119"/>
        <v/>
      </c>
      <c r="BA91" s="82" t="str">
        <f t="shared" si="120"/>
        <v/>
      </c>
      <c r="BB91" s="82" t="str">
        <f t="shared" si="121"/>
        <v/>
      </c>
      <c r="BC91" s="82" t="str">
        <f t="shared" si="122"/>
        <v/>
      </c>
      <c r="BD91" s="83" t="str">
        <f t="shared" si="123"/>
        <v/>
      </c>
      <c r="BE91" s="83" t="str">
        <f t="shared" si="124"/>
        <v/>
      </c>
      <c r="BF91" s="83" t="str">
        <f t="shared" si="125"/>
        <v/>
      </c>
      <c r="BG91" s="83" t="str">
        <f t="shared" si="126"/>
        <v/>
      </c>
      <c r="BH91" s="83" t="str">
        <f t="shared" si="127"/>
        <v/>
      </c>
      <c r="BI91" s="83" t="str">
        <f t="shared" si="128"/>
        <v/>
      </c>
      <c r="BJ91" s="83" t="str">
        <f t="shared" si="129"/>
        <v/>
      </c>
      <c r="BK91" s="83" t="str">
        <f t="shared" si="130"/>
        <v/>
      </c>
      <c r="BL91" s="83" t="str">
        <f t="shared" si="131"/>
        <v/>
      </c>
      <c r="BM91" s="83" t="str">
        <f t="shared" si="132"/>
        <v/>
      </c>
      <c r="BN91" s="68"/>
      <c r="BO91" s="68"/>
      <c r="BP91" s="68"/>
      <c r="BQ91" s="81">
        <f t="shared" ca="1" si="106"/>
        <v>8</v>
      </c>
      <c r="BR91" s="70"/>
      <c r="BS91" s="70"/>
      <c r="BT91" s="70"/>
      <c r="BU91" s="70"/>
      <c r="BV91" s="70"/>
      <c r="BW91" s="70"/>
      <c r="BX91" s="70"/>
      <c r="BY91" s="70"/>
      <c r="BZ91" s="71"/>
      <c r="CN91" s="4">
        <v>87</v>
      </c>
      <c r="CO91"/>
      <c r="CP91"/>
      <c r="CQ91"/>
      <c r="CR91"/>
      <c r="CS91" s="31">
        <f t="shared" si="107"/>
        <v>0</v>
      </c>
      <c r="CT91"/>
      <c r="CU91"/>
      <c r="CV91"/>
    </row>
    <row r="92" spans="1:100" ht="15.75" x14ac:dyDescent="0.25">
      <c r="A92" s="95"/>
      <c r="B92" s="84" t="str">
        <f t="shared" si="148"/>
        <v/>
      </c>
      <c r="C92" s="13" t="str">
        <f t="shared" si="103"/>
        <v/>
      </c>
      <c r="D92" s="85" t="str">
        <f t="shared" si="149"/>
        <v/>
      </c>
      <c r="E92" s="86" t="str">
        <f t="shared" si="150"/>
        <v/>
      </c>
      <c r="F92" s="33" t="str">
        <f>IF(A91&lt;&gt;"",COUNTIF($A$5:A92,A92),"")</f>
        <v/>
      </c>
      <c r="G92" s="33">
        <f t="shared" si="104"/>
        <v>88</v>
      </c>
      <c r="H92" s="34" t="str">
        <f t="shared" si="105"/>
        <v/>
      </c>
      <c r="I92" s="28" t="str">
        <f t="shared" si="108"/>
        <v/>
      </c>
      <c r="J92" s="103" t="str">
        <f t="shared" si="133"/>
        <v/>
      </c>
      <c r="K92" s="103" t="str">
        <f t="shared" si="144"/>
        <v/>
      </c>
      <c r="L92" s="103" t="str">
        <f t="shared" si="145"/>
        <v/>
      </c>
      <c r="M92" s="103" t="str">
        <f t="shared" si="146"/>
        <v/>
      </c>
      <c r="N92" s="103" t="str">
        <f t="shared" si="147"/>
        <v/>
      </c>
      <c r="O92" s="103" t="str">
        <f t="shared" si="151"/>
        <v/>
      </c>
      <c r="P92" s="103" t="str">
        <f t="shared" si="152"/>
        <v/>
      </c>
      <c r="Q92" s="103" t="str">
        <f t="shared" si="153"/>
        <v/>
      </c>
      <c r="R92" s="103" t="str">
        <f t="shared" si="154"/>
        <v/>
      </c>
      <c r="S92" s="103" t="str">
        <f t="shared" si="155"/>
        <v/>
      </c>
      <c r="T92" s="103" t="str">
        <f t="shared" si="162"/>
        <v/>
      </c>
      <c r="U92" s="103" t="str">
        <f t="shared" si="163"/>
        <v/>
      </c>
      <c r="V92" s="103" t="str">
        <f t="shared" si="164"/>
        <v/>
      </c>
      <c r="W92" s="103" t="str">
        <f t="shared" si="165"/>
        <v/>
      </c>
      <c r="X92" s="103" t="str">
        <f t="shared" si="166"/>
        <v/>
      </c>
      <c r="Y92" s="12" t="str">
        <f t="shared" si="134"/>
        <v/>
      </c>
      <c r="Z92" s="12" t="str">
        <f t="shared" si="135"/>
        <v/>
      </c>
      <c r="AA92" s="12" t="str">
        <f t="shared" si="136"/>
        <v/>
      </c>
      <c r="AB92" s="12" t="str">
        <f t="shared" si="137"/>
        <v/>
      </c>
      <c r="AC92" s="12" t="str">
        <f t="shared" si="138"/>
        <v/>
      </c>
      <c r="AD92" s="12" t="str">
        <f t="shared" si="139"/>
        <v/>
      </c>
      <c r="AE92" s="12" t="str">
        <f t="shared" si="140"/>
        <v/>
      </c>
      <c r="AF92" s="12" t="str">
        <f t="shared" si="141"/>
        <v/>
      </c>
      <c r="AG92" s="12" t="str">
        <f t="shared" si="142"/>
        <v/>
      </c>
      <c r="AH92" s="12" t="str">
        <f t="shared" si="143"/>
        <v/>
      </c>
      <c r="AI92" s="12" t="str">
        <f t="shared" si="156"/>
        <v/>
      </c>
      <c r="AJ92" s="12" t="str">
        <f t="shared" si="157"/>
        <v/>
      </c>
      <c r="AK92" s="12" t="str">
        <f t="shared" si="158"/>
        <v/>
      </c>
      <c r="AL92" s="12" t="str">
        <f t="shared" si="159"/>
        <v/>
      </c>
      <c r="AM92" s="12" t="str">
        <f t="shared" si="160"/>
        <v/>
      </c>
      <c r="AN92" s="29" t="str">
        <f t="shared" si="161"/>
        <v/>
      </c>
      <c r="AO92" s="31" t="str">
        <f t="shared" si="109"/>
        <v>0</v>
      </c>
      <c r="AP92"/>
      <c r="AQ92" s="58">
        <f t="shared" si="110"/>
        <v>0</v>
      </c>
      <c r="AR92" s="58">
        <f t="shared" si="111"/>
        <v>0</v>
      </c>
      <c r="AS92" s="65">
        <f t="shared" si="112"/>
        <v>0</v>
      </c>
      <c r="AT92" s="82" t="str">
        <f t="shared" si="113"/>
        <v/>
      </c>
      <c r="AU92" s="82" t="str">
        <f t="shared" si="114"/>
        <v/>
      </c>
      <c r="AV92" s="82" t="str">
        <f t="shared" si="115"/>
        <v/>
      </c>
      <c r="AW92" s="82" t="str">
        <f t="shared" si="116"/>
        <v/>
      </c>
      <c r="AX92" s="82" t="str">
        <f t="shared" si="117"/>
        <v/>
      </c>
      <c r="AY92" s="82" t="str">
        <f t="shared" si="118"/>
        <v/>
      </c>
      <c r="AZ92" s="82" t="str">
        <f t="shared" si="119"/>
        <v/>
      </c>
      <c r="BA92" s="82" t="str">
        <f t="shared" si="120"/>
        <v/>
      </c>
      <c r="BB92" s="82" t="str">
        <f t="shared" si="121"/>
        <v/>
      </c>
      <c r="BC92" s="82" t="str">
        <f t="shared" si="122"/>
        <v/>
      </c>
      <c r="BD92" s="83" t="str">
        <f t="shared" si="123"/>
        <v/>
      </c>
      <c r="BE92" s="83" t="str">
        <f t="shared" si="124"/>
        <v/>
      </c>
      <c r="BF92" s="83" t="str">
        <f t="shared" si="125"/>
        <v/>
      </c>
      <c r="BG92" s="83" t="str">
        <f t="shared" si="126"/>
        <v/>
      </c>
      <c r="BH92" s="83" t="str">
        <f t="shared" si="127"/>
        <v/>
      </c>
      <c r="BI92" s="83" t="str">
        <f t="shared" si="128"/>
        <v/>
      </c>
      <c r="BJ92" s="83" t="str">
        <f t="shared" si="129"/>
        <v/>
      </c>
      <c r="BK92" s="83" t="str">
        <f t="shared" si="130"/>
        <v/>
      </c>
      <c r="BL92" s="83" t="str">
        <f t="shared" si="131"/>
        <v/>
      </c>
      <c r="BM92" s="83" t="str">
        <f t="shared" si="132"/>
        <v/>
      </c>
      <c r="BN92" s="68"/>
      <c r="BO92" s="68"/>
      <c r="BP92" s="68"/>
      <c r="BQ92" s="81">
        <f t="shared" ca="1" si="106"/>
        <v>22</v>
      </c>
      <c r="BR92" s="70"/>
      <c r="BS92" s="70"/>
      <c r="BT92" s="70"/>
      <c r="BU92" s="70"/>
      <c r="BV92" s="70"/>
      <c r="BW92" s="70"/>
      <c r="BX92" s="70"/>
      <c r="BY92" s="70"/>
      <c r="BZ92" s="71"/>
      <c r="CN92" s="4">
        <v>88</v>
      </c>
      <c r="CO92"/>
      <c r="CP92"/>
      <c r="CQ92"/>
      <c r="CR92"/>
      <c r="CS92" s="31">
        <f t="shared" si="107"/>
        <v>0</v>
      </c>
      <c r="CT92"/>
      <c r="CU92"/>
      <c r="CV92"/>
    </row>
    <row r="93" spans="1:100" ht="15.75" x14ac:dyDescent="0.25">
      <c r="A93" s="95"/>
      <c r="B93" s="84" t="str">
        <f t="shared" si="148"/>
        <v/>
      </c>
      <c r="C93" s="13" t="str">
        <f t="shared" si="103"/>
        <v/>
      </c>
      <c r="D93" s="85" t="str">
        <f t="shared" si="149"/>
        <v/>
      </c>
      <c r="E93" s="86" t="str">
        <f t="shared" si="150"/>
        <v/>
      </c>
      <c r="F93" s="33" t="str">
        <f>IF(A92&lt;&gt;"",COUNTIF($A$5:A93,A93),"")</f>
        <v/>
      </c>
      <c r="G93" s="33">
        <f t="shared" si="104"/>
        <v>89</v>
      </c>
      <c r="H93" s="34" t="str">
        <f t="shared" si="105"/>
        <v/>
      </c>
      <c r="I93" s="28" t="str">
        <f t="shared" si="108"/>
        <v/>
      </c>
      <c r="J93" s="103" t="str">
        <f t="shared" si="133"/>
        <v/>
      </c>
      <c r="K93" s="103" t="str">
        <f t="shared" si="144"/>
        <v/>
      </c>
      <c r="L93" s="103" t="str">
        <f t="shared" si="145"/>
        <v/>
      </c>
      <c r="M93" s="103" t="str">
        <f t="shared" si="146"/>
        <v/>
      </c>
      <c r="N93" s="103" t="str">
        <f t="shared" si="147"/>
        <v/>
      </c>
      <c r="O93" s="103" t="str">
        <f t="shared" si="151"/>
        <v/>
      </c>
      <c r="P93" s="103" t="str">
        <f t="shared" si="152"/>
        <v/>
      </c>
      <c r="Q93" s="103" t="str">
        <f t="shared" si="153"/>
        <v/>
      </c>
      <c r="R93" s="103" t="str">
        <f t="shared" si="154"/>
        <v/>
      </c>
      <c r="S93" s="103" t="str">
        <f t="shared" si="155"/>
        <v/>
      </c>
      <c r="T93" s="103" t="str">
        <f t="shared" si="162"/>
        <v/>
      </c>
      <c r="U93" s="103" t="str">
        <f t="shared" si="163"/>
        <v/>
      </c>
      <c r="V93" s="103" t="str">
        <f t="shared" si="164"/>
        <v/>
      </c>
      <c r="W93" s="103" t="str">
        <f t="shared" si="165"/>
        <v/>
      </c>
      <c r="X93" s="103" t="str">
        <f t="shared" si="166"/>
        <v/>
      </c>
      <c r="Y93" s="12" t="str">
        <f t="shared" si="134"/>
        <v/>
      </c>
      <c r="Z93" s="12" t="str">
        <f t="shared" si="135"/>
        <v/>
      </c>
      <c r="AA93" s="12" t="str">
        <f t="shared" si="136"/>
        <v/>
      </c>
      <c r="AB93" s="12" t="str">
        <f t="shared" si="137"/>
        <v/>
      </c>
      <c r="AC93" s="12" t="str">
        <f t="shared" si="138"/>
        <v/>
      </c>
      <c r="AD93" s="12" t="str">
        <f t="shared" si="139"/>
        <v/>
      </c>
      <c r="AE93" s="12" t="str">
        <f t="shared" si="140"/>
        <v/>
      </c>
      <c r="AF93" s="12" t="str">
        <f t="shared" si="141"/>
        <v/>
      </c>
      <c r="AG93" s="12" t="str">
        <f t="shared" si="142"/>
        <v/>
      </c>
      <c r="AH93" s="12" t="str">
        <f t="shared" si="143"/>
        <v/>
      </c>
      <c r="AI93" s="12" t="str">
        <f t="shared" si="156"/>
        <v/>
      </c>
      <c r="AJ93" s="12" t="str">
        <f t="shared" si="157"/>
        <v/>
      </c>
      <c r="AK93" s="12" t="str">
        <f t="shared" si="158"/>
        <v/>
      </c>
      <c r="AL93" s="12" t="str">
        <f t="shared" si="159"/>
        <v/>
      </c>
      <c r="AM93" s="12" t="str">
        <f t="shared" si="160"/>
        <v/>
      </c>
      <c r="AN93" s="29" t="str">
        <f t="shared" si="161"/>
        <v/>
      </c>
      <c r="AO93" s="31" t="str">
        <f t="shared" si="109"/>
        <v>0</v>
      </c>
      <c r="AP93"/>
      <c r="AQ93" s="58">
        <f t="shared" si="110"/>
        <v>0</v>
      </c>
      <c r="AR93" s="58">
        <f t="shared" si="111"/>
        <v>0</v>
      </c>
      <c r="AS93" s="65">
        <f t="shared" si="112"/>
        <v>0</v>
      </c>
      <c r="AT93" s="82" t="str">
        <f t="shared" si="113"/>
        <v/>
      </c>
      <c r="AU93" s="82" t="str">
        <f t="shared" si="114"/>
        <v/>
      </c>
      <c r="AV93" s="82" t="str">
        <f t="shared" si="115"/>
        <v/>
      </c>
      <c r="AW93" s="82" t="str">
        <f t="shared" si="116"/>
        <v/>
      </c>
      <c r="AX93" s="82" t="str">
        <f t="shared" si="117"/>
        <v/>
      </c>
      <c r="AY93" s="82" t="str">
        <f t="shared" si="118"/>
        <v/>
      </c>
      <c r="AZ93" s="82" t="str">
        <f t="shared" si="119"/>
        <v/>
      </c>
      <c r="BA93" s="82" t="str">
        <f t="shared" si="120"/>
        <v/>
      </c>
      <c r="BB93" s="82" t="str">
        <f t="shared" si="121"/>
        <v/>
      </c>
      <c r="BC93" s="82" t="str">
        <f t="shared" si="122"/>
        <v/>
      </c>
      <c r="BD93" s="83" t="str">
        <f t="shared" si="123"/>
        <v/>
      </c>
      <c r="BE93" s="83" t="str">
        <f t="shared" si="124"/>
        <v/>
      </c>
      <c r="BF93" s="83" t="str">
        <f t="shared" si="125"/>
        <v/>
      </c>
      <c r="BG93" s="83" t="str">
        <f t="shared" si="126"/>
        <v/>
      </c>
      <c r="BH93" s="83" t="str">
        <f t="shared" si="127"/>
        <v/>
      </c>
      <c r="BI93" s="83" t="str">
        <f t="shared" si="128"/>
        <v/>
      </c>
      <c r="BJ93" s="83" t="str">
        <f t="shared" si="129"/>
        <v/>
      </c>
      <c r="BK93" s="83" t="str">
        <f t="shared" si="130"/>
        <v/>
      </c>
      <c r="BL93" s="83" t="str">
        <f t="shared" si="131"/>
        <v/>
      </c>
      <c r="BM93" s="83" t="str">
        <f t="shared" si="132"/>
        <v/>
      </c>
      <c r="BN93" s="68"/>
      <c r="BO93" s="68"/>
      <c r="BP93" s="68"/>
      <c r="BQ93" s="81">
        <f t="shared" ca="1" si="106"/>
        <v>21</v>
      </c>
      <c r="BR93" s="70"/>
      <c r="BS93" s="70"/>
      <c r="BT93" s="70"/>
      <c r="BU93" s="70"/>
      <c r="BV93" s="70"/>
      <c r="BW93" s="70"/>
      <c r="BX93" s="70"/>
      <c r="BY93" s="70"/>
      <c r="BZ93" s="71"/>
      <c r="CN93" s="4">
        <v>89</v>
      </c>
      <c r="CO93"/>
      <c r="CP93"/>
      <c r="CQ93"/>
      <c r="CR93"/>
      <c r="CS93" s="31">
        <f t="shared" si="107"/>
        <v>0</v>
      </c>
      <c r="CT93"/>
      <c r="CU93"/>
      <c r="CV93"/>
    </row>
    <row r="94" spans="1:100" ht="15.75" x14ac:dyDescent="0.25">
      <c r="A94" s="95"/>
      <c r="B94" s="84" t="str">
        <f t="shared" si="148"/>
        <v/>
      </c>
      <c r="C94" s="13" t="str">
        <f t="shared" si="103"/>
        <v/>
      </c>
      <c r="D94" s="85" t="str">
        <f t="shared" si="149"/>
        <v/>
      </c>
      <c r="E94" s="86" t="str">
        <f t="shared" si="150"/>
        <v/>
      </c>
      <c r="F94" s="33" t="str">
        <f>IF(A93&lt;&gt;"",COUNTIF($A$5:A94,A94),"")</f>
        <v/>
      </c>
      <c r="G94" s="33">
        <f t="shared" si="104"/>
        <v>90</v>
      </c>
      <c r="H94" s="34" t="str">
        <f t="shared" si="105"/>
        <v/>
      </c>
      <c r="I94" s="28" t="str">
        <f t="shared" si="108"/>
        <v/>
      </c>
      <c r="J94" s="103" t="str">
        <f t="shared" si="133"/>
        <v/>
      </c>
      <c r="K94" s="103" t="str">
        <f t="shared" si="144"/>
        <v/>
      </c>
      <c r="L94" s="103" t="str">
        <f t="shared" si="145"/>
        <v/>
      </c>
      <c r="M94" s="103" t="str">
        <f t="shared" si="146"/>
        <v/>
      </c>
      <c r="N94" s="103" t="str">
        <f t="shared" si="147"/>
        <v/>
      </c>
      <c r="O94" s="103" t="str">
        <f t="shared" si="151"/>
        <v/>
      </c>
      <c r="P94" s="103" t="str">
        <f t="shared" si="152"/>
        <v/>
      </c>
      <c r="Q94" s="103" t="str">
        <f t="shared" si="153"/>
        <v/>
      </c>
      <c r="R94" s="103" t="str">
        <f t="shared" si="154"/>
        <v/>
      </c>
      <c r="S94" s="103" t="str">
        <f t="shared" si="155"/>
        <v/>
      </c>
      <c r="T94" s="103" t="str">
        <f t="shared" si="162"/>
        <v/>
      </c>
      <c r="U94" s="103" t="str">
        <f t="shared" si="163"/>
        <v/>
      </c>
      <c r="V94" s="103" t="str">
        <f t="shared" si="164"/>
        <v/>
      </c>
      <c r="W94" s="103" t="str">
        <f t="shared" si="165"/>
        <v/>
      </c>
      <c r="X94" s="103" t="str">
        <f t="shared" si="166"/>
        <v/>
      </c>
      <c r="Y94" s="12" t="str">
        <f t="shared" si="134"/>
        <v/>
      </c>
      <c r="Z94" s="12" t="str">
        <f t="shared" si="135"/>
        <v/>
      </c>
      <c r="AA94" s="12" t="str">
        <f t="shared" si="136"/>
        <v/>
      </c>
      <c r="AB94" s="12" t="str">
        <f t="shared" si="137"/>
        <v/>
      </c>
      <c r="AC94" s="12" t="str">
        <f t="shared" si="138"/>
        <v/>
      </c>
      <c r="AD94" s="12" t="str">
        <f t="shared" si="139"/>
        <v/>
      </c>
      <c r="AE94" s="12" t="str">
        <f t="shared" si="140"/>
        <v/>
      </c>
      <c r="AF94" s="12" t="str">
        <f t="shared" si="141"/>
        <v/>
      </c>
      <c r="AG94" s="12" t="str">
        <f t="shared" si="142"/>
        <v/>
      </c>
      <c r="AH94" s="12" t="str">
        <f t="shared" si="143"/>
        <v/>
      </c>
      <c r="AI94" s="12" t="str">
        <f t="shared" si="156"/>
        <v/>
      </c>
      <c r="AJ94" s="12" t="str">
        <f t="shared" si="157"/>
        <v/>
      </c>
      <c r="AK94" s="12" t="str">
        <f t="shared" si="158"/>
        <v/>
      </c>
      <c r="AL94" s="12" t="str">
        <f t="shared" si="159"/>
        <v/>
      </c>
      <c r="AM94" s="12" t="str">
        <f t="shared" si="160"/>
        <v/>
      </c>
      <c r="AN94" s="29" t="str">
        <f t="shared" si="161"/>
        <v/>
      </c>
      <c r="AO94" s="31" t="str">
        <f t="shared" si="109"/>
        <v>0</v>
      </c>
      <c r="AP94"/>
      <c r="AQ94" s="58">
        <f t="shared" si="110"/>
        <v>0</v>
      </c>
      <c r="AR94" s="58">
        <f t="shared" si="111"/>
        <v>0</v>
      </c>
      <c r="AS94" s="65">
        <f t="shared" si="112"/>
        <v>0</v>
      </c>
      <c r="AT94" s="82" t="str">
        <f t="shared" si="113"/>
        <v/>
      </c>
      <c r="AU94" s="82" t="str">
        <f t="shared" si="114"/>
        <v/>
      </c>
      <c r="AV94" s="82" t="str">
        <f t="shared" si="115"/>
        <v/>
      </c>
      <c r="AW94" s="82" t="str">
        <f t="shared" si="116"/>
        <v/>
      </c>
      <c r="AX94" s="82" t="str">
        <f t="shared" si="117"/>
        <v/>
      </c>
      <c r="AY94" s="82" t="str">
        <f t="shared" si="118"/>
        <v/>
      </c>
      <c r="AZ94" s="82" t="str">
        <f t="shared" si="119"/>
        <v/>
      </c>
      <c r="BA94" s="82" t="str">
        <f t="shared" si="120"/>
        <v/>
      </c>
      <c r="BB94" s="82" t="str">
        <f t="shared" si="121"/>
        <v/>
      </c>
      <c r="BC94" s="82" t="str">
        <f t="shared" si="122"/>
        <v/>
      </c>
      <c r="BD94" s="83" t="str">
        <f t="shared" si="123"/>
        <v/>
      </c>
      <c r="BE94" s="83" t="str">
        <f t="shared" si="124"/>
        <v/>
      </c>
      <c r="BF94" s="83" t="str">
        <f t="shared" si="125"/>
        <v/>
      </c>
      <c r="BG94" s="83" t="str">
        <f t="shared" si="126"/>
        <v/>
      </c>
      <c r="BH94" s="83" t="str">
        <f t="shared" si="127"/>
        <v/>
      </c>
      <c r="BI94" s="83" t="str">
        <f t="shared" si="128"/>
        <v/>
      </c>
      <c r="BJ94" s="83" t="str">
        <f t="shared" si="129"/>
        <v/>
      </c>
      <c r="BK94" s="83" t="str">
        <f t="shared" si="130"/>
        <v/>
      </c>
      <c r="BL94" s="83" t="str">
        <f t="shared" si="131"/>
        <v/>
      </c>
      <c r="BM94" s="83" t="str">
        <f t="shared" si="132"/>
        <v/>
      </c>
      <c r="BN94" s="68"/>
      <c r="BO94" s="68"/>
      <c r="BP94" s="68"/>
      <c r="BQ94" s="81">
        <f t="shared" ca="1" si="106"/>
        <v>34</v>
      </c>
      <c r="BR94" s="70"/>
      <c r="BS94" s="70"/>
      <c r="BT94" s="70"/>
      <c r="BU94" s="70"/>
      <c r="BV94" s="70"/>
      <c r="BW94" s="70"/>
      <c r="BX94" s="70"/>
      <c r="BY94" s="70"/>
      <c r="BZ94" s="71"/>
      <c r="CN94" s="4">
        <v>90</v>
      </c>
      <c r="CO94"/>
      <c r="CP94"/>
      <c r="CQ94"/>
      <c r="CR94"/>
      <c r="CS94" s="31">
        <f t="shared" si="107"/>
        <v>0</v>
      </c>
      <c r="CT94"/>
      <c r="CU94"/>
      <c r="CV94"/>
    </row>
    <row r="95" spans="1:100" ht="15.75" x14ac:dyDescent="0.25">
      <c r="A95" s="95"/>
      <c r="B95" s="84" t="str">
        <f t="shared" si="148"/>
        <v/>
      </c>
      <c r="C95" s="13" t="str">
        <f t="shared" si="103"/>
        <v/>
      </c>
      <c r="D95" s="85" t="str">
        <f t="shared" si="149"/>
        <v/>
      </c>
      <c r="E95" s="86" t="str">
        <f t="shared" si="150"/>
        <v/>
      </c>
      <c r="F95" s="33" t="str">
        <f>IF(A94&lt;&gt;"",COUNTIF($A$5:A95,A95),"")</f>
        <v/>
      </c>
      <c r="G95" s="33">
        <f t="shared" si="104"/>
        <v>91</v>
      </c>
      <c r="H95" s="34" t="str">
        <f t="shared" si="105"/>
        <v/>
      </c>
      <c r="I95" s="28" t="str">
        <f t="shared" si="108"/>
        <v/>
      </c>
      <c r="J95" s="103" t="str">
        <f t="shared" si="133"/>
        <v/>
      </c>
      <c r="K95" s="103" t="str">
        <f t="shared" si="144"/>
        <v/>
      </c>
      <c r="L95" s="103" t="str">
        <f t="shared" si="145"/>
        <v/>
      </c>
      <c r="M95" s="103" t="str">
        <f t="shared" si="146"/>
        <v/>
      </c>
      <c r="N95" s="103" t="str">
        <f t="shared" si="147"/>
        <v/>
      </c>
      <c r="O95" s="103" t="str">
        <f t="shared" si="151"/>
        <v/>
      </c>
      <c r="P95" s="103" t="str">
        <f t="shared" si="152"/>
        <v/>
      </c>
      <c r="Q95" s="103" t="str">
        <f t="shared" si="153"/>
        <v/>
      </c>
      <c r="R95" s="103" t="str">
        <f t="shared" si="154"/>
        <v/>
      </c>
      <c r="S95" s="103" t="str">
        <f t="shared" si="155"/>
        <v/>
      </c>
      <c r="T95" s="103" t="str">
        <f t="shared" si="162"/>
        <v/>
      </c>
      <c r="U95" s="103" t="str">
        <f t="shared" si="163"/>
        <v/>
      </c>
      <c r="V95" s="103" t="str">
        <f t="shared" si="164"/>
        <v/>
      </c>
      <c r="W95" s="103" t="str">
        <f t="shared" si="165"/>
        <v/>
      </c>
      <c r="X95" s="103" t="str">
        <f t="shared" si="166"/>
        <v/>
      </c>
      <c r="Y95" s="12" t="str">
        <f t="shared" si="134"/>
        <v/>
      </c>
      <c r="Z95" s="12" t="str">
        <f t="shared" si="135"/>
        <v/>
      </c>
      <c r="AA95" s="12" t="str">
        <f t="shared" si="136"/>
        <v/>
      </c>
      <c r="AB95" s="12" t="str">
        <f t="shared" si="137"/>
        <v/>
      </c>
      <c r="AC95" s="12" t="str">
        <f t="shared" si="138"/>
        <v/>
      </c>
      <c r="AD95" s="12" t="str">
        <f t="shared" si="139"/>
        <v/>
      </c>
      <c r="AE95" s="12" t="str">
        <f t="shared" si="140"/>
        <v/>
      </c>
      <c r="AF95" s="12" t="str">
        <f t="shared" si="141"/>
        <v/>
      </c>
      <c r="AG95" s="12" t="str">
        <f t="shared" si="142"/>
        <v/>
      </c>
      <c r="AH95" s="12" t="str">
        <f t="shared" si="143"/>
        <v/>
      </c>
      <c r="AI95" s="12" t="str">
        <f t="shared" si="156"/>
        <v/>
      </c>
      <c r="AJ95" s="12" t="str">
        <f t="shared" si="157"/>
        <v/>
      </c>
      <c r="AK95" s="12" t="str">
        <f t="shared" si="158"/>
        <v/>
      </c>
      <c r="AL95" s="12" t="str">
        <f t="shared" si="159"/>
        <v/>
      </c>
      <c r="AM95" s="12" t="str">
        <f t="shared" si="160"/>
        <v/>
      </c>
      <c r="AN95" s="29" t="str">
        <f t="shared" si="161"/>
        <v/>
      </c>
      <c r="AO95" s="31" t="str">
        <f t="shared" si="109"/>
        <v>0</v>
      </c>
      <c r="AP95"/>
      <c r="AQ95" s="58">
        <f t="shared" si="110"/>
        <v>0</v>
      </c>
      <c r="AR95" s="58">
        <f t="shared" si="111"/>
        <v>0</v>
      </c>
      <c r="AS95" s="65">
        <f t="shared" si="112"/>
        <v>0</v>
      </c>
      <c r="AT95" s="82" t="str">
        <f t="shared" si="113"/>
        <v/>
      </c>
      <c r="AU95" s="82" t="str">
        <f t="shared" si="114"/>
        <v/>
      </c>
      <c r="AV95" s="82" t="str">
        <f t="shared" si="115"/>
        <v/>
      </c>
      <c r="AW95" s="82" t="str">
        <f t="shared" si="116"/>
        <v/>
      </c>
      <c r="AX95" s="82" t="str">
        <f t="shared" si="117"/>
        <v/>
      </c>
      <c r="AY95" s="82" t="str">
        <f t="shared" si="118"/>
        <v/>
      </c>
      <c r="AZ95" s="82" t="str">
        <f t="shared" si="119"/>
        <v/>
      </c>
      <c r="BA95" s="82" t="str">
        <f t="shared" si="120"/>
        <v/>
      </c>
      <c r="BB95" s="82" t="str">
        <f t="shared" si="121"/>
        <v/>
      </c>
      <c r="BC95" s="82" t="str">
        <f t="shared" si="122"/>
        <v/>
      </c>
      <c r="BD95" s="83" t="str">
        <f t="shared" si="123"/>
        <v/>
      </c>
      <c r="BE95" s="83" t="str">
        <f t="shared" si="124"/>
        <v/>
      </c>
      <c r="BF95" s="83" t="str">
        <f t="shared" si="125"/>
        <v/>
      </c>
      <c r="BG95" s="83" t="str">
        <f t="shared" si="126"/>
        <v/>
      </c>
      <c r="BH95" s="83" t="str">
        <f t="shared" si="127"/>
        <v/>
      </c>
      <c r="BI95" s="83" t="str">
        <f t="shared" si="128"/>
        <v/>
      </c>
      <c r="BJ95" s="83" t="str">
        <f t="shared" si="129"/>
        <v/>
      </c>
      <c r="BK95" s="83" t="str">
        <f t="shared" si="130"/>
        <v/>
      </c>
      <c r="BL95" s="83" t="str">
        <f t="shared" si="131"/>
        <v/>
      </c>
      <c r="BM95" s="83" t="str">
        <f t="shared" si="132"/>
        <v/>
      </c>
      <c r="BN95" s="68"/>
      <c r="BO95" s="68"/>
      <c r="BP95" s="68"/>
      <c r="BQ95" s="81">
        <f t="shared" ca="1" si="106"/>
        <v>35</v>
      </c>
      <c r="BR95" s="70"/>
      <c r="BS95" s="70"/>
      <c r="BT95" s="70"/>
      <c r="BU95" s="70"/>
      <c r="BV95" s="70"/>
      <c r="BW95" s="70"/>
      <c r="BX95" s="70"/>
      <c r="BY95" s="70"/>
      <c r="BZ95" s="71"/>
      <c r="CN95" s="4">
        <v>91</v>
      </c>
      <c r="CO95"/>
      <c r="CP95"/>
      <c r="CQ95"/>
      <c r="CR95"/>
      <c r="CS95" s="31">
        <f t="shared" si="107"/>
        <v>0</v>
      </c>
      <c r="CT95"/>
      <c r="CU95"/>
      <c r="CV95"/>
    </row>
    <row r="96" spans="1:100" ht="15.75" x14ac:dyDescent="0.25">
      <c r="A96" s="95"/>
      <c r="B96" s="84" t="str">
        <f t="shared" si="148"/>
        <v/>
      </c>
      <c r="C96" s="13" t="str">
        <f t="shared" si="103"/>
        <v/>
      </c>
      <c r="D96" s="85" t="str">
        <f t="shared" si="149"/>
        <v/>
      </c>
      <c r="E96" s="86" t="str">
        <f t="shared" si="150"/>
        <v/>
      </c>
      <c r="F96" s="33" t="str">
        <f>IF(A95&lt;&gt;"",COUNTIF($A$5:A96,A96),"")</f>
        <v/>
      </c>
      <c r="G96" s="33">
        <f t="shared" si="104"/>
        <v>92</v>
      </c>
      <c r="H96" s="34" t="str">
        <f t="shared" si="105"/>
        <v/>
      </c>
      <c r="I96" s="28" t="str">
        <f t="shared" si="108"/>
        <v/>
      </c>
      <c r="J96" s="103" t="str">
        <f t="shared" si="133"/>
        <v/>
      </c>
      <c r="K96" s="103" t="str">
        <f t="shared" si="144"/>
        <v/>
      </c>
      <c r="L96" s="103" t="str">
        <f t="shared" si="145"/>
        <v/>
      </c>
      <c r="M96" s="103" t="str">
        <f t="shared" si="146"/>
        <v/>
      </c>
      <c r="N96" s="103" t="str">
        <f t="shared" si="147"/>
        <v/>
      </c>
      <c r="O96" s="103" t="str">
        <f t="shared" si="151"/>
        <v/>
      </c>
      <c r="P96" s="103" t="str">
        <f t="shared" si="152"/>
        <v/>
      </c>
      <c r="Q96" s="103" t="str">
        <f t="shared" si="153"/>
        <v/>
      </c>
      <c r="R96" s="103" t="str">
        <f t="shared" si="154"/>
        <v/>
      </c>
      <c r="S96" s="103" t="str">
        <f t="shared" si="155"/>
        <v/>
      </c>
      <c r="T96" s="103" t="str">
        <f t="shared" si="162"/>
        <v/>
      </c>
      <c r="U96" s="103" t="str">
        <f t="shared" si="163"/>
        <v/>
      </c>
      <c r="V96" s="103" t="str">
        <f t="shared" si="164"/>
        <v/>
      </c>
      <c r="W96" s="103" t="str">
        <f t="shared" si="165"/>
        <v/>
      </c>
      <c r="X96" s="103" t="str">
        <f t="shared" si="166"/>
        <v/>
      </c>
      <c r="Y96" s="12" t="str">
        <f t="shared" si="134"/>
        <v/>
      </c>
      <c r="Z96" s="12" t="str">
        <f t="shared" si="135"/>
        <v/>
      </c>
      <c r="AA96" s="12" t="str">
        <f t="shared" si="136"/>
        <v/>
      </c>
      <c r="AB96" s="12" t="str">
        <f t="shared" si="137"/>
        <v/>
      </c>
      <c r="AC96" s="12" t="str">
        <f t="shared" si="138"/>
        <v/>
      </c>
      <c r="AD96" s="12" t="str">
        <f t="shared" si="139"/>
        <v/>
      </c>
      <c r="AE96" s="12" t="str">
        <f t="shared" si="140"/>
        <v/>
      </c>
      <c r="AF96" s="12" t="str">
        <f t="shared" si="141"/>
        <v/>
      </c>
      <c r="AG96" s="12" t="str">
        <f t="shared" si="142"/>
        <v/>
      </c>
      <c r="AH96" s="12" t="str">
        <f t="shared" si="143"/>
        <v/>
      </c>
      <c r="AI96" s="12" t="str">
        <f t="shared" si="156"/>
        <v/>
      </c>
      <c r="AJ96" s="12" t="str">
        <f t="shared" si="157"/>
        <v/>
      </c>
      <c r="AK96" s="12" t="str">
        <f t="shared" si="158"/>
        <v/>
      </c>
      <c r="AL96" s="12" t="str">
        <f t="shared" si="159"/>
        <v/>
      </c>
      <c r="AM96" s="12" t="str">
        <f t="shared" si="160"/>
        <v/>
      </c>
      <c r="AN96" s="29" t="str">
        <f t="shared" si="161"/>
        <v/>
      </c>
      <c r="AO96" s="31" t="str">
        <f t="shared" si="109"/>
        <v>0</v>
      </c>
      <c r="AP96"/>
      <c r="AQ96" s="58">
        <f t="shared" si="110"/>
        <v>0</v>
      </c>
      <c r="AR96" s="58">
        <f t="shared" si="111"/>
        <v>0</v>
      </c>
      <c r="AS96" s="65">
        <f t="shared" si="112"/>
        <v>0</v>
      </c>
      <c r="AT96" s="82" t="str">
        <f t="shared" si="113"/>
        <v/>
      </c>
      <c r="AU96" s="82" t="str">
        <f t="shared" si="114"/>
        <v/>
      </c>
      <c r="AV96" s="82" t="str">
        <f t="shared" si="115"/>
        <v/>
      </c>
      <c r="AW96" s="82" t="str">
        <f t="shared" si="116"/>
        <v/>
      </c>
      <c r="AX96" s="82" t="str">
        <f t="shared" si="117"/>
        <v/>
      </c>
      <c r="AY96" s="82" t="str">
        <f t="shared" si="118"/>
        <v/>
      </c>
      <c r="AZ96" s="82" t="str">
        <f t="shared" si="119"/>
        <v/>
      </c>
      <c r="BA96" s="82" t="str">
        <f t="shared" si="120"/>
        <v/>
      </c>
      <c r="BB96" s="82" t="str">
        <f t="shared" si="121"/>
        <v/>
      </c>
      <c r="BC96" s="82" t="str">
        <f t="shared" si="122"/>
        <v/>
      </c>
      <c r="BD96" s="83" t="str">
        <f t="shared" si="123"/>
        <v/>
      </c>
      <c r="BE96" s="83" t="str">
        <f t="shared" si="124"/>
        <v/>
      </c>
      <c r="BF96" s="83" t="str">
        <f t="shared" si="125"/>
        <v/>
      </c>
      <c r="BG96" s="83" t="str">
        <f t="shared" si="126"/>
        <v/>
      </c>
      <c r="BH96" s="83" t="str">
        <f t="shared" si="127"/>
        <v/>
      </c>
      <c r="BI96" s="83" t="str">
        <f t="shared" si="128"/>
        <v/>
      </c>
      <c r="BJ96" s="83" t="str">
        <f t="shared" si="129"/>
        <v/>
      </c>
      <c r="BK96" s="83" t="str">
        <f t="shared" si="130"/>
        <v/>
      </c>
      <c r="BL96" s="83" t="str">
        <f t="shared" si="131"/>
        <v/>
      </c>
      <c r="BM96" s="83" t="str">
        <f t="shared" si="132"/>
        <v/>
      </c>
      <c r="BN96" s="68"/>
      <c r="BO96" s="68"/>
      <c r="BP96" s="68"/>
      <c r="BQ96" s="81">
        <f t="shared" ca="1" si="106"/>
        <v>34</v>
      </c>
      <c r="BR96" s="70"/>
      <c r="BS96" s="70"/>
      <c r="BT96" s="70"/>
      <c r="BU96" s="70"/>
      <c r="BV96" s="70"/>
      <c r="BW96" s="70"/>
      <c r="BX96" s="70"/>
      <c r="BY96" s="70"/>
      <c r="BZ96" s="71"/>
      <c r="CN96" s="4">
        <v>92</v>
      </c>
      <c r="CO96"/>
      <c r="CP96"/>
      <c r="CQ96"/>
      <c r="CR96"/>
      <c r="CS96" s="31">
        <f t="shared" si="107"/>
        <v>0</v>
      </c>
      <c r="CT96"/>
      <c r="CU96"/>
      <c r="CV96"/>
    </row>
    <row r="97" spans="1:100" ht="15.75" x14ac:dyDescent="0.25">
      <c r="A97" s="95"/>
      <c r="B97" s="84" t="str">
        <f t="shared" si="148"/>
        <v/>
      </c>
      <c r="C97" s="13" t="str">
        <f t="shared" si="103"/>
        <v/>
      </c>
      <c r="D97" s="85" t="str">
        <f t="shared" si="149"/>
        <v/>
      </c>
      <c r="E97" s="86" t="str">
        <f t="shared" si="150"/>
        <v/>
      </c>
      <c r="F97" s="33" t="str">
        <f>IF(A96&lt;&gt;"",COUNTIF($A$5:A97,A97),"")</f>
        <v/>
      </c>
      <c r="G97" s="33">
        <f t="shared" si="104"/>
        <v>93</v>
      </c>
      <c r="H97" s="34" t="str">
        <f t="shared" si="105"/>
        <v/>
      </c>
      <c r="I97" s="28" t="str">
        <f t="shared" si="108"/>
        <v/>
      </c>
      <c r="J97" s="103" t="str">
        <f t="shared" si="133"/>
        <v/>
      </c>
      <c r="K97" s="103" t="str">
        <f t="shared" si="144"/>
        <v/>
      </c>
      <c r="L97" s="103" t="str">
        <f t="shared" si="145"/>
        <v/>
      </c>
      <c r="M97" s="103" t="str">
        <f t="shared" si="146"/>
        <v/>
      </c>
      <c r="N97" s="103" t="str">
        <f t="shared" si="147"/>
        <v/>
      </c>
      <c r="O97" s="103" t="str">
        <f t="shared" si="151"/>
        <v/>
      </c>
      <c r="P97" s="103" t="str">
        <f t="shared" si="152"/>
        <v/>
      </c>
      <c r="Q97" s="103" t="str">
        <f t="shared" si="153"/>
        <v/>
      </c>
      <c r="R97" s="103" t="str">
        <f t="shared" si="154"/>
        <v/>
      </c>
      <c r="S97" s="103" t="str">
        <f t="shared" si="155"/>
        <v/>
      </c>
      <c r="T97" s="103" t="str">
        <f t="shared" si="162"/>
        <v/>
      </c>
      <c r="U97" s="103" t="str">
        <f t="shared" si="163"/>
        <v/>
      </c>
      <c r="V97" s="103" t="str">
        <f t="shared" si="164"/>
        <v/>
      </c>
      <c r="W97" s="103" t="str">
        <f t="shared" si="165"/>
        <v/>
      </c>
      <c r="X97" s="103" t="str">
        <f t="shared" si="166"/>
        <v/>
      </c>
      <c r="Y97" s="12" t="str">
        <f t="shared" si="134"/>
        <v/>
      </c>
      <c r="Z97" s="12" t="str">
        <f t="shared" si="135"/>
        <v/>
      </c>
      <c r="AA97" s="12" t="str">
        <f t="shared" si="136"/>
        <v/>
      </c>
      <c r="AB97" s="12" t="str">
        <f t="shared" si="137"/>
        <v/>
      </c>
      <c r="AC97" s="12" t="str">
        <f t="shared" si="138"/>
        <v/>
      </c>
      <c r="AD97" s="12" t="str">
        <f t="shared" si="139"/>
        <v/>
      </c>
      <c r="AE97" s="12" t="str">
        <f t="shared" si="140"/>
        <v/>
      </c>
      <c r="AF97" s="12" t="str">
        <f t="shared" si="141"/>
        <v/>
      </c>
      <c r="AG97" s="12" t="str">
        <f t="shared" si="142"/>
        <v/>
      </c>
      <c r="AH97" s="12" t="str">
        <f t="shared" si="143"/>
        <v/>
      </c>
      <c r="AI97" s="12" t="str">
        <f t="shared" si="156"/>
        <v/>
      </c>
      <c r="AJ97" s="12" t="str">
        <f t="shared" si="157"/>
        <v/>
      </c>
      <c r="AK97" s="12" t="str">
        <f t="shared" si="158"/>
        <v/>
      </c>
      <c r="AL97" s="12" t="str">
        <f t="shared" si="159"/>
        <v/>
      </c>
      <c r="AM97" s="12" t="str">
        <f t="shared" si="160"/>
        <v/>
      </c>
      <c r="AN97" s="29" t="str">
        <f t="shared" si="161"/>
        <v/>
      </c>
      <c r="AO97" s="31" t="str">
        <f t="shared" si="109"/>
        <v>0</v>
      </c>
      <c r="AP97"/>
      <c r="AQ97" s="58">
        <f t="shared" si="110"/>
        <v>0</v>
      </c>
      <c r="AR97" s="58">
        <f t="shared" si="111"/>
        <v>0</v>
      </c>
      <c r="AS97" s="65">
        <f t="shared" si="112"/>
        <v>0</v>
      </c>
      <c r="AT97" s="82" t="str">
        <f t="shared" si="113"/>
        <v/>
      </c>
      <c r="AU97" s="82" t="str">
        <f t="shared" si="114"/>
        <v/>
      </c>
      <c r="AV97" s="82" t="str">
        <f t="shared" si="115"/>
        <v/>
      </c>
      <c r="AW97" s="82" t="str">
        <f t="shared" si="116"/>
        <v/>
      </c>
      <c r="AX97" s="82" t="str">
        <f t="shared" si="117"/>
        <v/>
      </c>
      <c r="AY97" s="82" t="str">
        <f t="shared" si="118"/>
        <v/>
      </c>
      <c r="AZ97" s="82" t="str">
        <f t="shared" si="119"/>
        <v/>
      </c>
      <c r="BA97" s="82" t="str">
        <f t="shared" si="120"/>
        <v/>
      </c>
      <c r="BB97" s="82" t="str">
        <f t="shared" si="121"/>
        <v/>
      </c>
      <c r="BC97" s="82" t="str">
        <f t="shared" si="122"/>
        <v/>
      </c>
      <c r="BD97" s="83" t="str">
        <f t="shared" si="123"/>
        <v/>
      </c>
      <c r="BE97" s="83" t="str">
        <f t="shared" si="124"/>
        <v/>
      </c>
      <c r="BF97" s="83" t="str">
        <f t="shared" si="125"/>
        <v/>
      </c>
      <c r="BG97" s="83" t="str">
        <f t="shared" si="126"/>
        <v/>
      </c>
      <c r="BH97" s="83" t="str">
        <f t="shared" si="127"/>
        <v/>
      </c>
      <c r="BI97" s="83" t="str">
        <f t="shared" si="128"/>
        <v/>
      </c>
      <c r="BJ97" s="83" t="str">
        <f t="shared" si="129"/>
        <v/>
      </c>
      <c r="BK97" s="83" t="str">
        <f t="shared" si="130"/>
        <v/>
      </c>
      <c r="BL97" s="83" t="str">
        <f t="shared" si="131"/>
        <v/>
      </c>
      <c r="BM97" s="83" t="str">
        <f t="shared" si="132"/>
        <v/>
      </c>
      <c r="BN97" s="68"/>
      <c r="BO97" s="68"/>
      <c r="BP97" s="68"/>
      <c r="BQ97" s="81">
        <f t="shared" ca="1" si="106"/>
        <v>34</v>
      </c>
      <c r="BR97" s="70"/>
      <c r="BS97" s="70"/>
      <c r="BT97" s="70"/>
      <c r="BU97" s="70"/>
      <c r="BV97" s="70"/>
      <c r="BW97" s="70"/>
      <c r="BX97" s="70"/>
      <c r="BY97" s="70"/>
      <c r="BZ97" s="71"/>
      <c r="CN97" s="4">
        <v>93</v>
      </c>
      <c r="CO97"/>
      <c r="CP97"/>
      <c r="CQ97"/>
      <c r="CR97"/>
      <c r="CS97" s="31">
        <f t="shared" si="107"/>
        <v>0</v>
      </c>
      <c r="CT97"/>
      <c r="CU97"/>
      <c r="CV97"/>
    </row>
    <row r="98" spans="1:100" ht="15.75" x14ac:dyDescent="0.25">
      <c r="A98" s="95"/>
      <c r="B98" s="84" t="str">
        <f t="shared" si="148"/>
        <v/>
      </c>
      <c r="C98" s="13" t="str">
        <f t="shared" si="103"/>
        <v/>
      </c>
      <c r="D98" s="85" t="str">
        <f t="shared" si="149"/>
        <v/>
      </c>
      <c r="E98" s="86" t="str">
        <f t="shared" si="150"/>
        <v/>
      </c>
      <c r="F98" s="33" t="str">
        <f>IF(A97&lt;&gt;"",COUNTIF($A$5:A98,A98),"")</f>
        <v/>
      </c>
      <c r="G98" s="33">
        <f t="shared" si="104"/>
        <v>94</v>
      </c>
      <c r="H98" s="34" t="str">
        <f t="shared" si="105"/>
        <v/>
      </c>
      <c r="I98" s="28" t="str">
        <f t="shared" si="108"/>
        <v/>
      </c>
      <c r="J98" s="103" t="str">
        <f t="shared" si="133"/>
        <v/>
      </c>
      <c r="K98" s="103" t="str">
        <f t="shared" si="144"/>
        <v/>
      </c>
      <c r="L98" s="103" t="str">
        <f t="shared" si="145"/>
        <v/>
      </c>
      <c r="M98" s="103" t="str">
        <f t="shared" si="146"/>
        <v/>
      </c>
      <c r="N98" s="103" t="str">
        <f t="shared" si="147"/>
        <v/>
      </c>
      <c r="O98" s="103" t="str">
        <f t="shared" si="151"/>
        <v/>
      </c>
      <c r="P98" s="103" t="str">
        <f t="shared" si="152"/>
        <v/>
      </c>
      <c r="Q98" s="103" t="str">
        <f t="shared" si="153"/>
        <v/>
      </c>
      <c r="R98" s="103" t="str">
        <f t="shared" si="154"/>
        <v/>
      </c>
      <c r="S98" s="103" t="str">
        <f t="shared" si="155"/>
        <v/>
      </c>
      <c r="T98" s="103" t="str">
        <f t="shared" si="162"/>
        <v/>
      </c>
      <c r="U98" s="103" t="str">
        <f t="shared" si="163"/>
        <v/>
      </c>
      <c r="V98" s="103" t="str">
        <f t="shared" si="164"/>
        <v/>
      </c>
      <c r="W98" s="103" t="str">
        <f t="shared" si="165"/>
        <v/>
      </c>
      <c r="X98" s="103" t="str">
        <f t="shared" si="166"/>
        <v/>
      </c>
      <c r="Y98" s="12" t="str">
        <f t="shared" si="134"/>
        <v/>
      </c>
      <c r="Z98" s="12" t="str">
        <f t="shared" si="135"/>
        <v/>
      </c>
      <c r="AA98" s="12" t="str">
        <f t="shared" si="136"/>
        <v/>
      </c>
      <c r="AB98" s="12" t="str">
        <f t="shared" si="137"/>
        <v/>
      </c>
      <c r="AC98" s="12" t="str">
        <f t="shared" si="138"/>
        <v/>
      </c>
      <c r="AD98" s="12" t="str">
        <f t="shared" si="139"/>
        <v/>
      </c>
      <c r="AE98" s="12" t="str">
        <f t="shared" si="140"/>
        <v/>
      </c>
      <c r="AF98" s="12" t="str">
        <f t="shared" si="141"/>
        <v/>
      </c>
      <c r="AG98" s="12" t="str">
        <f t="shared" si="142"/>
        <v/>
      </c>
      <c r="AH98" s="12" t="str">
        <f t="shared" si="143"/>
        <v/>
      </c>
      <c r="AI98" s="12" t="str">
        <f t="shared" si="156"/>
        <v/>
      </c>
      <c r="AJ98" s="12" t="str">
        <f t="shared" si="157"/>
        <v/>
      </c>
      <c r="AK98" s="12" t="str">
        <f t="shared" si="158"/>
        <v/>
      </c>
      <c r="AL98" s="12" t="str">
        <f t="shared" si="159"/>
        <v/>
      </c>
      <c r="AM98" s="12" t="str">
        <f t="shared" si="160"/>
        <v/>
      </c>
      <c r="AN98" s="29" t="str">
        <f t="shared" si="161"/>
        <v/>
      </c>
      <c r="AO98" s="31" t="str">
        <f t="shared" si="109"/>
        <v>0</v>
      </c>
      <c r="AP98"/>
      <c r="AQ98" s="58">
        <f t="shared" si="110"/>
        <v>0</v>
      </c>
      <c r="AR98" s="58">
        <f t="shared" si="111"/>
        <v>0</v>
      </c>
      <c r="AS98" s="65">
        <f t="shared" si="112"/>
        <v>0</v>
      </c>
      <c r="AT98" s="82" t="str">
        <f t="shared" si="113"/>
        <v/>
      </c>
      <c r="AU98" s="82" t="str">
        <f t="shared" si="114"/>
        <v/>
      </c>
      <c r="AV98" s="82" t="str">
        <f t="shared" si="115"/>
        <v/>
      </c>
      <c r="AW98" s="82" t="str">
        <f t="shared" si="116"/>
        <v/>
      </c>
      <c r="AX98" s="82" t="str">
        <f t="shared" si="117"/>
        <v/>
      </c>
      <c r="AY98" s="82" t="str">
        <f t="shared" si="118"/>
        <v/>
      </c>
      <c r="AZ98" s="82" t="str">
        <f t="shared" si="119"/>
        <v/>
      </c>
      <c r="BA98" s="82" t="str">
        <f t="shared" si="120"/>
        <v/>
      </c>
      <c r="BB98" s="82" t="str">
        <f t="shared" si="121"/>
        <v/>
      </c>
      <c r="BC98" s="82" t="str">
        <f t="shared" si="122"/>
        <v/>
      </c>
      <c r="BD98" s="83" t="str">
        <f t="shared" si="123"/>
        <v/>
      </c>
      <c r="BE98" s="83" t="str">
        <f t="shared" si="124"/>
        <v/>
      </c>
      <c r="BF98" s="83" t="str">
        <f t="shared" si="125"/>
        <v/>
      </c>
      <c r="BG98" s="83" t="str">
        <f t="shared" si="126"/>
        <v/>
      </c>
      <c r="BH98" s="83" t="str">
        <f t="shared" si="127"/>
        <v/>
      </c>
      <c r="BI98" s="83" t="str">
        <f t="shared" si="128"/>
        <v/>
      </c>
      <c r="BJ98" s="83" t="str">
        <f t="shared" si="129"/>
        <v/>
      </c>
      <c r="BK98" s="83" t="str">
        <f t="shared" si="130"/>
        <v/>
      </c>
      <c r="BL98" s="83" t="str">
        <f t="shared" si="131"/>
        <v/>
      </c>
      <c r="BM98" s="83" t="str">
        <f t="shared" si="132"/>
        <v/>
      </c>
      <c r="BN98" s="68"/>
      <c r="BO98" s="68"/>
      <c r="BP98" s="68"/>
      <c r="BQ98" s="81">
        <f t="shared" ca="1" si="106"/>
        <v>6</v>
      </c>
      <c r="BR98" s="70"/>
      <c r="BS98" s="70"/>
      <c r="BT98" s="70"/>
      <c r="BU98" s="70"/>
      <c r="BV98" s="70"/>
      <c r="BW98" s="70"/>
      <c r="BX98" s="70"/>
      <c r="BY98" s="70"/>
      <c r="BZ98" s="71"/>
      <c r="CN98" s="4">
        <v>94</v>
      </c>
      <c r="CO98"/>
      <c r="CP98"/>
      <c r="CQ98"/>
      <c r="CR98"/>
      <c r="CS98" s="31">
        <f t="shared" si="107"/>
        <v>0</v>
      </c>
      <c r="CT98"/>
      <c r="CU98"/>
      <c r="CV98"/>
    </row>
    <row r="99" spans="1:100" ht="15.75" x14ac:dyDescent="0.25">
      <c r="A99" s="95"/>
      <c r="B99" s="84" t="str">
        <f t="shared" si="148"/>
        <v/>
      </c>
      <c r="C99" s="13" t="str">
        <f t="shared" si="103"/>
        <v/>
      </c>
      <c r="D99" s="85" t="str">
        <f t="shared" si="149"/>
        <v/>
      </c>
      <c r="E99" s="86" t="str">
        <f t="shared" si="150"/>
        <v/>
      </c>
      <c r="F99" s="33" t="str">
        <f>IF(A98&lt;&gt;"",COUNTIF($A$5:A99,A99),"")</f>
        <v/>
      </c>
      <c r="G99" s="33">
        <f t="shared" si="104"/>
        <v>95</v>
      </c>
      <c r="H99" s="34" t="str">
        <f t="shared" si="105"/>
        <v/>
      </c>
      <c r="I99" s="28" t="str">
        <f t="shared" si="108"/>
        <v/>
      </c>
      <c r="J99" s="103" t="str">
        <f t="shared" si="133"/>
        <v/>
      </c>
      <c r="K99" s="103" t="str">
        <f t="shared" si="144"/>
        <v/>
      </c>
      <c r="L99" s="103" t="str">
        <f t="shared" si="145"/>
        <v/>
      </c>
      <c r="M99" s="103" t="str">
        <f t="shared" si="146"/>
        <v/>
      </c>
      <c r="N99" s="103" t="str">
        <f t="shared" si="147"/>
        <v/>
      </c>
      <c r="O99" s="103" t="str">
        <f t="shared" si="151"/>
        <v/>
      </c>
      <c r="P99" s="103" t="str">
        <f t="shared" si="152"/>
        <v/>
      </c>
      <c r="Q99" s="103" t="str">
        <f t="shared" si="153"/>
        <v/>
      </c>
      <c r="R99" s="103" t="str">
        <f t="shared" si="154"/>
        <v/>
      </c>
      <c r="S99" s="103" t="str">
        <f t="shared" si="155"/>
        <v/>
      </c>
      <c r="T99" s="103" t="str">
        <f t="shared" si="162"/>
        <v/>
      </c>
      <c r="U99" s="103" t="str">
        <f t="shared" si="163"/>
        <v/>
      </c>
      <c r="V99" s="103" t="str">
        <f t="shared" si="164"/>
        <v/>
      </c>
      <c r="W99" s="103" t="str">
        <f t="shared" si="165"/>
        <v/>
      </c>
      <c r="X99" s="103" t="str">
        <f t="shared" si="166"/>
        <v/>
      </c>
      <c r="Y99" s="12" t="str">
        <f t="shared" si="134"/>
        <v/>
      </c>
      <c r="Z99" s="12" t="str">
        <f t="shared" si="135"/>
        <v/>
      </c>
      <c r="AA99" s="12" t="str">
        <f t="shared" si="136"/>
        <v/>
      </c>
      <c r="AB99" s="12" t="str">
        <f t="shared" si="137"/>
        <v/>
      </c>
      <c r="AC99" s="12" t="str">
        <f t="shared" si="138"/>
        <v/>
      </c>
      <c r="AD99" s="12" t="str">
        <f t="shared" si="139"/>
        <v/>
      </c>
      <c r="AE99" s="12" t="str">
        <f t="shared" si="140"/>
        <v/>
      </c>
      <c r="AF99" s="12" t="str">
        <f t="shared" si="141"/>
        <v/>
      </c>
      <c r="AG99" s="12" t="str">
        <f t="shared" si="142"/>
        <v/>
      </c>
      <c r="AH99" s="12" t="str">
        <f t="shared" si="143"/>
        <v/>
      </c>
      <c r="AI99" s="12" t="str">
        <f t="shared" si="156"/>
        <v/>
      </c>
      <c r="AJ99" s="12" t="str">
        <f t="shared" si="157"/>
        <v/>
      </c>
      <c r="AK99" s="12" t="str">
        <f t="shared" si="158"/>
        <v/>
      </c>
      <c r="AL99" s="12" t="str">
        <f t="shared" si="159"/>
        <v/>
      </c>
      <c r="AM99" s="12" t="str">
        <f t="shared" si="160"/>
        <v/>
      </c>
      <c r="AN99" s="29" t="str">
        <f t="shared" si="161"/>
        <v/>
      </c>
      <c r="AO99" s="31" t="str">
        <f t="shared" si="109"/>
        <v>0</v>
      </c>
      <c r="AP99"/>
      <c r="AQ99" s="58">
        <f t="shared" si="110"/>
        <v>0</v>
      </c>
      <c r="AR99" s="58">
        <f t="shared" si="111"/>
        <v>0</v>
      </c>
      <c r="AS99" s="65">
        <f t="shared" si="112"/>
        <v>0</v>
      </c>
      <c r="AT99" s="82" t="str">
        <f t="shared" si="113"/>
        <v/>
      </c>
      <c r="AU99" s="82" t="str">
        <f t="shared" si="114"/>
        <v/>
      </c>
      <c r="AV99" s="82" t="str">
        <f t="shared" si="115"/>
        <v/>
      </c>
      <c r="AW99" s="82" t="str">
        <f t="shared" si="116"/>
        <v/>
      </c>
      <c r="AX99" s="82" t="str">
        <f t="shared" si="117"/>
        <v/>
      </c>
      <c r="AY99" s="82" t="str">
        <f t="shared" si="118"/>
        <v/>
      </c>
      <c r="AZ99" s="82" t="str">
        <f t="shared" si="119"/>
        <v/>
      </c>
      <c r="BA99" s="82" t="str">
        <f t="shared" si="120"/>
        <v/>
      </c>
      <c r="BB99" s="82" t="str">
        <f t="shared" si="121"/>
        <v/>
      </c>
      <c r="BC99" s="82" t="str">
        <f t="shared" si="122"/>
        <v/>
      </c>
      <c r="BD99" s="83" t="str">
        <f t="shared" si="123"/>
        <v/>
      </c>
      <c r="BE99" s="83" t="str">
        <f t="shared" si="124"/>
        <v/>
      </c>
      <c r="BF99" s="83" t="str">
        <f t="shared" si="125"/>
        <v/>
      </c>
      <c r="BG99" s="83" t="str">
        <f t="shared" si="126"/>
        <v/>
      </c>
      <c r="BH99" s="83" t="str">
        <f t="shared" si="127"/>
        <v/>
      </c>
      <c r="BI99" s="83" t="str">
        <f t="shared" si="128"/>
        <v/>
      </c>
      <c r="BJ99" s="83" t="str">
        <f t="shared" si="129"/>
        <v/>
      </c>
      <c r="BK99" s="83" t="str">
        <f t="shared" si="130"/>
        <v/>
      </c>
      <c r="BL99" s="83" t="str">
        <f t="shared" si="131"/>
        <v/>
      </c>
      <c r="BM99" s="83" t="str">
        <f t="shared" si="132"/>
        <v/>
      </c>
      <c r="BN99" s="68"/>
      <c r="BO99" s="68"/>
      <c r="BP99" s="68"/>
      <c r="BQ99" s="81">
        <f t="shared" ca="1" si="106"/>
        <v>0</v>
      </c>
      <c r="BR99" s="70"/>
      <c r="BS99" s="70"/>
      <c r="BT99" s="70"/>
      <c r="BU99" s="70"/>
      <c r="BV99" s="70"/>
      <c r="BW99" s="70"/>
      <c r="BX99" s="70"/>
      <c r="BY99" s="70"/>
      <c r="BZ99" s="71"/>
      <c r="CN99" s="4">
        <v>95</v>
      </c>
      <c r="CO99"/>
      <c r="CP99"/>
      <c r="CQ99"/>
      <c r="CR99"/>
      <c r="CS99" s="31">
        <f t="shared" si="107"/>
        <v>0</v>
      </c>
      <c r="CT99"/>
      <c r="CU99"/>
      <c r="CV99"/>
    </row>
    <row r="100" spans="1:100" ht="15.75" x14ac:dyDescent="0.25">
      <c r="A100" s="95"/>
      <c r="B100" s="84" t="str">
        <f t="shared" si="148"/>
        <v/>
      </c>
      <c r="C100" s="13" t="str">
        <f t="shared" si="103"/>
        <v/>
      </c>
      <c r="D100" s="85" t="str">
        <f t="shared" si="149"/>
        <v/>
      </c>
      <c r="E100" s="86" t="str">
        <f t="shared" si="150"/>
        <v/>
      </c>
      <c r="F100" s="33" t="str">
        <f>IF(A99&lt;&gt;"",COUNTIF($A$5:A100,A100),"")</f>
        <v/>
      </c>
      <c r="G100" s="33">
        <f t="shared" si="104"/>
        <v>96</v>
      </c>
      <c r="H100" s="34" t="str">
        <f t="shared" si="105"/>
        <v/>
      </c>
      <c r="I100" s="28" t="str">
        <f t="shared" si="108"/>
        <v/>
      </c>
      <c r="J100" s="103" t="str">
        <f t="shared" si="133"/>
        <v/>
      </c>
      <c r="K100" s="103" t="str">
        <f t="shared" si="144"/>
        <v/>
      </c>
      <c r="L100" s="103" t="str">
        <f t="shared" si="145"/>
        <v/>
      </c>
      <c r="M100" s="103" t="str">
        <f t="shared" si="146"/>
        <v/>
      </c>
      <c r="N100" s="103" t="str">
        <f t="shared" si="147"/>
        <v/>
      </c>
      <c r="O100" s="103" t="str">
        <f t="shared" si="151"/>
        <v/>
      </c>
      <c r="P100" s="103" t="str">
        <f t="shared" si="152"/>
        <v/>
      </c>
      <c r="Q100" s="103" t="str">
        <f t="shared" si="153"/>
        <v/>
      </c>
      <c r="R100" s="103" t="str">
        <f t="shared" si="154"/>
        <v/>
      </c>
      <c r="S100" s="103" t="str">
        <f t="shared" si="155"/>
        <v/>
      </c>
      <c r="T100" s="103" t="str">
        <f t="shared" si="162"/>
        <v/>
      </c>
      <c r="U100" s="103" t="str">
        <f t="shared" si="163"/>
        <v/>
      </c>
      <c r="V100" s="103" t="str">
        <f t="shared" si="164"/>
        <v/>
      </c>
      <c r="W100" s="103" t="str">
        <f t="shared" si="165"/>
        <v/>
      </c>
      <c r="X100" s="103" t="str">
        <f t="shared" si="166"/>
        <v/>
      </c>
      <c r="Y100" s="12" t="str">
        <f t="shared" si="134"/>
        <v/>
      </c>
      <c r="Z100" s="12" t="str">
        <f t="shared" si="135"/>
        <v/>
      </c>
      <c r="AA100" s="12" t="str">
        <f t="shared" si="136"/>
        <v/>
      </c>
      <c r="AB100" s="12" t="str">
        <f t="shared" si="137"/>
        <v/>
      </c>
      <c r="AC100" s="12" t="str">
        <f t="shared" si="138"/>
        <v/>
      </c>
      <c r="AD100" s="12" t="str">
        <f t="shared" si="139"/>
        <v/>
      </c>
      <c r="AE100" s="12" t="str">
        <f t="shared" si="140"/>
        <v/>
      </c>
      <c r="AF100" s="12" t="str">
        <f t="shared" si="141"/>
        <v/>
      </c>
      <c r="AG100" s="12" t="str">
        <f t="shared" si="142"/>
        <v/>
      </c>
      <c r="AH100" s="12" t="str">
        <f t="shared" si="143"/>
        <v/>
      </c>
      <c r="AI100" s="12" t="str">
        <f t="shared" si="156"/>
        <v/>
      </c>
      <c r="AJ100" s="12" t="str">
        <f t="shared" si="157"/>
        <v/>
      </c>
      <c r="AK100" s="12" t="str">
        <f t="shared" si="158"/>
        <v/>
      </c>
      <c r="AL100" s="12" t="str">
        <f t="shared" si="159"/>
        <v/>
      </c>
      <c r="AM100" s="12" t="str">
        <f t="shared" si="160"/>
        <v/>
      </c>
      <c r="AN100" s="29" t="str">
        <f t="shared" si="161"/>
        <v/>
      </c>
      <c r="AO100" s="31" t="str">
        <f t="shared" si="109"/>
        <v>0</v>
      </c>
      <c r="AP100"/>
      <c r="AQ100" s="58">
        <f t="shared" si="110"/>
        <v>0</v>
      </c>
      <c r="AR100" s="58">
        <f t="shared" si="111"/>
        <v>0</v>
      </c>
      <c r="AS100" s="65">
        <f t="shared" si="112"/>
        <v>0</v>
      </c>
      <c r="AT100" s="82" t="str">
        <f t="shared" si="113"/>
        <v/>
      </c>
      <c r="AU100" s="82" t="str">
        <f t="shared" si="114"/>
        <v/>
      </c>
      <c r="AV100" s="82" t="str">
        <f t="shared" si="115"/>
        <v/>
      </c>
      <c r="AW100" s="82" t="str">
        <f t="shared" si="116"/>
        <v/>
      </c>
      <c r="AX100" s="82" t="str">
        <f t="shared" si="117"/>
        <v/>
      </c>
      <c r="AY100" s="82" t="str">
        <f t="shared" si="118"/>
        <v/>
      </c>
      <c r="AZ100" s="82" t="str">
        <f t="shared" si="119"/>
        <v/>
      </c>
      <c r="BA100" s="82" t="str">
        <f t="shared" si="120"/>
        <v/>
      </c>
      <c r="BB100" s="82" t="str">
        <f t="shared" si="121"/>
        <v/>
      </c>
      <c r="BC100" s="82" t="str">
        <f t="shared" si="122"/>
        <v/>
      </c>
      <c r="BD100" s="83" t="str">
        <f t="shared" si="123"/>
        <v/>
      </c>
      <c r="BE100" s="83" t="str">
        <f t="shared" si="124"/>
        <v/>
      </c>
      <c r="BF100" s="83" t="str">
        <f t="shared" si="125"/>
        <v/>
      </c>
      <c r="BG100" s="83" t="str">
        <f t="shared" si="126"/>
        <v/>
      </c>
      <c r="BH100" s="83" t="str">
        <f t="shared" si="127"/>
        <v/>
      </c>
      <c r="BI100" s="83" t="str">
        <f t="shared" si="128"/>
        <v/>
      </c>
      <c r="BJ100" s="83" t="str">
        <f t="shared" si="129"/>
        <v/>
      </c>
      <c r="BK100" s="83" t="str">
        <f t="shared" si="130"/>
        <v/>
      </c>
      <c r="BL100" s="83" t="str">
        <f t="shared" si="131"/>
        <v/>
      </c>
      <c r="BM100" s="83" t="str">
        <f t="shared" si="132"/>
        <v/>
      </c>
      <c r="BN100" s="68"/>
      <c r="BO100" s="68"/>
      <c r="BP100" s="68"/>
      <c r="BQ100" s="81">
        <f t="shared" ca="1" si="106"/>
        <v>15</v>
      </c>
      <c r="BR100" s="70"/>
      <c r="BS100" s="70"/>
      <c r="BT100" s="70"/>
      <c r="BU100" s="70"/>
      <c r="BV100" s="70"/>
      <c r="BW100" s="70"/>
      <c r="BX100" s="70"/>
      <c r="BY100" s="70"/>
      <c r="BZ100" s="71"/>
      <c r="CN100" s="4">
        <v>96</v>
      </c>
      <c r="CO100"/>
      <c r="CP100"/>
      <c r="CQ100"/>
      <c r="CR100"/>
      <c r="CS100" s="31">
        <f t="shared" si="107"/>
        <v>0</v>
      </c>
      <c r="CT100"/>
      <c r="CU100"/>
      <c r="CV100"/>
    </row>
    <row r="101" spans="1:100" ht="15.75" x14ac:dyDescent="0.25">
      <c r="A101" s="95"/>
      <c r="B101" s="84" t="str">
        <f t="shared" si="148"/>
        <v/>
      </c>
      <c r="C101" s="13" t="str">
        <f t="shared" si="103"/>
        <v/>
      </c>
      <c r="D101" s="85" t="str">
        <f t="shared" si="149"/>
        <v/>
      </c>
      <c r="E101" s="86" t="str">
        <f t="shared" si="150"/>
        <v/>
      </c>
      <c r="F101" s="33" t="str">
        <f>IF(A100&lt;&gt;"",COUNTIF($A$5:A101,A101),"")</f>
        <v/>
      </c>
      <c r="G101" s="33">
        <f t="shared" si="104"/>
        <v>97</v>
      </c>
      <c r="H101" s="34" t="str">
        <f t="shared" si="105"/>
        <v/>
      </c>
      <c r="I101" s="28" t="str">
        <f t="shared" si="108"/>
        <v/>
      </c>
      <c r="J101" s="103" t="str">
        <f t="shared" si="133"/>
        <v/>
      </c>
      <c r="K101" s="103" t="str">
        <f t="shared" si="144"/>
        <v/>
      </c>
      <c r="L101" s="103" t="str">
        <f t="shared" si="145"/>
        <v/>
      </c>
      <c r="M101" s="103" t="str">
        <f t="shared" si="146"/>
        <v/>
      </c>
      <c r="N101" s="103" t="str">
        <f t="shared" si="147"/>
        <v/>
      </c>
      <c r="O101" s="103" t="str">
        <f t="shared" si="151"/>
        <v/>
      </c>
      <c r="P101" s="103" t="str">
        <f t="shared" si="152"/>
        <v/>
      </c>
      <c r="Q101" s="103" t="str">
        <f t="shared" si="153"/>
        <v/>
      </c>
      <c r="R101" s="103" t="str">
        <f t="shared" si="154"/>
        <v/>
      </c>
      <c r="S101" s="103" t="str">
        <f t="shared" si="155"/>
        <v/>
      </c>
      <c r="T101" s="103" t="str">
        <f t="shared" si="162"/>
        <v/>
      </c>
      <c r="U101" s="103" t="str">
        <f t="shared" si="163"/>
        <v/>
      </c>
      <c r="V101" s="103" t="str">
        <f t="shared" si="164"/>
        <v/>
      </c>
      <c r="W101" s="103" t="str">
        <f t="shared" si="165"/>
        <v/>
      </c>
      <c r="X101" s="103" t="str">
        <f t="shared" si="166"/>
        <v/>
      </c>
      <c r="Y101" s="12" t="str">
        <f t="shared" si="134"/>
        <v/>
      </c>
      <c r="Z101" s="12" t="str">
        <f t="shared" si="135"/>
        <v/>
      </c>
      <c r="AA101" s="12" t="str">
        <f t="shared" si="136"/>
        <v/>
      </c>
      <c r="AB101" s="12" t="str">
        <f t="shared" si="137"/>
        <v/>
      </c>
      <c r="AC101" s="12" t="str">
        <f t="shared" si="138"/>
        <v/>
      </c>
      <c r="AD101" s="12" t="str">
        <f t="shared" si="139"/>
        <v/>
      </c>
      <c r="AE101" s="12" t="str">
        <f t="shared" si="140"/>
        <v/>
      </c>
      <c r="AF101" s="12" t="str">
        <f t="shared" si="141"/>
        <v/>
      </c>
      <c r="AG101" s="12" t="str">
        <f t="shared" si="142"/>
        <v/>
      </c>
      <c r="AH101" s="12" t="str">
        <f t="shared" si="143"/>
        <v/>
      </c>
      <c r="AI101" s="12" t="str">
        <f t="shared" si="156"/>
        <v/>
      </c>
      <c r="AJ101" s="12" t="str">
        <f t="shared" si="157"/>
        <v/>
      </c>
      <c r="AK101" s="12" t="str">
        <f t="shared" si="158"/>
        <v/>
      </c>
      <c r="AL101" s="12" t="str">
        <f t="shared" si="159"/>
        <v/>
      </c>
      <c r="AM101" s="12" t="str">
        <f t="shared" si="160"/>
        <v/>
      </c>
      <c r="AN101" s="29" t="str">
        <f t="shared" si="161"/>
        <v/>
      </c>
      <c r="AO101" s="31" t="str">
        <f t="shared" si="109"/>
        <v>0</v>
      </c>
      <c r="AP101"/>
      <c r="AQ101" s="58">
        <f t="shared" si="110"/>
        <v>0</v>
      </c>
      <c r="AR101" s="58">
        <f t="shared" si="111"/>
        <v>0</v>
      </c>
      <c r="AS101" s="65">
        <f t="shared" si="112"/>
        <v>0</v>
      </c>
      <c r="AT101" s="82" t="str">
        <f t="shared" si="113"/>
        <v/>
      </c>
      <c r="AU101" s="82" t="str">
        <f t="shared" si="114"/>
        <v/>
      </c>
      <c r="AV101" s="82" t="str">
        <f t="shared" si="115"/>
        <v/>
      </c>
      <c r="AW101" s="82" t="str">
        <f t="shared" si="116"/>
        <v/>
      </c>
      <c r="AX101" s="82" t="str">
        <f t="shared" si="117"/>
        <v/>
      </c>
      <c r="AY101" s="82" t="str">
        <f t="shared" si="118"/>
        <v/>
      </c>
      <c r="AZ101" s="82" t="str">
        <f t="shared" si="119"/>
        <v/>
      </c>
      <c r="BA101" s="82" t="str">
        <f t="shared" si="120"/>
        <v/>
      </c>
      <c r="BB101" s="82" t="str">
        <f t="shared" si="121"/>
        <v/>
      </c>
      <c r="BC101" s="82" t="str">
        <f t="shared" si="122"/>
        <v/>
      </c>
      <c r="BD101" s="83" t="str">
        <f t="shared" si="123"/>
        <v/>
      </c>
      <c r="BE101" s="83" t="str">
        <f t="shared" si="124"/>
        <v/>
      </c>
      <c r="BF101" s="83" t="str">
        <f t="shared" si="125"/>
        <v/>
      </c>
      <c r="BG101" s="83" t="str">
        <f t="shared" si="126"/>
        <v/>
      </c>
      <c r="BH101" s="83" t="str">
        <f t="shared" si="127"/>
        <v/>
      </c>
      <c r="BI101" s="83" t="str">
        <f t="shared" si="128"/>
        <v/>
      </c>
      <c r="BJ101" s="83" t="str">
        <f t="shared" si="129"/>
        <v/>
      </c>
      <c r="BK101" s="83" t="str">
        <f t="shared" si="130"/>
        <v/>
      </c>
      <c r="BL101" s="83" t="str">
        <f t="shared" si="131"/>
        <v/>
      </c>
      <c r="BM101" s="83" t="str">
        <f t="shared" si="132"/>
        <v/>
      </c>
      <c r="BN101" s="68"/>
      <c r="BO101" s="68"/>
      <c r="BP101" s="68"/>
      <c r="BQ101" s="81">
        <f t="shared" ca="1" si="106"/>
        <v>21</v>
      </c>
      <c r="BR101" s="70"/>
      <c r="BS101" s="70"/>
      <c r="BT101" s="70"/>
      <c r="BU101" s="70"/>
      <c r="BV101" s="70"/>
      <c r="BW101" s="70"/>
      <c r="BX101" s="70"/>
      <c r="BY101" s="70"/>
      <c r="BZ101" s="71"/>
      <c r="CN101" s="4">
        <v>97</v>
      </c>
      <c r="CO101"/>
      <c r="CP101"/>
      <c r="CQ101"/>
      <c r="CR101"/>
      <c r="CS101" s="31">
        <f t="shared" si="107"/>
        <v>0</v>
      </c>
      <c r="CT101"/>
      <c r="CU101"/>
      <c r="CV101"/>
    </row>
    <row r="102" spans="1:100" ht="15.75" x14ac:dyDescent="0.25">
      <c r="A102" s="95"/>
      <c r="B102" s="84" t="str">
        <f t="shared" si="148"/>
        <v/>
      </c>
      <c r="C102" s="13" t="str">
        <f t="shared" si="103"/>
        <v/>
      </c>
      <c r="D102" s="85" t="str">
        <f t="shared" si="149"/>
        <v/>
      </c>
      <c r="E102" s="86" t="str">
        <f t="shared" si="150"/>
        <v/>
      </c>
      <c r="F102" s="33" t="str">
        <f>IF(A101&lt;&gt;"",COUNTIF($A$5:A102,A102),"")</f>
        <v/>
      </c>
      <c r="G102" s="33">
        <f t="shared" ref="G102:G133" si="167">IF(AND(AN101&gt;0,F101&gt;=G101),G101+1,G101)</f>
        <v>98</v>
      </c>
      <c r="H102" s="34" t="str">
        <f t="shared" ref="H102:H133" si="168">IF(A102&lt;&gt;"",IF(F102&gt;=$AS$1,A102,""),"")</f>
        <v/>
      </c>
      <c r="I102" s="28" t="str">
        <f t="shared" si="108"/>
        <v/>
      </c>
      <c r="J102" s="103" t="str">
        <f t="shared" si="133"/>
        <v/>
      </c>
      <c r="K102" s="103" t="str">
        <f t="shared" si="144"/>
        <v/>
      </c>
      <c r="L102" s="103" t="str">
        <f t="shared" si="145"/>
        <v/>
      </c>
      <c r="M102" s="103" t="str">
        <f t="shared" si="146"/>
        <v/>
      </c>
      <c r="N102" s="103" t="str">
        <f t="shared" si="147"/>
        <v/>
      </c>
      <c r="O102" s="103" t="str">
        <f t="shared" si="151"/>
        <v/>
      </c>
      <c r="P102" s="103" t="str">
        <f t="shared" si="152"/>
        <v/>
      </c>
      <c r="Q102" s="103" t="str">
        <f t="shared" si="153"/>
        <v/>
      </c>
      <c r="R102" s="103" t="str">
        <f t="shared" si="154"/>
        <v/>
      </c>
      <c r="S102" s="103" t="str">
        <f t="shared" si="155"/>
        <v/>
      </c>
      <c r="T102" s="103" t="str">
        <f t="shared" si="162"/>
        <v/>
      </c>
      <c r="U102" s="103" t="str">
        <f t="shared" si="163"/>
        <v/>
      </c>
      <c r="V102" s="103" t="str">
        <f t="shared" si="164"/>
        <v/>
      </c>
      <c r="W102" s="103" t="str">
        <f t="shared" si="165"/>
        <v/>
      </c>
      <c r="X102" s="103" t="str">
        <f t="shared" si="166"/>
        <v/>
      </c>
      <c r="Y102" s="12" t="str">
        <f t="shared" si="134"/>
        <v/>
      </c>
      <c r="Z102" s="12" t="str">
        <f t="shared" si="135"/>
        <v/>
      </c>
      <c r="AA102" s="12" t="str">
        <f t="shared" si="136"/>
        <v/>
      </c>
      <c r="AB102" s="12" t="str">
        <f t="shared" si="137"/>
        <v/>
      </c>
      <c r="AC102" s="12" t="str">
        <f t="shared" si="138"/>
        <v/>
      </c>
      <c r="AD102" s="12" t="str">
        <f t="shared" si="139"/>
        <v/>
      </c>
      <c r="AE102" s="12" t="str">
        <f t="shared" si="140"/>
        <v/>
      </c>
      <c r="AF102" s="12" t="str">
        <f t="shared" si="141"/>
        <v/>
      </c>
      <c r="AG102" s="12" t="str">
        <f t="shared" si="142"/>
        <v/>
      </c>
      <c r="AH102" s="12" t="str">
        <f t="shared" si="143"/>
        <v/>
      </c>
      <c r="AI102" s="12" t="str">
        <f t="shared" si="156"/>
        <v/>
      </c>
      <c r="AJ102" s="12" t="str">
        <f t="shared" si="157"/>
        <v/>
      </c>
      <c r="AK102" s="12" t="str">
        <f t="shared" si="158"/>
        <v/>
      </c>
      <c r="AL102" s="12" t="str">
        <f t="shared" si="159"/>
        <v/>
      </c>
      <c r="AM102" s="12" t="str">
        <f t="shared" si="160"/>
        <v/>
      </c>
      <c r="AN102" s="29" t="str">
        <f t="shared" si="161"/>
        <v/>
      </c>
      <c r="AO102" s="31" t="str">
        <f t="shared" si="109"/>
        <v>0</v>
      </c>
      <c r="AP102"/>
      <c r="AQ102" s="58">
        <f t="shared" si="110"/>
        <v>0</v>
      </c>
      <c r="AR102" s="58">
        <f t="shared" si="111"/>
        <v>0</v>
      </c>
      <c r="AS102" s="65">
        <f t="shared" si="112"/>
        <v>0</v>
      </c>
      <c r="AT102" s="82" t="str">
        <f t="shared" si="113"/>
        <v/>
      </c>
      <c r="AU102" s="82" t="str">
        <f t="shared" si="114"/>
        <v/>
      </c>
      <c r="AV102" s="82" t="str">
        <f t="shared" si="115"/>
        <v/>
      </c>
      <c r="AW102" s="82" t="str">
        <f t="shared" si="116"/>
        <v/>
      </c>
      <c r="AX102" s="82" t="str">
        <f t="shared" si="117"/>
        <v/>
      </c>
      <c r="AY102" s="82" t="str">
        <f t="shared" si="118"/>
        <v/>
      </c>
      <c r="AZ102" s="82" t="str">
        <f t="shared" si="119"/>
        <v/>
      </c>
      <c r="BA102" s="82" t="str">
        <f t="shared" si="120"/>
        <v/>
      </c>
      <c r="BB102" s="82" t="str">
        <f t="shared" si="121"/>
        <v/>
      </c>
      <c r="BC102" s="82" t="str">
        <f t="shared" si="122"/>
        <v/>
      </c>
      <c r="BD102" s="83" t="str">
        <f t="shared" si="123"/>
        <v/>
      </c>
      <c r="BE102" s="83" t="str">
        <f t="shared" si="124"/>
        <v/>
      </c>
      <c r="BF102" s="83" t="str">
        <f t="shared" si="125"/>
        <v/>
      </c>
      <c r="BG102" s="83" t="str">
        <f t="shared" si="126"/>
        <v/>
      </c>
      <c r="BH102" s="83" t="str">
        <f t="shared" si="127"/>
        <v/>
      </c>
      <c r="BI102" s="83" t="str">
        <f t="shared" si="128"/>
        <v/>
      </c>
      <c r="BJ102" s="83" t="str">
        <f t="shared" si="129"/>
        <v/>
      </c>
      <c r="BK102" s="83" t="str">
        <f t="shared" si="130"/>
        <v/>
      </c>
      <c r="BL102" s="83" t="str">
        <f t="shared" si="131"/>
        <v/>
      </c>
      <c r="BM102" s="83" t="str">
        <f t="shared" si="132"/>
        <v/>
      </c>
      <c r="BN102" s="68"/>
      <c r="BO102" s="68"/>
      <c r="BP102" s="68"/>
      <c r="BQ102" s="81">
        <f t="shared" ca="1" si="106"/>
        <v>33</v>
      </c>
      <c r="BR102" s="70"/>
      <c r="BS102" s="70"/>
      <c r="BT102" s="70"/>
      <c r="BU102" s="70"/>
      <c r="BV102" s="70"/>
      <c r="BW102" s="70"/>
      <c r="BX102" s="70"/>
      <c r="BY102" s="70"/>
      <c r="BZ102" s="71"/>
      <c r="CN102" s="4">
        <v>98</v>
      </c>
      <c r="CO102"/>
      <c r="CP102"/>
      <c r="CQ102"/>
      <c r="CR102"/>
      <c r="CS102" s="31">
        <f t="shared" si="107"/>
        <v>0</v>
      </c>
      <c r="CT102"/>
      <c r="CU102"/>
      <c r="CV102"/>
    </row>
    <row r="103" spans="1:100" ht="15.75" x14ac:dyDescent="0.25">
      <c r="A103" s="95"/>
      <c r="B103" s="84" t="str">
        <f t="shared" si="148"/>
        <v/>
      </c>
      <c r="C103" s="13" t="str">
        <f t="shared" si="103"/>
        <v/>
      </c>
      <c r="D103" s="85" t="str">
        <f t="shared" si="149"/>
        <v/>
      </c>
      <c r="E103" s="86" t="str">
        <f t="shared" si="150"/>
        <v/>
      </c>
      <c r="F103" s="33" t="str">
        <f>IF(A102&lt;&gt;"",COUNTIF($A$5:A103,A103),"")</f>
        <v/>
      </c>
      <c r="G103" s="33">
        <f t="shared" si="167"/>
        <v>99</v>
      </c>
      <c r="H103" s="34" t="str">
        <f t="shared" si="168"/>
        <v/>
      </c>
      <c r="I103" s="28" t="str">
        <f t="shared" si="108"/>
        <v/>
      </c>
      <c r="J103" s="103" t="str">
        <f t="shared" si="133"/>
        <v/>
      </c>
      <c r="K103" s="103" t="str">
        <f t="shared" si="144"/>
        <v/>
      </c>
      <c r="L103" s="103" t="str">
        <f t="shared" si="145"/>
        <v/>
      </c>
      <c r="M103" s="103" t="str">
        <f t="shared" si="146"/>
        <v/>
      </c>
      <c r="N103" s="103" t="str">
        <f t="shared" si="147"/>
        <v/>
      </c>
      <c r="O103" s="103" t="str">
        <f t="shared" si="151"/>
        <v/>
      </c>
      <c r="P103" s="103" t="str">
        <f t="shared" si="152"/>
        <v/>
      </c>
      <c r="Q103" s="103" t="str">
        <f t="shared" si="153"/>
        <v/>
      </c>
      <c r="R103" s="103" t="str">
        <f t="shared" si="154"/>
        <v/>
      </c>
      <c r="S103" s="103" t="str">
        <f t="shared" si="155"/>
        <v/>
      </c>
      <c r="T103" s="103" t="str">
        <f t="shared" si="162"/>
        <v/>
      </c>
      <c r="U103" s="103" t="str">
        <f t="shared" si="163"/>
        <v/>
      </c>
      <c r="V103" s="103" t="str">
        <f t="shared" si="164"/>
        <v/>
      </c>
      <c r="W103" s="103" t="str">
        <f t="shared" si="165"/>
        <v/>
      </c>
      <c r="X103" s="103" t="str">
        <f t="shared" si="166"/>
        <v/>
      </c>
      <c r="Y103" s="12" t="str">
        <f t="shared" si="134"/>
        <v/>
      </c>
      <c r="Z103" s="12" t="str">
        <f t="shared" si="135"/>
        <v/>
      </c>
      <c r="AA103" s="12" t="str">
        <f t="shared" si="136"/>
        <v/>
      </c>
      <c r="AB103" s="12" t="str">
        <f t="shared" si="137"/>
        <v/>
      </c>
      <c r="AC103" s="12" t="str">
        <f t="shared" si="138"/>
        <v/>
      </c>
      <c r="AD103" s="12" t="str">
        <f t="shared" si="139"/>
        <v/>
      </c>
      <c r="AE103" s="12" t="str">
        <f t="shared" si="140"/>
        <v/>
      </c>
      <c r="AF103" s="12" t="str">
        <f t="shared" si="141"/>
        <v/>
      </c>
      <c r="AG103" s="12" t="str">
        <f t="shared" si="142"/>
        <v/>
      </c>
      <c r="AH103" s="12" t="str">
        <f t="shared" si="143"/>
        <v/>
      </c>
      <c r="AI103" s="12" t="str">
        <f t="shared" si="156"/>
        <v/>
      </c>
      <c r="AJ103" s="12" t="str">
        <f t="shared" si="157"/>
        <v/>
      </c>
      <c r="AK103" s="12" t="str">
        <f t="shared" si="158"/>
        <v/>
      </c>
      <c r="AL103" s="12" t="str">
        <f t="shared" si="159"/>
        <v/>
      </c>
      <c r="AM103" s="12" t="str">
        <f t="shared" si="160"/>
        <v/>
      </c>
      <c r="AN103" s="29" t="str">
        <f t="shared" si="161"/>
        <v/>
      </c>
      <c r="AO103" s="31" t="str">
        <f t="shared" si="109"/>
        <v>0</v>
      </c>
      <c r="AP103"/>
      <c r="AQ103" s="58">
        <f t="shared" si="110"/>
        <v>0</v>
      </c>
      <c r="AR103" s="58">
        <f t="shared" si="111"/>
        <v>0</v>
      </c>
      <c r="AS103" s="65">
        <f t="shared" si="112"/>
        <v>0</v>
      </c>
      <c r="AT103" s="82" t="str">
        <f t="shared" si="113"/>
        <v/>
      </c>
      <c r="AU103" s="82" t="str">
        <f t="shared" si="114"/>
        <v/>
      </c>
      <c r="AV103" s="82" t="str">
        <f t="shared" si="115"/>
        <v/>
      </c>
      <c r="AW103" s="82" t="str">
        <f t="shared" si="116"/>
        <v/>
      </c>
      <c r="AX103" s="82" t="str">
        <f t="shared" si="117"/>
        <v/>
      </c>
      <c r="AY103" s="82" t="str">
        <f t="shared" si="118"/>
        <v/>
      </c>
      <c r="AZ103" s="82" t="str">
        <f t="shared" si="119"/>
        <v/>
      </c>
      <c r="BA103" s="82" t="str">
        <f t="shared" si="120"/>
        <v/>
      </c>
      <c r="BB103" s="82" t="str">
        <f t="shared" si="121"/>
        <v/>
      </c>
      <c r="BC103" s="82" t="str">
        <f t="shared" si="122"/>
        <v/>
      </c>
      <c r="BD103" s="83" t="str">
        <f t="shared" si="123"/>
        <v/>
      </c>
      <c r="BE103" s="83" t="str">
        <f t="shared" si="124"/>
        <v/>
      </c>
      <c r="BF103" s="83" t="str">
        <f t="shared" si="125"/>
        <v/>
      </c>
      <c r="BG103" s="83" t="str">
        <f t="shared" si="126"/>
        <v/>
      </c>
      <c r="BH103" s="83" t="str">
        <f t="shared" si="127"/>
        <v/>
      </c>
      <c r="BI103" s="83" t="str">
        <f t="shared" si="128"/>
        <v/>
      </c>
      <c r="BJ103" s="83" t="str">
        <f t="shared" si="129"/>
        <v/>
      </c>
      <c r="BK103" s="83" t="str">
        <f t="shared" si="130"/>
        <v/>
      </c>
      <c r="BL103" s="83" t="str">
        <f t="shared" si="131"/>
        <v/>
      </c>
      <c r="BM103" s="83" t="str">
        <f t="shared" si="132"/>
        <v/>
      </c>
      <c r="BN103" s="68"/>
      <c r="BO103" s="68"/>
      <c r="BP103" s="68"/>
      <c r="BQ103" s="81">
        <f t="shared" ca="1" si="106"/>
        <v>17</v>
      </c>
      <c r="BR103" s="70"/>
      <c r="BS103" s="70"/>
      <c r="BT103" s="70"/>
      <c r="BU103" s="70"/>
      <c r="BV103" s="70"/>
      <c r="BW103" s="70"/>
      <c r="BX103" s="70"/>
      <c r="BY103" s="70"/>
      <c r="BZ103" s="71"/>
      <c r="CN103" s="4">
        <v>99</v>
      </c>
      <c r="CO103"/>
      <c r="CP103"/>
      <c r="CQ103"/>
      <c r="CR103"/>
      <c r="CS103" s="31">
        <f t="shared" si="107"/>
        <v>0</v>
      </c>
      <c r="CT103"/>
      <c r="CU103"/>
      <c r="CV103"/>
    </row>
    <row r="104" spans="1:100" ht="15.75" x14ac:dyDescent="0.25">
      <c r="A104" s="95"/>
      <c r="B104" s="84" t="str">
        <f t="shared" si="148"/>
        <v/>
      </c>
      <c r="C104" s="13" t="str">
        <f t="shared" si="103"/>
        <v/>
      </c>
      <c r="D104" s="85" t="str">
        <f t="shared" si="149"/>
        <v/>
      </c>
      <c r="E104" s="86" t="str">
        <f t="shared" si="150"/>
        <v/>
      </c>
      <c r="F104" s="33" t="str">
        <f>IF(A103&lt;&gt;"",COUNTIF($A$5:A104,A104),"")</f>
        <v/>
      </c>
      <c r="G104" s="33">
        <f t="shared" si="167"/>
        <v>100</v>
      </c>
      <c r="H104" s="34" t="str">
        <f t="shared" si="168"/>
        <v/>
      </c>
      <c r="I104" s="28" t="str">
        <f t="shared" si="108"/>
        <v/>
      </c>
      <c r="J104" s="103" t="str">
        <f t="shared" si="133"/>
        <v/>
      </c>
      <c r="K104" s="103" t="str">
        <f t="shared" si="144"/>
        <v/>
      </c>
      <c r="L104" s="103" t="str">
        <f t="shared" si="145"/>
        <v/>
      </c>
      <c r="M104" s="103" t="str">
        <f t="shared" si="146"/>
        <v/>
      </c>
      <c r="N104" s="103" t="str">
        <f t="shared" si="147"/>
        <v/>
      </c>
      <c r="O104" s="103" t="str">
        <f t="shared" si="151"/>
        <v/>
      </c>
      <c r="P104" s="103" t="str">
        <f t="shared" si="152"/>
        <v/>
      </c>
      <c r="Q104" s="103" t="str">
        <f t="shared" si="153"/>
        <v/>
      </c>
      <c r="R104" s="103" t="str">
        <f t="shared" si="154"/>
        <v/>
      </c>
      <c r="S104" s="103" t="str">
        <f t="shared" si="155"/>
        <v/>
      </c>
      <c r="T104" s="103" t="str">
        <f t="shared" si="162"/>
        <v/>
      </c>
      <c r="U104" s="103" t="str">
        <f t="shared" si="163"/>
        <v/>
      </c>
      <c r="V104" s="103" t="str">
        <f t="shared" si="164"/>
        <v/>
      </c>
      <c r="W104" s="103" t="str">
        <f t="shared" si="165"/>
        <v/>
      </c>
      <c r="X104" s="103" t="str">
        <f t="shared" si="166"/>
        <v/>
      </c>
      <c r="Y104" s="12" t="str">
        <f t="shared" si="134"/>
        <v/>
      </c>
      <c r="Z104" s="12" t="str">
        <f t="shared" si="135"/>
        <v/>
      </c>
      <c r="AA104" s="12" t="str">
        <f t="shared" si="136"/>
        <v/>
      </c>
      <c r="AB104" s="12" t="str">
        <f t="shared" si="137"/>
        <v/>
      </c>
      <c r="AC104" s="12" t="str">
        <f t="shared" si="138"/>
        <v/>
      </c>
      <c r="AD104" s="12" t="str">
        <f t="shared" si="139"/>
        <v/>
      </c>
      <c r="AE104" s="12" t="str">
        <f t="shared" si="140"/>
        <v/>
      </c>
      <c r="AF104" s="12" t="str">
        <f t="shared" si="141"/>
        <v/>
      </c>
      <c r="AG104" s="12" t="str">
        <f t="shared" si="142"/>
        <v/>
      </c>
      <c r="AH104" s="12" t="str">
        <f t="shared" si="143"/>
        <v/>
      </c>
      <c r="AI104" s="12" t="str">
        <f t="shared" si="156"/>
        <v/>
      </c>
      <c r="AJ104" s="12" t="str">
        <f t="shared" si="157"/>
        <v/>
      </c>
      <c r="AK104" s="12" t="str">
        <f t="shared" si="158"/>
        <v/>
      </c>
      <c r="AL104" s="12" t="str">
        <f t="shared" si="159"/>
        <v/>
      </c>
      <c r="AM104" s="12" t="str">
        <f t="shared" si="160"/>
        <v/>
      </c>
      <c r="AN104" s="29" t="str">
        <f t="shared" si="161"/>
        <v/>
      </c>
      <c r="AO104" s="31" t="str">
        <f t="shared" si="109"/>
        <v>0</v>
      </c>
      <c r="AP104"/>
      <c r="AQ104" s="58">
        <f t="shared" si="110"/>
        <v>0</v>
      </c>
      <c r="AR104" s="58">
        <f t="shared" si="111"/>
        <v>0</v>
      </c>
      <c r="AS104" s="65">
        <f t="shared" si="112"/>
        <v>0</v>
      </c>
      <c r="AT104" s="82" t="str">
        <f t="shared" si="113"/>
        <v/>
      </c>
      <c r="AU104" s="82" t="str">
        <f t="shared" si="114"/>
        <v/>
      </c>
      <c r="AV104" s="82" t="str">
        <f t="shared" si="115"/>
        <v/>
      </c>
      <c r="AW104" s="82" t="str">
        <f t="shared" si="116"/>
        <v/>
      </c>
      <c r="AX104" s="82" t="str">
        <f t="shared" si="117"/>
        <v/>
      </c>
      <c r="AY104" s="82" t="str">
        <f t="shared" si="118"/>
        <v/>
      </c>
      <c r="AZ104" s="82" t="str">
        <f t="shared" si="119"/>
        <v/>
      </c>
      <c r="BA104" s="82" t="str">
        <f t="shared" si="120"/>
        <v/>
      </c>
      <c r="BB104" s="82" t="str">
        <f t="shared" si="121"/>
        <v/>
      </c>
      <c r="BC104" s="82" t="str">
        <f t="shared" si="122"/>
        <v/>
      </c>
      <c r="BD104" s="83" t="str">
        <f t="shared" si="123"/>
        <v/>
      </c>
      <c r="BE104" s="83" t="str">
        <f t="shared" si="124"/>
        <v/>
      </c>
      <c r="BF104" s="83" t="str">
        <f t="shared" si="125"/>
        <v/>
      </c>
      <c r="BG104" s="83" t="str">
        <f t="shared" si="126"/>
        <v/>
      </c>
      <c r="BH104" s="83" t="str">
        <f t="shared" si="127"/>
        <v/>
      </c>
      <c r="BI104" s="83" t="str">
        <f t="shared" si="128"/>
        <v/>
      </c>
      <c r="BJ104" s="83" t="str">
        <f t="shared" si="129"/>
        <v/>
      </c>
      <c r="BK104" s="83" t="str">
        <f t="shared" si="130"/>
        <v/>
      </c>
      <c r="BL104" s="83" t="str">
        <f t="shared" si="131"/>
        <v/>
      </c>
      <c r="BM104" s="83" t="str">
        <f t="shared" si="132"/>
        <v/>
      </c>
      <c r="BN104" s="68"/>
      <c r="BO104" s="68"/>
      <c r="BP104" s="68"/>
      <c r="BQ104" s="81">
        <f t="shared" ca="1" si="106"/>
        <v>11</v>
      </c>
      <c r="BR104" s="70"/>
      <c r="BS104" s="70"/>
      <c r="BT104" s="70"/>
      <c r="BU104" s="70"/>
      <c r="BV104" s="70"/>
      <c r="BW104" s="70"/>
      <c r="BX104" s="70"/>
      <c r="BY104" s="70"/>
      <c r="BZ104" s="71"/>
      <c r="CN104" s="39">
        <v>100</v>
      </c>
      <c r="CO104"/>
      <c r="CP104"/>
      <c r="CQ104"/>
      <c r="CR104"/>
      <c r="CS104" s="31">
        <f t="shared" si="107"/>
        <v>0</v>
      </c>
      <c r="CT104"/>
      <c r="CU104"/>
      <c r="CV104"/>
    </row>
    <row r="105" spans="1:100" x14ac:dyDescent="0.2">
      <c r="A105" s="95"/>
      <c r="B105" s="84" t="str">
        <f t="shared" si="148"/>
        <v/>
      </c>
      <c r="C105" s="13" t="str">
        <f t="shared" si="103"/>
        <v/>
      </c>
      <c r="D105" s="85" t="str">
        <f t="shared" si="149"/>
        <v/>
      </c>
      <c r="E105" s="86" t="str">
        <f t="shared" si="150"/>
        <v/>
      </c>
      <c r="F105" s="33" t="str">
        <f>IF(A104&lt;&gt;"",COUNTIF($A$5:A105,A105),"")</f>
        <v/>
      </c>
      <c r="G105" s="33">
        <f t="shared" si="167"/>
        <v>101</v>
      </c>
      <c r="H105" s="34" t="str">
        <f t="shared" si="168"/>
        <v/>
      </c>
      <c r="I105" s="28" t="str">
        <f t="shared" si="108"/>
        <v/>
      </c>
      <c r="J105" s="103" t="str">
        <f t="shared" si="133"/>
        <v/>
      </c>
      <c r="K105" s="103" t="str">
        <f t="shared" si="144"/>
        <v/>
      </c>
      <c r="L105" s="103" t="str">
        <f t="shared" si="145"/>
        <v/>
      </c>
      <c r="M105" s="103" t="str">
        <f t="shared" si="146"/>
        <v/>
      </c>
      <c r="N105" s="103" t="str">
        <f t="shared" si="147"/>
        <v/>
      </c>
      <c r="O105" s="103" t="str">
        <f t="shared" si="151"/>
        <v/>
      </c>
      <c r="P105" s="103" t="str">
        <f t="shared" si="152"/>
        <v/>
      </c>
      <c r="Q105" s="103" t="str">
        <f t="shared" si="153"/>
        <v/>
      </c>
      <c r="R105" s="103" t="str">
        <f t="shared" si="154"/>
        <v/>
      </c>
      <c r="S105" s="103" t="str">
        <f t="shared" si="155"/>
        <v/>
      </c>
      <c r="T105" s="103" t="str">
        <f t="shared" si="162"/>
        <v/>
      </c>
      <c r="U105" s="103" t="str">
        <f t="shared" si="163"/>
        <v/>
      </c>
      <c r="V105" s="103" t="str">
        <f t="shared" si="164"/>
        <v/>
      </c>
      <c r="W105" s="103" t="str">
        <f t="shared" si="165"/>
        <v/>
      </c>
      <c r="X105" s="103" t="str">
        <f t="shared" si="166"/>
        <v/>
      </c>
      <c r="Y105" s="12" t="str">
        <f t="shared" si="134"/>
        <v/>
      </c>
      <c r="Z105" s="12" t="str">
        <f t="shared" si="135"/>
        <v/>
      </c>
      <c r="AA105" s="12" t="str">
        <f t="shared" si="136"/>
        <v/>
      </c>
      <c r="AB105" s="12" t="str">
        <f t="shared" si="137"/>
        <v/>
      </c>
      <c r="AC105" s="12" t="str">
        <f t="shared" si="138"/>
        <v/>
      </c>
      <c r="AD105" s="12" t="str">
        <f t="shared" si="139"/>
        <v/>
      </c>
      <c r="AE105" s="12" t="str">
        <f t="shared" si="140"/>
        <v/>
      </c>
      <c r="AF105" s="12" t="str">
        <f t="shared" si="141"/>
        <v/>
      </c>
      <c r="AG105" s="12" t="str">
        <f t="shared" si="142"/>
        <v/>
      </c>
      <c r="AH105" s="12" t="str">
        <f t="shared" si="143"/>
        <v/>
      </c>
      <c r="AI105" s="12" t="str">
        <f t="shared" si="156"/>
        <v/>
      </c>
      <c r="AJ105" s="12" t="str">
        <f t="shared" si="157"/>
        <v/>
      </c>
      <c r="AK105" s="12" t="str">
        <f t="shared" si="158"/>
        <v/>
      </c>
      <c r="AL105" s="12" t="str">
        <f t="shared" si="159"/>
        <v/>
      </c>
      <c r="AM105" s="12" t="str">
        <f t="shared" si="160"/>
        <v/>
      </c>
      <c r="AN105" s="29" t="str">
        <f t="shared" si="161"/>
        <v/>
      </c>
      <c r="AO105" s="31" t="str">
        <f t="shared" si="109"/>
        <v>0</v>
      </c>
      <c r="AP105"/>
      <c r="AQ105" s="58">
        <f t="shared" si="110"/>
        <v>0</v>
      </c>
      <c r="AR105" s="58">
        <f t="shared" si="111"/>
        <v>0</v>
      </c>
      <c r="AS105" s="65">
        <f t="shared" si="112"/>
        <v>0</v>
      </c>
      <c r="AT105" s="82" t="str">
        <f t="shared" si="113"/>
        <v/>
      </c>
      <c r="AU105" s="82" t="str">
        <f t="shared" si="114"/>
        <v/>
      </c>
      <c r="AV105" s="82" t="str">
        <f t="shared" si="115"/>
        <v/>
      </c>
      <c r="AW105" s="82" t="str">
        <f t="shared" si="116"/>
        <v/>
      </c>
      <c r="AX105" s="82" t="str">
        <f t="shared" si="117"/>
        <v/>
      </c>
      <c r="AY105" s="82" t="str">
        <f t="shared" si="118"/>
        <v/>
      </c>
      <c r="AZ105" s="82" t="str">
        <f t="shared" si="119"/>
        <v/>
      </c>
      <c r="BA105" s="82" t="str">
        <f t="shared" si="120"/>
        <v/>
      </c>
      <c r="BB105" s="82" t="str">
        <f t="shared" si="121"/>
        <v/>
      </c>
      <c r="BC105" s="82" t="str">
        <f t="shared" si="122"/>
        <v/>
      </c>
      <c r="BD105" s="83" t="str">
        <f t="shared" si="123"/>
        <v/>
      </c>
      <c r="BE105" s="83" t="str">
        <f t="shared" si="124"/>
        <v/>
      </c>
      <c r="BF105" s="83" t="str">
        <f t="shared" si="125"/>
        <v/>
      </c>
      <c r="BG105" s="83" t="str">
        <f t="shared" si="126"/>
        <v/>
      </c>
      <c r="BH105" s="83" t="str">
        <f t="shared" si="127"/>
        <v/>
      </c>
      <c r="BI105" s="83" t="str">
        <f t="shared" si="128"/>
        <v/>
      </c>
      <c r="BJ105" s="83" t="str">
        <f t="shared" si="129"/>
        <v/>
      </c>
      <c r="BK105" s="83" t="str">
        <f t="shared" si="130"/>
        <v/>
      </c>
      <c r="BL105" s="83" t="str">
        <f t="shared" si="131"/>
        <v/>
      </c>
      <c r="BM105" s="83" t="str">
        <f t="shared" si="132"/>
        <v/>
      </c>
      <c r="BN105" s="68"/>
      <c r="BO105" s="68"/>
      <c r="BP105" s="68"/>
      <c r="BQ105" s="81">
        <f t="shared" ca="1" si="106"/>
        <v>19</v>
      </c>
      <c r="BR105" s="70"/>
      <c r="BS105" s="70"/>
      <c r="BT105" s="70"/>
      <c r="BU105" s="70"/>
      <c r="BV105" s="70"/>
      <c r="BW105" s="70"/>
      <c r="BX105" s="70"/>
      <c r="BY105" s="70"/>
      <c r="BZ105" s="75"/>
      <c r="CN105"/>
      <c r="CO105" s="40">
        <f>SUM(CR205:CR304)</f>
        <v>0</v>
      </c>
      <c r="CP105" s="40">
        <f>SUM(CR105:CR204)</f>
        <v>0</v>
      </c>
      <c r="CQ105" s="41">
        <f>SUM(CR5:CR104)</f>
        <v>0</v>
      </c>
      <c r="CR105"/>
      <c r="CS105" s="31">
        <f t="shared" si="107"/>
        <v>0</v>
      </c>
      <c r="CT105"/>
      <c r="CU105"/>
      <c r="CV105"/>
    </row>
    <row r="106" spans="1:100" ht="15" x14ac:dyDescent="0.25">
      <c r="A106" s="95"/>
      <c r="B106" s="84" t="str">
        <f t="shared" si="148"/>
        <v/>
      </c>
      <c r="C106" s="13" t="str">
        <f t="shared" si="103"/>
        <v/>
      </c>
      <c r="D106" s="85" t="str">
        <f t="shared" si="149"/>
        <v/>
      </c>
      <c r="E106" s="86" t="str">
        <f t="shared" si="150"/>
        <v/>
      </c>
      <c r="F106" s="33" t="str">
        <f>IF(A105&lt;&gt;"",COUNTIF($A$5:A106,A106),"")</f>
        <v/>
      </c>
      <c r="G106" s="33">
        <f t="shared" si="167"/>
        <v>102</v>
      </c>
      <c r="H106" s="34" t="str">
        <f t="shared" si="168"/>
        <v/>
      </c>
      <c r="I106" s="28" t="str">
        <f t="shared" si="108"/>
        <v/>
      </c>
      <c r="J106" s="103" t="str">
        <f t="shared" si="133"/>
        <v/>
      </c>
      <c r="K106" s="103" t="str">
        <f t="shared" si="144"/>
        <v/>
      </c>
      <c r="L106" s="103" t="str">
        <f t="shared" si="145"/>
        <v/>
      </c>
      <c r="M106" s="103" t="str">
        <f t="shared" ref="M106:M137" si="169">IF(AO105&gt;=$O$1,"",IF(AO105&lt;=$O$2,"",IF(G105&lt;&gt;G106,"",IF(AND(M105&lt;&gt;"",M105&lt;&gt;H105),M105,IF(AND(H105&lt;&gt;L106,H105&lt;&gt;K106,H105&lt;&gt;J106,F105&gt;=G105),H105,"")))))</f>
        <v/>
      </c>
      <c r="N106" s="103" t="str">
        <f t="shared" si="147"/>
        <v/>
      </c>
      <c r="O106" s="103" t="str">
        <f t="shared" si="151"/>
        <v/>
      </c>
      <c r="P106" s="103" t="str">
        <f t="shared" si="152"/>
        <v/>
      </c>
      <c r="Q106" s="103" t="str">
        <f t="shared" si="153"/>
        <v/>
      </c>
      <c r="R106" s="103" t="str">
        <f t="shared" si="154"/>
        <v/>
      </c>
      <c r="S106" s="103" t="str">
        <f t="shared" si="155"/>
        <v/>
      </c>
      <c r="T106" s="103" t="str">
        <f t="shared" si="162"/>
        <v/>
      </c>
      <c r="U106" s="103" t="str">
        <f t="shared" si="163"/>
        <v/>
      </c>
      <c r="V106" s="103" t="str">
        <f t="shared" si="164"/>
        <v/>
      </c>
      <c r="W106" s="103" t="str">
        <f t="shared" si="165"/>
        <v/>
      </c>
      <c r="X106" s="103" t="str">
        <f t="shared" si="166"/>
        <v/>
      </c>
      <c r="Y106" s="12" t="str">
        <f t="shared" si="134"/>
        <v/>
      </c>
      <c r="Z106" s="12" t="str">
        <f t="shared" si="135"/>
        <v/>
      </c>
      <c r="AA106" s="12" t="str">
        <f t="shared" si="136"/>
        <v/>
      </c>
      <c r="AB106" s="12" t="str">
        <f t="shared" si="137"/>
        <v/>
      </c>
      <c r="AC106" s="12" t="str">
        <f t="shared" si="138"/>
        <v/>
      </c>
      <c r="AD106" s="12" t="str">
        <f t="shared" si="139"/>
        <v/>
      </c>
      <c r="AE106" s="12" t="str">
        <f t="shared" si="140"/>
        <v/>
      </c>
      <c r="AF106" s="12" t="str">
        <f t="shared" si="141"/>
        <v/>
      </c>
      <c r="AG106" s="12" t="str">
        <f t="shared" si="142"/>
        <v/>
      </c>
      <c r="AH106" s="12" t="str">
        <f t="shared" si="143"/>
        <v/>
      </c>
      <c r="AI106" s="12" t="str">
        <f t="shared" si="156"/>
        <v/>
      </c>
      <c r="AJ106" s="12" t="str">
        <f t="shared" si="157"/>
        <v/>
      </c>
      <c r="AK106" s="12" t="str">
        <f t="shared" si="158"/>
        <v/>
      </c>
      <c r="AL106" s="12" t="str">
        <f t="shared" si="159"/>
        <v/>
      </c>
      <c r="AM106" s="12" t="str">
        <f t="shared" si="160"/>
        <v/>
      </c>
      <c r="AN106" s="29" t="str">
        <f t="shared" si="161"/>
        <v/>
      </c>
      <c r="AO106" s="31" t="str">
        <f t="shared" si="109"/>
        <v>0</v>
      </c>
      <c r="AP106"/>
      <c r="AQ106" s="58">
        <f t="shared" si="110"/>
        <v>0</v>
      </c>
      <c r="AR106" s="58">
        <f t="shared" si="111"/>
        <v>0</v>
      </c>
      <c r="AS106" s="65">
        <f t="shared" si="112"/>
        <v>0</v>
      </c>
      <c r="AT106" s="82" t="str">
        <f t="shared" si="113"/>
        <v/>
      </c>
      <c r="AU106" s="82" t="str">
        <f t="shared" si="114"/>
        <v/>
      </c>
      <c r="AV106" s="82" t="str">
        <f t="shared" si="115"/>
        <v/>
      </c>
      <c r="AW106" s="82" t="str">
        <f t="shared" si="116"/>
        <v/>
      </c>
      <c r="AX106" s="82" t="str">
        <f t="shared" si="117"/>
        <v/>
      </c>
      <c r="AY106" s="82" t="str">
        <f t="shared" si="118"/>
        <v/>
      </c>
      <c r="AZ106" s="82" t="str">
        <f t="shared" si="119"/>
        <v/>
      </c>
      <c r="BA106" s="82" t="str">
        <f t="shared" si="120"/>
        <v/>
      </c>
      <c r="BB106" s="82" t="str">
        <f t="shared" si="121"/>
        <v/>
      </c>
      <c r="BC106" s="82" t="str">
        <f t="shared" si="122"/>
        <v/>
      </c>
      <c r="BD106" s="83" t="str">
        <f t="shared" si="123"/>
        <v/>
      </c>
      <c r="BE106" s="83" t="str">
        <f t="shared" si="124"/>
        <v/>
      </c>
      <c r="BF106" s="83" t="str">
        <f t="shared" si="125"/>
        <v/>
      </c>
      <c r="BG106" s="83" t="str">
        <f t="shared" si="126"/>
        <v/>
      </c>
      <c r="BH106" s="83" t="str">
        <f t="shared" si="127"/>
        <v/>
      </c>
      <c r="BI106" s="83" t="str">
        <f t="shared" si="128"/>
        <v/>
      </c>
      <c r="BJ106" s="83" t="str">
        <f t="shared" si="129"/>
        <v/>
      </c>
      <c r="BK106" s="83" t="str">
        <f t="shared" si="130"/>
        <v/>
      </c>
      <c r="BL106" s="83" t="str">
        <f t="shared" si="131"/>
        <v/>
      </c>
      <c r="BM106" s="83" t="str">
        <f t="shared" si="132"/>
        <v/>
      </c>
      <c r="BN106" s="68"/>
      <c r="BO106" s="68"/>
      <c r="BP106" s="68"/>
      <c r="BQ106" s="81">
        <f t="shared" ca="1" si="106"/>
        <v>23</v>
      </c>
      <c r="BR106" s="76"/>
      <c r="BS106" s="76"/>
      <c r="BT106" s="76"/>
      <c r="BU106" s="76"/>
      <c r="BV106" s="76"/>
      <c r="BW106" s="76"/>
      <c r="BX106" s="76"/>
      <c r="BY106" s="76"/>
      <c r="BZ106" s="77"/>
      <c r="CA106" s="43"/>
      <c r="CN106"/>
      <c r="CO106"/>
      <c r="CP106" s="2"/>
      <c r="CQ106" s="2"/>
      <c r="CR106"/>
      <c r="CS106" s="31">
        <f t="shared" si="107"/>
        <v>0</v>
      </c>
    </row>
    <row r="107" spans="1:100" x14ac:dyDescent="0.2">
      <c r="A107" s="95"/>
      <c r="B107" s="84" t="str">
        <f t="shared" si="148"/>
        <v/>
      </c>
      <c r="C107" s="13" t="str">
        <f t="shared" si="103"/>
        <v/>
      </c>
      <c r="D107" s="85" t="str">
        <f t="shared" si="149"/>
        <v/>
      </c>
      <c r="E107" s="86" t="str">
        <f t="shared" si="150"/>
        <v/>
      </c>
      <c r="F107" s="33" t="str">
        <f>IF(A106&lt;&gt;"",COUNTIF($A$5:A107,A107),"")</f>
        <v/>
      </c>
      <c r="G107" s="33">
        <f t="shared" si="167"/>
        <v>103</v>
      </c>
      <c r="H107" s="34" t="str">
        <f t="shared" si="168"/>
        <v/>
      </c>
      <c r="I107" s="28" t="str">
        <f t="shared" si="108"/>
        <v/>
      </c>
      <c r="J107" s="103" t="str">
        <f t="shared" si="133"/>
        <v/>
      </c>
      <c r="K107" s="103" t="str">
        <f t="shared" si="144"/>
        <v/>
      </c>
      <c r="L107" s="103" t="str">
        <f t="shared" si="145"/>
        <v/>
      </c>
      <c r="M107" s="103" t="str">
        <f t="shared" si="169"/>
        <v/>
      </c>
      <c r="N107" s="103" t="str">
        <f t="shared" ref="N107:N138" si="170">IF(AO106&gt;=$O$1,"",IF(AO106&lt;=$O$2,"",IF(G106&lt;&gt;G107,"",IF(AND(N106&lt;&gt;"",N106&lt;&gt;H106),N106,IF(AND(H106&lt;&gt;L107,H106&lt;&gt;K107,H106&lt;&gt;J107,H106&lt;&gt;M107,F106&gt;=G106),H106,"")))))</f>
        <v/>
      </c>
      <c r="O107" s="103" t="str">
        <f t="shared" si="151"/>
        <v/>
      </c>
      <c r="P107" s="103" t="str">
        <f t="shared" si="152"/>
        <v/>
      </c>
      <c r="Q107" s="103" t="str">
        <f t="shared" si="153"/>
        <v/>
      </c>
      <c r="R107" s="103" t="str">
        <f t="shared" si="154"/>
        <v/>
      </c>
      <c r="S107" s="103" t="str">
        <f t="shared" si="155"/>
        <v/>
      </c>
      <c r="T107" s="103" t="str">
        <f t="shared" si="162"/>
        <v/>
      </c>
      <c r="U107" s="103" t="str">
        <f t="shared" si="163"/>
        <v/>
      </c>
      <c r="V107" s="103" t="str">
        <f t="shared" si="164"/>
        <v/>
      </c>
      <c r="W107" s="103" t="str">
        <f t="shared" si="165"/>
        <v/>
      </c>
      <c r="X107" s="103" t="str">
        <f t="shared" si="166"/>
        <v/>
      </c>
      <c r="Y107" s="12" t="str">
        <f t="shared" si="134"/>
        <v/>
      </c>
      <c r="Z107" s="12" t="str">
        <f t="shared" si="135"/>
        <v/>
      </c>
      <c r="AA107" s="12" t="str">
        <f t="shared" si="136"/>
        <v/>
      </c>
      <c r="AB107" s="12" t="str">
        <f t="shared" si="137"/>
        <v/>
      </c>
      <c r="AC107" s="12" t="str">
        <f t="shared" si="138"/>
        <v/>
      </c>
      <c r="AD107" s="12" t="str">
        <f t="shared" si="139"/>
        <v/>
      </c>
      <c r="AE107" s="12" t="str">
        <f t="shared" si="140"/>
        <v/>
      </c>
      <c r="AF107" s="12" t="str">
        <f t="shared" si="141"/>
        <v/>
      </c>
      <c r="AG107" s="12" t="str">
        <f t="shared" si="142"/>
        <v/>
      </c>
      <c r="AH107" s="12" t="str">
        <f t="shared" si="143"/>
        <v/>
      </c>
      <c r="AI107" s="12" t="str">
        <f t="shared" si="156"/>
        <v/>
      </c>
      <c r="AJ107" s="12" t="str">
        <f t="shared" si="157"/>
        <v/>
      </c>
      <c r="AK107" s="12" t="str">
        <f t="shared" si="158"/>
        <v/>
      </c>
      <c r="AL107" s="12" t="str">
        <f t="shared" si="159"/>
        <v/>
      </c>
      <c r="AM107" s="12" t="str">
        <f t="shared" si="160"/>
        <v/>
      </c>
      <c r="AN107" s="29" t="str">
        <f t="shared" si="161"/>
        <v/>
      </c>
      <c r="AO107" s="31" t="str">
        <f t="shared" si="109"/>
        <v>0</v>
      </c>
      <c r="AP107"/>
      <c r="AQ107" s="58">
        <f t="shared" si="110"/>
        <v>0</v>
      </c>
      <c r="AR107" s="58">
        <f t="shared" si="111"/>
        <v>0</v>
      </c>
      <c r="AS107" s="65">
        <f t="shared" si="112"/>
        <v>0</v>
      </c>
      <c r="AT107" s="82" t="str">
        <f t="shared" si="113"/>
        <v/>
      </c>
      <c r="AU107" s="82" t="str">
        <f t="shared" si="114"/>
        <v/>
      </c>
      <c r="AV107" s="82" t="str">
        <f t="shared" si="115"/>
        <v/>
      </c>
      <c r="AW107" s="82" t="str">
        <f t="shared" si="116"/>
        <v/>
      </c>
      <c r="AX107" s="82" t="str">
        <f t="shared" si="117"/>
        <v/>
      </c>
      <c r="AY107" s="82" t="str">
        <f t="shared" si="118"/>
        <v/>
      </c>
      <c r="AZ107" s="82" t="str">
        <f t="shared" si="119"/>
        <v/>
      </c>
      <c r="BA107" s="82" t="str">
        <f t="shared" si="120"/>
        <v/>
      </c>
      <c r="BB107" s="82" t="str">
        <f t="shared" si="121"/>
        <v/>
      </c>
      <c r="BC107" s="82" t="str">
        <f t="shared" si="122"/>
        <v/>
      </c>
      <c r="BD107" s="83" t="str">
        <f t="shared" si="123"/>
        <v/>
      </c>
      <c r="BE107" s="83" t="str">
        <f t="shared" si="124"/>
        <v/>
      </c>
      <c r="BF107" s="83" t="str">
        <f t="shared" si="125"/>
        <v/>
      </c>
      <c r="BG107" s="83" t="str">
        <f t="shared" si="126"/>
        <v/>
      </c>
      <c r="BH107" s="83" t="str">
        <f t="shared" si="127"/>
        <v/>
      </c>
      <c r="BI107" s="83" t="str">
        <f t="shared" si="128"/>
        <v/>
      </c>
      <c r="BJ107" s="83" t="str">
        <f t="shared" si="129"/>
        <v/>
      </c>
      <c r="BK107" s="83" t="str">
        <f t="shared" si="130"/>
        <v/>
      </c>
      <c r="BL107" s="83" t="str">
        <f t="shared" si="131"/>
        <v/>
      </c>
      <c r="BM107" s="83" t="str">
        <f t="shared" si="132"/>
        <v/>
      </c>
      <c r="BN107" s="78"/>
      <c r="BO107" s="78"/>
      <c r="BP107" s="78"/>
      <c r="BQ107" s="81">
        <f t="shared" ca="1" si="106"/>
        <v>2</v>
      </c>
      <c r="BR107" s="78"/>
      <c r="BS107" s="78"/>
      <c r="BT107" s="78"/>
      <c r="BU107" s="78"/>
      <c r="BV107" s="78"/>
      <c r="BW107" s="78"/>
      <c r="BX107" s="78"/>
      <c r="BY107" s="78"/>
      <c r="BZ107" s="78"/>
      <c r="CA107" s="43"/>
      <c r="CN107"/>
      <c r="CO107"/>
      <c r="CP107" s="2"/>
      <c r="CQ107" s="2"/>
      <c r="CR107"/>
      <c r="CS107" s="31">
        <f t="shared" si="107"/>
        <v>0</v>
      </c>
    </row>
    <row r="108" spans="1:100" x14ac:dyDescent="0.2">
      <c r="A108" s="95"/>
      <c r="B108" s="84" t="str">
        <f t="shared" si="148"/>
        <v/>
      </c>
      <c r="C108" s="13" t="str">
        <f t="shared" si="103"/>
        <v/>
      </c>
      <c r="D108" s="85" t="str">
        <f t="shared" si="149"/>
        <v/>
      </c>
      <c r="E108" s="86" t="str">
        <f t="shared" si="150"/>
        <v/>
      </c>
      <c r="F108" s="33" t="str">
        <f>IF(A107&lt;&gt;"",COUNTIF($A$5:A108,A108),"")</f>
        <v/>
      </c>
      <c r="G108" s="33">
        <f t="shared" si="167"/>
        <v>104</v>
      </c>
      <c r="H108" s="34" t="str">
        <f t="shared" si="168"/>
        <v/>
      </c>
      <c r="I108" s="28" t="str">
        <f t="shared" si="108"/>
        <v/>
      </c>
      <c r="J108" s="103" t="str">
        <f t="shared" si="133"/>
        <v/>
      </c>
      <c r="K108" s="103" t="str">
        <f t="shared" si="144"/>
        <v/>
      </c>
      <c r="L108" s="103" t="str">
        <f t="shared" si="145"/>
        <v/>
      </c>
      <c r="M108" s="103" t="str">
        <f t="shared" si="169"/>
        <v/>
      </c>
      <c r="N108" s="103" t="str">
        <f t="shared" si="170"/>
        <v/>
      </c>
      <c r="O108" s="103" t="str">
        <f t="shared" ref="O108:O139" si="171">IF(AO107&gt;=$O$1,"",IF(AO107&lt;=$O$2,"",IF(G107&lt;&gt;G108,"",IF(AND(O107&lt;&gt;"",O107,O107&lt;&gt;H107),O107,IF(AND(H107&lt;&gt;L108,H107&lt;&gt;K108,H107&lt;&gt;J108,H107&lt;&gt;M108,H107&lt;&gt;N108,F107&gt;=G107),H107,"")))))</f>
        <v/>
      </c>
      <c r="P108" s="103" t="str">
        <f t="shared" si="152"/>
        <v/>
      </c>
      <c r="Q108" s="103" t="str">
        <f t="shared" si="153"/>
        <v/>
      </c>
      <c r="R108" s="103" t="str">
        <f t="shared" si="154"/>
        <v/>
      </c>
      <c r="S108" s="103" t="str">
        <f t="shared" si="155"/>
        <v/>
      </c>
      <c r="T108" s="103" t="str">
        <f t="shared" si="162"/>
        <v/>
      </c>
      <c r="U108" s="103" t="str">
        <f t="shared" si="163"/>
        <v/>
      </c>
      <c r="V108" s="103" t="str">
        <f t="shared" si="164"/>
        <v/>
      </c>
      <c r="W108" s="103" t="str">
        <f t="shared" si="165"/>
        <v/>
      </c>
      <c r="X108" s="103" t="str">
        <f t="shared" si="166"/>
        <v/>
      </c>
      <c r="Y108" s="12" t="str">
        <f t="shared" si="134"/>
        <v/>
      </c>
      <c r="Z108" s="12" t="str">
        <f t="shared" si="135"/>
        <v/>
      </c>
      <c r="AA108" s="12" t="str">
        <f t="shared" si="136"/>
        <v/>
      </c>
      <c r="AB108" s="12" t="str">
        <f t="shared" si="137"/>
        <v/>
      </c>
      <c r="AC108" s="12" t="str">
        <f t="shared" si="138"/>
        <v/>
      </c>
      <c r="AD108" s="12" t="str">
        <f t="shared" si="139"/>
        <v/>
      </c>
      <c r="AE108" s="12" t="str">
        <f t="shared" si="140"/>
        <v/>
      </c>
      <c r="AF108" s="12" t="str">
        <f t="shared" si="141"/>
        <v/>
      </c>
      <c r="AG108" s="12" t="str">
        <f t="shared" si="142"/>
        <v/>
      </c>
      <c r="AH108" s="12" t="str">
        <f t="shared" si="143"/>
        <v/>
      </c>
      <c r="AI108" s="12" t="str">
        <f t="shared" si="156"/>
        <v/>
      </c>
      <c r="AJ108" s="12" t="str">
        <f t="shared" si="157"/>
        <v/>
      </c>
      <c r="AK108" s="12" t="str">
        <f t="shared" si="158"/>
        <v/>
      </c>
      <c r="AL108" s="12" t="str">
        <f t="shared" si="159"/>
        <v/>
      </c>
      <c r="AM108" s="12" t="str">
        <f t="shared" si="160"/>
        <v/>
      </c>
      <c r="AN108" s="29" t="str">
        <f t="shared" si="161"/>
        <v/>
      </c>
      <c r="AO108" s="31" t="str">
        <f t="shared" si="109"/>
        <v>0</v>
      </c>
      <c r="AP108"/>
      <c r="AQ108" s="58">
        <f t="shared" si="110"/>
        <v>0</v>
      </c>
      <c r="AR108" s="58">
        <f t="shared" si="111"/>
        <v>0</v>
      </c>
      <c r="AS108" s="65">
        <f t="shared" si="112"/>
        <v>0</v>
      </c>
      <c r="AT108" s="82" t="str">
        <f t="shared" si="113"/>
        <v/>
      </c>
      <c r="AU108" s="82" t="str">
        <f t="shared" si="114"/>
        <v/>
      </c>
      <c r="AV108" s="82" t="str">
        <f t="shared" si="115"/>
        <v/>
      </c>
      <c r="AW108" s="82" t="str">
        <f t="shared" si="116"/>
        <v/>
      </c>
      <c r="AX108" s="82" t="str">
        <f t="shared" si="117"/>
        <v/>
      </c>
      <c r="AY108" s="82" t="str">
        <f t="shared" si="118"/>
        <v/>
      </c>
      <c r="AZ108" s="82" t="str">
        <f t="shared" si="119"/>
        <v/>
      </c>
      <c r="BA108" s="82" t="str">
        <f t="shared" si="120"/>
        <v/>
      </c>
      <c r="BB108" s="82" t="str">
        <f t="shared" si="121"/>
        <v/>
      </c>
      <c r="BC108" s="82" t="str">
        <f t="shared" si="122"/>
        <v/>
      </c>
      <c r="BD108" s="83" t="str">
        <f t="shared" si="123"/>
        <v/>
      </c>
      <c r="BE108" s="83" t="str">
        <f t="shared" si="124"/>
        <v/>
      </c>
      <c r="BF108" s="83" t="str">
        <f t="shared" si="125"/>
        <v/>
      </c>
      <c r="BG108" s="83" t="str">
        <f t="shared" si="126"/>
        <v/>
      </c>
      <c r="BH108" s="83" t="str">
        <f t="shared" si="127"/>
        <v/>
      </c>
      <c r="BI108" s="83" t="str">
        <f t="shared" si="128"/>
        <v/>
      </c>
      <c r="BJ108" s="83" t="str">
        <f t="shared" si="129"/>
        <v/>
      </c>
      <c r="BK108" s="83" t="str">
        <f t="shared" si="130"/>
        <v/>
      </c>
      <c r="BL108" s="83" t="str">
        <f t="shared" si="131"/>
        <v/>
      </c>
      <c r="BM108" s="83" t="str">
        <f t="shared" si="132"/>
        <v/>
      </c>
      <c r="BN108" s="78"/>
      <c r="BO108" s="78"/>
      <c r="BP108" s="78"/>
      <c r="BQ108" s="81">
        <f t="shared" ca="1" si="106"/>
        <v>23</v>
      </c>
      <c r="BR108" s="78"/>
      <c r="BS108" s="78"/>
      <c r="BT108" s="78"/>
      <c r="BU108" s="78"/>
      <c r="BV108" s="78"/>
      <c r="BW108" s="78"/>
      <c r="BX108" s="78"/>
      <c r="BY108" s="78"/>
      <c r="BZ108" s="78"/>
      <c r="CA108" s="43"/>
      <c r="CN108"/>
      <c r="CO108"/>
      <c r="CP108" s="2"/>
      <c r="CQ108" s="2"/>
      <c r="CR108"/>
      <c r="CS108" s="31">
        <f t="shared" si="107"/>
        <v>0</v>
      </c>
    </row>
    <row r="109" spans="1:100" x14ac:dyDescent="0.2">
      <c r="A109" s="95"/>
      <c r="B109" s="84" t="str">
        <f t="shared" si="148"/>
        <v/>
      </c>
      <c r="C109" s="13" t="str">
        <f t="shared" si="103"/>
        <v/>
      </c>
      <c r="D109" s="85" t="str">
        <f t="shared" si="149"/>
        <v/>
      </c>
      <c r="E109" s="86" t="str">
        <f t="shared" si="150"/>
        <v/>
      </c>
      <c r="F109" s="33" t="str">
        <f>IF(A108&lt;&gt;"",COUNTIF($A$5:A109,A109),"")</f>
        <v/>
      </c>
      <c r="G109" s="33">
        <f t="shared" si="167"/>
        <v>105</v>
      </c>
      <c r="H109" s="34" t="str">
        <f t="shared" si="168"/>
        <v/>
      </c>
      <c r="I109" s="28" t="str">
        <f t="shared" si="108"/>
        <v/>
      </c>
      <c r="J109" s="103" t="str">
        <f t="shared" si="133"/>
        <v/>
      </c>
      <c r="K109" s="103" t="str">
        <f t="shared" si="144"/>
        <v/>
      </c>
      <c r="L109" s="103" t="str">
        <f t="shared" si="145"/>
        <v/>
      </c>
      <c r="M109" s="103" t="str">
        <f t="shared" si="169"/>
        <v/>
      </c>
      <c r="N109" s="103" t="str">
        <f t="shared" si="170"/>
        <v/>
      </c>
      <c r="O109" s="103" t="str">
        <f t="shared" si="171"/>
        <v/>
      </c>
      <c r="P109" s="103" t="str">
        <f t="shared" ref="P109:P140" si="172">IF(AO108&gt;=$O$1,"",IF(AO108&lt;=$O$2,"",IF(G108&lt;&gt;G109,"",IF(AND(P108&lt;&gt;"",P108&lt;&gt;H108),P108,IF(AND(H108&lt;&gt;L109,H108&lt;&gt;K109,H108&lt;&gt;J109,H108&lt;&gt;M109,H108&lt;&gt;N109,H108&lt;&gt;O109,F108&gt;=G108),H108,"")))))</f>
        <v/>
      </c>
      <c r="Q109" s="103" t="str">
        <f t="shared" si="153"/>
        <v/>
      </c>
      <c r="R109" s="103" t="str">
        <f t="shared" si="154"/>
        <v/>
      </c>
      <c r="S109" s="103" t="str">
        <f t="shared" si="155"/>
        <v/>
      </c>
      <c r="T109" s="103" t="str">
        <f t="shared" si="162"/>
        <v/>
      </c>
      <c r="U109" s="103" t="str">
        <f t="shared" si="163"/>
        <v/>
      </c>
      <c r="V109" s="103" t="str">
        <f t="shared" si="164"/>
        <v/>
      </c>
      <c r="W109" s="103" t="str">
        <f t="shared" si="165"/>
        <v/>
      </c>
      <c r="X109" s="103" t="str">
        <f t="shared" si="166"/>
        <v/>
      </c>
      <c r="Y109" s="12" t="str">
        <f t="shared" si="134"/>
        <v/>
      </c>
      <c r="Z109" s="12" t="str">
        <f t="shared" si="135"/>
        <v/>
      </c>
      <c r="AA109" s="12" t="str">
        <f t="shared" si="136"/>
        <v/>
      </c>
      <c r="AB109" s="12" t="str">
        <f t="shared" si="137"/>
        <v/>
      </c>
      <c r="AC109" s="12" t="str">
        <f t="shared" si="138"/>
        <v/>
      </c>
      <c r="AD109" s="12" t="str">
        <f t="shared" si="139"/>
        <v/>
      </c>
      <c r="AE109" s="12" t="str">
        <f t="shared" si="140"/>
        <v/>
      </c>
      <c r="AF109" s="12" t="str">
        <f t="shared" si="141"/>
        <v/>
      </c>
      <c r="AG109" s="12" t="str">
        <f t="shared" si="142"/>
        <v/>
      </c>
      <c r="AH109" s="12" t="str">
        <f t="shared" si="143"/>
        <v/>
      </c>
      <c r="AI109" s="12" t="str">
        <f t="shared" si="156"/>
        <v/>
      </c>
      <c r="AJ109" s="12" t="str">
        <f t="shared" si="157"/>
        <v/>
      </c>
      <c r="AK109" s="12" t="str">
        <f t="shared" si="158"/>
        <v/>
      </c>
      <c r="AL109" s="12" t="str">
        <f t="shared" si="159"/>
        <v/>
      </c>
      <c r="AM109" s="12" t="str">
        <f t="shared" si="160"/>
        <v/>
      </c>
      <c r="AN109" s="29" t="str">
        <f t="shared" si="161"/>
        <v/>
      </c>
      <c r="AO109" s="31" t="str">
        <f t="shared" si="109"/>
        <v>0</v>
      </c>
      <c r="AP109"/>
      <c r="AQ109" s="58">
        <f t="shared" si="110"/>
        <v>0</v>
      </c>
      <c r="AR109" s="58">
        <f t="shared" si="111"/>
        <v>0</v>
      </c>
      <c r="AS109" s="65">
        <f t="shared" si="112"/>
        <v>0</v>
      </c>
      <c r="AT109" s="82" t="str">
        <f t="shared" si="113"/>
        <v/>
      </c>
      <c r="AU109" s="82" t="str">
        <f t="shared" si="114"/>
        <v/>
      </c>
      <c r="AV109" s="82" t="str">
        <f t="shared" si="115"/>
        <v/>
      </c>
      <c r="AW109" s="82" t="str">
        <f t="shared" si="116"/>
        <v/>
      </c>
      <c r="AX109" s="82" t="str">
        <f t="shared" si="117"/>
        <v/>
      </c>
      <c r="AY109" s="82" t="str">
        <f t="shared" si="118"/>
        <v/>
      </c>
      <c r="AZ109" s="82" t="str">
        <f t="shared" si="119"/>
        <v/>
      </c>
      <c r="BA109" s="82" t="str">
        <f t="shared" si="120"/>
        <v/>
      </c>
      <c r="BB109" s="82" t="str">
        <f t="shared" si="121"/>
        <v/>
      </c>
      <c r="BC109" s="82" t="str">
        <f t="shared" si="122"/>
        <v/>
      </c>
      <c r="BD109" s="83" t="str">
        <f t="shared" si="123"/>
        <v/>
      </c>
      <c r="BE109" s="83" t="str">
        <f t="shared" si="124"/>
        <v/>
      </c>
      <c r="BF109" s="83" t="str">
        <f t="shared" si="125"/>
        <v/>
      </c>
      <c r="BG109" s="83" t="str">
        <f t="shared" si="126"/>
        <v/>
      </c>
      <c r="BH109" s="83" t="str">
        <f t="shared" si="127"/>
        <v/>
      </c>
      <c r="BI109" s="83" t="str">
        <f t="shared" si="128"/>
        <v/>
      </c>
      <c r="BJ109" s="83" t="str">
        <f t="shared" si="129"/>
        <v/>
      </c>
      <c r="BK109" s="83" t="str">
        <f t="shared" si="130"/>
        <v/>
      </c>
      <c r="BL109" s="83" t="str">
        <f t="shared" si="131"/>
        <v/>
      </c>
      <c r="BM109" s="83" t="str">
        <f t="shared" si="132"/>
        <v/>
      </c>
      <c r="BN109" s="78"/>
      <c r="BO109" s="78"/>
      <c r="BP109" s="78"/>
      <c r="BQ109" s="81">
        <f t="shared" ca="1" si="106"/>
        <v>19</v>
      </c>
      <c r="BR109" s="78"/>
      <c r="BS109" s="78"/>
      <c r="BT109" s="78"/>
      <c r="BU109" s="78"/>
      <c r="BV109" s="78"/>
      <c r="BW109" s="78"/>
      <c r="BX109" s="78"/>
      <c r="BY109" s="78"/>
      <c r="BZ109" s="78"/>
      <c r="CA109" s="43"/>
      <c r="CN109"/>
      <c r="CO109"/>
      <c r="CP109" s="2"/>
      <c r="CQ109" s="2"/>
      <c r="CR109"/>
      <c r="CS109" s="31">
        <f t="shared" si="107"/>
        <v>0</v>
      </c>
    </row>
    <row r="110" spans="1:100" x14ac:dyDescent="0.2">
      <c r="A110" s="95"/>
      <c r="B110" s="84" t="str">
        <f t="shared" si="148"/>
        <v/>
      </c>
      <c r="C110" s="13" t="str">
        <f t="shared" si="103"/>
        <v/>
      </c>
      <c r="D110" s="85" t="str">
        <f t="shared" si="149"/>
        <v/>
      </c>
      <c r="E110" s="86" t="str">
        <f t="shared" si="150"/>
        <v/>
      </c>
      <c r="F110" s="33" t="str">
        <f>IF(A109&lt;&gt;"",COUNTIF($A$5:A110,A110),"")</f>
        <v/>
      </c>
      <c r="G110" s="33">
        <f t="shared" si="167"/>
        <v>106</v>
      </c>
      <c r="H110" s="34" t="str">
        <f t="shared" si="168"/>
        <v/>
      </c>
      <c r="I110" s="28" t="str">
        <f t="shared" si="108"/>
        <v/>
      </c>
      <c r="J110" s="103" t="str">
        <f t="shared" si="133"/>
        <v/>
      </c>
      <c r="K110" s="103" t="str">
        <f t="shared" si="144"/>
        <v/>
      </c>
      <c r="L110" s="103" t="str">
        <f t="shared" si="145"/>
        <v/>
      </c>
      <c r="M110" s="103" t="str">
        <f t="shared" si="169"/>
        <v/>
      </c>
      <c r="N110" s="103" t="str">
        <f t="shared" si="170"/>
        <v/>
      </c>
      <c r="O110" s="103" t="str">
        <f t="shared" si="171"/>
        <v/>
      </c>
      <c r="P110" s="103" t="str">
        <f t="shared" si="172"/>
        <v/>
      </c>
      <c r="Q110" s="103" t="str">
        <f t="shared" si="153"/>
        <v/>
      </c>
      <c r="R110" s="103" t="str">
        <f t="shared" si="154"/>
        <v/>
      </c>
      <c r="S110" s="103" t="str">
        <f t="shared" si="155"/>
        <v/>
      </c>
      <c r="T110" s="103" t="str">
        <f t="shared" si="162"/>
        <v/>
      </c>
      <c r="U110" s="103" t="str">
        <f t="shared" si="163"/>
        <v/>
      </c>
      <c r="V110" s="103" t="str">
        <f t="shared" si="164"/>
        <v/>
      </c>
      <c r="W110" s="103" t="str">
        <f t="shared" si="165"/>
        <v/>
      </c>
      <c r="X110" s="103" t="str">
        <f t="shared" si="166"/>
        <v/>
      </c>
      <c r="Y110" s="12" t="str">
        <f t="shared" si="134"/>
        <v/>
      </c>
      <c r="Z110" s="12" t="str">
        <f t="shared" si="135"/>
        <v/>
      </c>
      <c r="AA110" s="12" t="str">
        <f t="shared" si="136"/>
        <v/>
      </c>
      <c r="AB110" s="12" t="str">
        <f t="shared" si="137"/>
        <v/>
      </c>
      <c r="AC110" s="12" t="str">
        <f t="shared" si="138"/>
        <v/>
      </c>
      <c r="AD110" s="12" t="str">
        <f t="shared" si="139"/>
        <v/>
      </c>
      <c r="AE110" s="12" t="str">
        <f t="shared" si="140"/>
        <v/>
      </c>
      <c r="AF110" s="12" t="str">
        <f t="shared" si="141"/>
        <v/>
      </c>
      <c r="AG110" s="12" t="str">
        <f t="shared" si="142"/>
        <v/>
      </c>
      <c r="AH110" s="12" t="str">
        <f t="shared" si="143"/>
        <v/>
      </c>
      <c r="AI110" s="12" t="str">
        <f t="shared" si="156"/>
        <v/>
      </c>
      <c r="AJ110" s="12" t="str">
        <f t="shared" si="157"/>
        <v/>
      </c>
      <c r="AK110" s="12" t="str">
        <f t="shared" si="158"/>
        <v/>
      </c>
      <c r="AL110" s="12" t="str">
        <f t="shared" si="159"/>
        <v/>
      </c>
      <c r="AM110" s="12" t="str">
        <f t="shared" si="160"/>
        <v/>
      </c>
      <c r="AN110" s="29" t="str">
        <f t="shared" si="161"/>
        <v/>
      </c>
      <c r="AO110" s="31" t="str">
        <f t="shared" si="109"/>
        <v>0</v>
      </c>
      <c r="AP110"/>
      <c r="AQ110" s="58">
        <f t="shared" si="110"/>
        <v>0</v>
      </c>
      <c r="AR110" s="58">
        <f t="shared" si="111"/>
        <v>0</v>
      </c>
      <c r="AS110" s="65">
        <f t="shared" si="112"/>
        <v>0</v>
      </c>
      <c r="AT110" s="82" t="str">
        <f t="shared" si="113"/>
        <v/>
      </c>
      <c r="AU110" s="82" t="str">
        <f t="shared" si="114"/>
        <v/>
      </c>
      <c r="AV110" s="82" t="str">
        <f t="shared" si="115"/>
        <v/>
      </c>
      <c r="AW110" s="82" t="str">
        <f t="shared" si="116"/>
        <v/>
      </c>
      <c r="AX110" s="82" t="str">
        <f t="shared" si="117"/>
        <v/>
      </c>
      <c r="AY110" s="82" t="str">
        <f t="shared" si="118"/>
        <v/>
      </c>
      <c r="AZ110" s="82" t="str">
        <f t="shared" si="119"/>
        <v/>
      </c>
      <c r="BA110" s="82" t="str">
        <f t="shared" si="120"/>
        <v/>
      </c>
      <c r="BB110" s="82" t="str">
        <f t="shared" si="121"/>
        <v/>
      </c>
      <c r="BC110" s="82" t="str">
        <f t="shared" si="122"/>
        <v/>
      </c>
      <c r="BD110" s="83" t="str">
        <f t="shared" si="123"/>
        <v/>
      </c>
      <c r="BE110" s="83" t="str">
        <f t="shared" si="124"/>
        <v/>
      </c>
      <c r="BF110" s="83" t="str">
        <f t="shared" si="125"/>
        <v/>
      </c>
      <c r="BG110" s="83" t="str">
        <f t="shared" si="126"/>
        <v/>
      </c>
      <c r="BH110" s="83" t="str">
        <f t="shared" si="127"/>
        <v/>
      </c>
      <c r="BI110" s="83" t="str">
        <f t="shared" si="128"/>
        <v/>
      </c>
      <c r="BJ110" s="83" t="str">
        <f t="shared" si="129"/>
        <v/>
      </c>
      <c r="BK110" s="83" t="str">
        <f t="shared" si="130"/>
        <v/>
      </c>
      <c r="BL110" s="83" t="str">
        <f t="shared" si="131"/>
        <v/>
      </c>
      <c r="BM110" s="83" t="str">
        <f t="shared" si="132"/>
        <v/>
      </c>
      <c r="BN110" s="78"/>
      <c r="BO110" s="78"/>
      <c r="BP110" s="78"/>
      <c r="BQ110" s="81">
        <f t="shared" ca="1" si="106"/>
        <v>14</v>
      </c>
      <c r="BR110" s="78"/>
      <c r="BS110" s="78"/>
      <c r="BT110" s="78"/>
      <c r="BU110" s="78"/>
      <c r="BV110" s="78"/>
      <c r="BW110" s="78"/>
      <c r="BX110" s="78"/>
      <c r="BY110" s="78"/>
      <c r="BZ110" s="78"/>
      <c r="CA110" s="43"/>
      <c r="CN110"/>
      <c r="CO110"/>
      <c r="CP110" s="2"/>
      <c r="CQ110" s="2"/>
      <c r="CR110"/>
      <c r="CS110" s="31">
        <f t="shared" si="107"/>
        <v>0</v>
      </c>
    </row>
    <row r="111" spans="1:100" x14ac:dyDescent="0.2">
      <c r="A111" s="95"/>
      <c r="B111" s="84" t="str">
        <f t="shared" si="148"/>
        <v/>
      </c>
      <c r="C111" s="13" t="str">
        <f t="shared" si="103"/>
        <v/>
      </c>
      <c r="D111" s="85" t="str">
        <f t="shared" si="149"/>
        <v/>
      </c>
      <c r="E111" s="86" t="str">
        <f t="shared" si="150"/>
        <v/>
      </c>
      <c r="F111" s="33" t="str">
        <f>IF(A110&lt;&gt;"",COUNTIF($A$5:A111,A111),"")</f>
        <v/>
      </c>
      <c r="G111" s="33">
        <f t="shared" si="167"/>
        <v>107</v>
      </c>
      <c r="H111" s="34" t="str">
        <f t="shared" si="168"/>
        <v/>
      </c>
      <c r="I111" s="28" t="str">
        <f t="shared" si="108"/>
        <v/>
      </c>
      <c r="J111" s="103" t="str">
        <f t="shared" si="133"/>
        <v/>
      </c>
      <c r="K111" s="103" t="str">
        <f t="shared" si="144"/>
        <v/>
      </c>
      <c r="L111" s="103" t="str">
        <f t="shared" si="145"/>
        <v/>
      </c>
      <c r="M111" s="103" t="str">
        <f t="shared" si="169"/>
        <v/>
      </c>
      <c r="N111" s="103" t="str">
        <f t="shared" si="170"/>
        <v/>
      </c>
      <c r="O111" s="103" t="str">
        <f t="shared" si="171"/>
        <v/>
      </c>
      <c r="P111" s="103" t="str">
        <f t="shared" si="172"/>
        <v/>
      </c>
      <c r="Q111" s="103" t="str">
        <f t="shared" ref="Q111:Q142" si="173">IF(AO110&gt;=$O$1,"",IF(AO110&lt;=$O$2,"",IF(G110&lt;&gt;G111,"",IF(AND(Q110&lt;&gt;"",Q110&lt;&gt;H110),Q110,IF(AND(H110&lt;&gt;L111,H110&lt;&gt;K111,H110&lt;&gt;J111,H110&lt;&gt;M111,H110&lt;&gt;N111,H110&lt;&gt;O111,H110&lt;&gt;P111,F110&gt;=G110),H110,"")))))</f>
        <v/>
      </c>
      <c r="R111" s="103" t="str">
        <f t="shared" si="154"/>
        <v/>
      </c>
      <c r="S111" s="103" t="str">
        <f t="shared" si="155"/>
        <v/>
      </c>
      <c r="T111" s="103" t="str">
        <f t="shared" si="162"/>
        <v/>
      </c>
      <c r="U111" s="103" t="str">
        <f t="shared" si="163"/>
        <v/>
      </c>
      <c r="V111" s="103" t="str">
        <f t="shared" si="164"/>
        <v/>
      </c>
      <c r="W111" s="103" t="str">
        <f t="shared" si="165"/>
        <v/>
      </c>
      <c r="X111" s="103" t="str">
        <f t="shared" si="166"/>
        <v/>
      </c>
      <c r="Y111" s="12" t="str">
        <f t="shared" si="134"/>
        <v/>
      </c>
      <c r="Z111" s="12" t="str">
        <f t="shared" si="135"/>
        <v/>
      </c>
      <c r="AA111" s="12" t="str">
        <f t="shared" si="136"/>
        <v/>
      </c>
      <c r="AB111" s="12" t="str">
        <f t="shared" si="137"/>
        <v/>
      </c>
      <c r="AC111" s="12" t="str">
        <f t="shared" si="138"/>
        <v/>
      </c>
      <c r="AD111" s="12" t="str">
        <f t="shared" si="139"/>
        <v/>
      </c>
      <c r="AE111" s="12" t="str">
        <f t="shared" si="140"/>
        <v/>
      </c>
      <c r="AF111" s="12" t="str">
        <f t="shared" si="141"/>
        <v/>
      </c>
      <c r="AG111" s="12" t="str">
        <f t="shared" si="142"/>
        <v/>
      </c>
      <c r="AH111" s="12" t="str">
        <f t="shared" si="143"/>
        <v/>
      </c>
      <c r="AI111" s="12" t="str">
        <f t="shared" si="156"/>
        <v/>
      </c>
      <c r="AJ111" s="12" t="str">
        <f t="shared" si="157"/>
        <v/>
      </c>
      <c r="AK111" s="12" t="str">
        <f t="shared" si="158"/>
        <v/>
      </c>
      <c r="AL111" s="12" t="str">
        <f t="shared" si="159"/>
        <v/>
      </c>
      <c r="AM111" s="12" t="str">
        <f t="shared" si="160"/>
        <v/>
      </c>
      <c r="AN111" s="29" t="str">
        <f t="shared" si="161"/>
        <v/>
      </c>
      <c r="AO111" s="31" t="str">
        <f t="shared" si="109"/>
        <v>0</v>
      </c>
      <c r="AP111"/>
      <c r="AQ111" s="58">
        <f t="shared" si="110"/>
        <v>0</v>
      </c>
      <c r="AR111" s="58">
        <f t="shared" si="111"/>
        <v>0</v>
      </c>
      <c r="AS111" s="65">
        <f t="shared" si="112"/>
        <v>0</v>
      </c>
      <c r="AT111" s="82" t="str">
        <f t="shared" si="113"/>
        <v/>
      </c>
      <c r="AU111" s="82" t="str">
        <f t="shared" si="114"/>
        <v/>
      </c>
      <c r="AV111" s="82" t="str">
        <f t="shared" si="115"/>
        <v/>
      </c>
      <c r="AW111" s="82" t="str">
        <f t="shared" si="116"/>
        <v/>
      </c>
      <c r="AX111" s="82" t="str">
        <f t="shared" si="117"/>
        <v/>
      </c>
      <c r="AY111" s="82" t="str">
        <f t="shared" si="118"/>
        <v/>
      </c>
      <c r="AZ111" s="82" t="str">
        <f t="shared" si="119"/>
        <v/>
      </c>
      <c r="BA111" s="82" t="str">
        <f t="shared" si="120"/>
        <v/>
      </c>
      <c r="BB111" s="82" t="str">
        <f t="shared" si="121"/>
        <v/>
      </c>
      <c r="BC111" s="82" t="str">
        <f t="shared" si="122"/>
        <v/>
      </c>
      <c r="BD111" s="83" t="str">
        <f t="shared" si="123"/>
        <v/>
      </c>
      <c r="BE111" s="83" t="str">
        <f t="shared" si="124"/>
        <v/>
      </c>
      <c r="BF111" s="83" t="str">
        <f t="shared" si="125"/>
        <v/>
      </c>
      <c r="BG111" s="83" t="str">
        <f t="shared" si="126"/>
        <v/>
      </c>
      <c r="BH111" s="83" t="str">
        <f t="shared" si="127"/>
        <v/>
      </c>
      <c r="BI111" s="83" t="str">
        <f t="shared" si="128"/>
        <v/>
      </c>
      <c r="BJ111" s="83" t="str">
        <f t="shared" si="129"/>
        <v/>
      </c>
      <c r="BK111" s="83" t="str">
        <f t="shared" si="130"/>
        <v/>
      </c>
      <c r="BL111" s="83" t="str">
        <f t="shared" si="131"/>
        <v/>
      </c>
      <c r="BM111" s="83" t="str">
        <f t="shared" si="132"/>
        <v/>
      </c>
      <c r="BN111" s="78"/>
      <c r="BO111" s="78"/>
      <c r="BP111" s="78"/>
      <c r="BQ111" s="81">
        <f t="shared" ca="1" si="106"/>
        <v>22</v>
      </c>
      <c r="BR111" s="78"/>
      <c r="BS111" s="78"/>
      <c r="BT111" s="78"/>
      <c r="BU111" s="78"/>
      <c r="BV111" s="78"/>
      <c r="BW111" s="78"/>
      <c r="BX111" s="78"/>
      <c r="BY111" s="78"/>
      <c r="BZ111" s="78"/>
      <c r="CA111" s="43"/>
      <c r="CN111"/>
      <c r="CO111"/>
      <c r="CP111" s="2"/>
      <c r="CQ111" s="2"/>
      <c r="CR111"/>
      <c r="CS111" s="31">
        <f t="shared" si="107"/>
        <v>0</v>
      </c>
    </row>
    <row r="112" spans="1:100" x14ac:dyDescent="0.2">
      <c r="A112" s="95"/>
      <c r="B112" s="84" t="str">
        <f t="shared" si="148"/>
        <v/>
      </c>
      <c r="C112" s="13" t="str">
        <f t="shared" si="103"/>
        <v/>
      </c>
      <c r="D112" s="85" t="str">
        <f t="shared" si="149"/>
        <v/>
      </c>
      <c r="E112" s="86" t="str">
        <f t="shared" si="150"/>
        <v/>
      </c>
      <c r="F112" s="33" t="str">
        <f>IF(A111&lt;&gt;"",COUNTIF($A$5:A112,A112),"")</f>
        <v/>
      </c>
      <c r="G112" s="33">
        <f t="shared" si="167"/>
        <v>108</v>
      </c>
      <c r="H112" s="34" t="str">
        <f t="shared" si="168"/>
        <v/>
      </c>
      <c r="I112" s="28" t="str">
        <f t="shared" si="108"/>
        <v/>
      </c>
      <c r="J112" s="103" t="str">
        <f t="shared" si="133"/>
        <v/>
      </c>
      <c r="K112" s="103" t="str">
        <f t="shared" si="144"/>
        <v/>
      </c>
      <c r="L112" s="103" t="str">
        <f t="shared" si="145"/>
        <v/>
      </c>
      <c r="M112" s="103" t="str">
        <f t="shared" si="169"/>
        <v/>
      </c>
      <c r="N112" s="103" t="str">
        <f t="shared" si="170"/>
        <v/>
      </c>
      <c r="O112" s="103" t="str">
        <f t="shared" si="171"/>
        <v/>
      </c>
      <c r="P112" s="103" t="str">
        <f t="shared" si="172"/>
        <v/>
      </c>
      <c r="Q112" s="103" t="str">
        <f t="shared" si="173"/>
        <v/>
      </c>
      <c r="R112" s="103" t="str">
        <f t="shared" ref="R112:R143" si="174">IF(AO111&gt;=$O$1,"",IF(AO111&lt;=$O$2,"",IF(G111&lt;&gt;G112,"",IF(AND(R111&lt;&gt;"",R111&lt;&gt;H111),R111,IF(AND(H111&lt;&gt;L112,H111&lt;&gt;K112,H111&lt;&gt;J112,H111&lt;&gt;M112,H111&lt;&gt;N112,H111&lt;&gt;O112,H111&lt;&gt;P112,H111&lt;&gt;Q112,F111&gt;=G111),H111,"")))))</f>
        <v/>
      </c>
      <c r="S112" s="103" t="str">
        <f t="shared" si="155"/>
        <v/>
      </c>
      <c r="T112" s="103" t="str">
        <f t="shared" si="162"/>
        <v/>
      </c>
      <c r="U112" s="103" t="str">
        <f t="shared" si="163"/>
        <v/>
      </c>
      <c r="V112" s="103" t="str">
        <f t="shared" si="164"/>
        <v/>
      </c>
      <c r="W112" s="103" t="str">
        <f t="shared" si="165"/>
        <v/>
      </c>
      <c r="X112" s="103" t="str">
        <f t="shared" si="166"/>
        <v/>
      </c>
      <c r="Y112" s="12" t="str">
        <f t="shared" si="134"/>
        <v/>
      </c>
      <c r="Z112" s="12" t="str">
        <f t="shared" si="135"/>
        <v/>
      </c>
      <c r="AA112" s="12" t="str">
        <f t="shared" si="136"/>
        <v/>
      </c>
      <c r="AB112" s="12" t="str">
        <f t="shared" si="137"/>
        <v/>
      </c>
      <c r="AC112" s="12" t="str">
        <f t="shared" si="138"/>
        <v/>
      </c>
      <c r="AD112" s="12" t="str">
        <f t="shared" si="139"/>
        <v/>
      </c>
      <c r="AE112" s="12" t="str">
        <f t="shared" si="140"/>
        <v/>
      </c>
      <c r="AF112" s="12" t="str">
        <f t="shared" si="141"/>
        <v/>
      </c>
      <c r="AG112" s="12" t="str">
        <f t="shared" si="142"/>
        <v/>
      </c>
      <c r="AH112" s="12" t="str">
        <f t="shared" si="143"/>
        <v/>
      </c>
      <c r="AI112" s="12" t="str">
        <f t="shared" si="156"/>
        <v/>
      </c>
      <c r="AJ112" s="12" t="str">
        <f t="shared" si="157"/>
        <v/>
      </c>
      <c r="AK112" s="12" t="str">
        <f t="shared" si="158"/>
        <v/>
      </c>
      <c r="AL112" s="12" t="str">
        <f t="shared" si="159"/>
        <v/>
      </c>
      <c r="AM112" s="12" t="str">
        <f t="shared" si="160"/>
        <v/>
      </c>
      <c r="AN112" s="29" t="str">
        <f t="shared" si="161"/>
        <v/>
      </c>
      <c r="AO112" s="31" t="str">
        <f t="shared" si="109"/>
        <v>0</v>
      </c>
      <c r="AP112"/>
      <c r="AQ112" s="58">
        <f t="shared" si="110"/>
        <v>0</v>
      </c>
      <c r="AR112" s="58">
        <f t="shared" si="111"/>
        <v>0</v>
      </c>
      <c r="AS112" s="65">
        <f t="shared" si="112"/>
        <v>0</v>
      </c>
      <c r="AT112" s="82" t="str">
        <f t="shared" si="113"/>
        <v/>
      </c>
      <c r="AU112" s="82" t="str">
        <f t="shared" si="114"/>
        <v/>
      </c>
      <c r="AV112" s="82" t="str">
        <f t="shared" si="115"/>
        <v/>
      </c>
      <c r="AW112" s="82" t="str">
        <f t="shared" si="116"/>
        <v/>
      </c>
      <c r="AX112" s="82" t="str">
        <f t="shared" si="117"/>
        <v/>
      </c>
      <c r="AY112" s="82" t="str">
        <f t="shared" si="118"/>
        <v/>
      </c>
      <c r="AZ112" s="82" t="str">
        <f t="shared" si="119"/>
        <v/>
      </c>
      <c r="BA112" s="82" t="str">
        <f t="shared" si="120"/>
        <v/>
      </c>
      <c r="BB112" s="82" t="str">
        <f t="shared" si="121"/>
        <v/>
      </c>
      <c r="BC112" s="82" t="str">
        <f t="shared" si="122"/>
        <v/>
      </c>
      <c r="BD112" s="83" t="str">
        <f t="shared" si="123"/>
        <v/>
      </c>
      <c r="BE112" s="83" t="str">
        <f t="shared" si="124"/>
        <v/>
      </c>
      <c r="BF112" s="83" t="str">
        <f t="shared" si="125"/>
        <v/>
      </c>
      <c r="BG112" s="83" t="str">
        <f t="shared" si="126"/>
        <v/>
      </c>
      <c r="BH112" s="83" t="str">
        <f t="shared" si="127"/>
        <v/>
      </c>
      <c r="BI112" s="83" t="str">
        <f t="shared" si="128"/>
        <v/>
      </c>
      <c r="BJ112" s="83" t="str">
        <f t="shared" si="129"/>
        <v/>
      </c>
      <c r="BK112" s="83" t="str">
        <f t="shared" si="130"/>
        <v/>
      </c>
      <c r="BL112" s="83" t="str">
        <f t="shared" si="131"/>
        <v/>
      </c>
      <c r="BM112" s="83" t="str">
        <f t="shared" si="132"/>
        <v/>
      </c>
      <c r="BN112" s="78"/>
      <c r="BO112" s="78"/>
      <c r="BP112" s="78"/>
      <c r="BQ112" s="81">
        <f t="shared" ca="1" si="106"/>
        <v>11</v>
      </c>
      <c r="BR112" s="78"/>
      <c r="BS112" s="78"/>
      <c r="BT112" s="78"/>
      <c r="BU112" s="78"/>
      <c r="BV112" s="78"/>
      <c r="BW112" s="78"/>
      <c r="BX112" s="78"/>
      <c r="BY112" s="78"/>
      <c r="BZ112" s="78"/>
      <c r="CA112" s="43"/>
      <c r="CN112"/>
      <c r="CO112"/>
      <c r="CP112" s="2"/>
      <c r="CQ112" s="2"/>
      <c r="CR112"/>
      <c r="CS112" s="31">
        <f t="shared" si="107"/>
        <v>0</v>
      </c>
    </row>
    <row r="113" spans="1:97" x14ac:dyDescent="0.2">
      <c r="A113" s="95"/>
      <c r="B113" s="84" t="str">
        <f t="shared" si="148"/>
        <v/>
      </c>
      <c r="C113" s="13" t="str">
        <f t="shared" si="103"/>
        <v/>
      </c>
      <c r="D113" s="85" t="str">
        <f t="shared" si="149"/>
        <v/>
      </c>
      <c r="E113" s="86" t="str">
        <f t="shared" si="150"/>
        <v/>
      </c>
      <c r="F113" s="33" t="str">
        <f>IF(A112&lt;&gt;"",COUNTIF($A$5:A113,A113),"")</f>
        <v/>
      </c>
      <c r="G113" s="33">
        <f t="shared" si="167"/>
        <v>109</v>
      </c>
      <c r="H113" s="34" t="str">
        <f t="shared" si="168"/>
        <v/>
      </c>
      <c r="I113" s="28" t="str">
        <f t="shared" si="108"/>
        <v/>
      </c>
      <c r="J113" s="103" t="str">
        <f t="shared" si="133"/>
        <v/>
      </c>
      <c r="K113" s="103" t="str">
        <f t="shared" si="144"/>
        <v/>
      </c>
      <c r="L113" s="103" t="str">
        <f t="shared" si="145"/>
        <v/>
      </c>
      <c r="M113" s="103" t="str">
        <f t="shared" si="169"/>
        <v/>
      </c>
      <c r="N113" s="103" t="str">
        <f t="shared" si="170"/>
        <v/>
      </c>
      <c r="O113" s="103" t="str">
        <f t="shared" si="171"/>
        <v/>
      </c>
      <c r="P113" s="103" t="str">
        <f t="shared" si="172"/>
        <v/>
      </c>
      <c r="Q113" s="103" t="str">
        <f t="shared" si="173"/>
        <v/>
      </c>
      <c r="R113" s="103" t="str">
        <f t="shared" si="174"/>
        <v/>
      </c>
      <c r="S113" s="103" t="str">
        <f t="shared" si="155"/>
        <v/>
      </c>
      <c r="T113" s="103" t="str">
        <f t="shared" si="162"/>
        <v/>
      </c>
      <c r="U113" s="103" t="str">
        <f t="shared" si="163"/>
        <v/>
      </c>
      <c r="V113" s="103" t="str">
        <f t="shared" si="164"/>
        <v/>
      </c>
      <c r="W113" s="103" t="str">
        <f t="shared" si="165"/>
        <v/>
      </c>
      <c r="X113" s="103" t="str">
        <f t="shared" si="166"/>
        <v/>
      </c>
      <c r="Y113" s="12" t="str">
        <f t="shared" si="134"/>
        <v/>
      </c>
      <c r="Z113" s="12" t="str">
        <f t="shared" si="135"/>
        <v/>
      </c>
      <c r="AA113" s="12" t="str">
        <f t="shared" si="136"/>
        <v/>
      </c>
      <c r="AB113" s="12" t="str">
        <f t="shared" si="137"/>
        <v/>
      </c>
      <c r="AC113" s="12" t="str">
        <f t="shared" si="138"/>
        <v/>
      </c>
      <c r="AD113" s="12" t="str">
        <f t="shared" si="139"/>
        <v/>
      </c>
      <c r="AE113" s="12" t="str">
        <f t="shared" si="140"/>
        <v/>
      </c>
      <c r="AF113" s="12" t="str">
        <f t="shared" si="141"/>
        <v/>
      </c>
      <c r="AG113" s="12" t="str">
        <f t="shared" si="142"/>
        <v/>
      </c>
      <c r="AH113" s="12" t="str">
        <f t="shared" si="143"/>
        <v/>
      </c>
      <c r="AI113" s="12" t="str">
        <f t="shared" si="156"/>
        <v/>
      </c>
      <c r="AJ113" s="12" t="str">
        <f t="shared" si="157"/>
        <v/>
      </c>
      <c r="AK113" s="12" t="str">
        <f t="shared" si="158"/>
        <v/>
      </c>
      <c r="AL113" s="12" t="str">
        <f t="shared" si="159"/>
        <v/>
      </c>
      <c r="AM113" s="12" t="str">
        <f t="shared" si="160"/>
        <v/>
      </c>
      <c r="AN113" s="29" t="str">
        <f t="shared" si="161"/>
        <v/>
      </c>
      <c r="AO113" s="31" t="str">
        <f t="shared" si="109"/>
        <v>0</v>
      </c>
      <c r="AP113"/>
      <c r="AQ113" s="58">
        <f t="shared" si="110"/>
        <v>0</v>
      </c>
      <c r="AR113" s="58">
        <f t="shared" si="111"/>
        <v>0</v>
      </c>
      <c r="AS113" s="65">
        <f t="shared" si="112"/>
        <v>0</v>
      </c>
      <c r="AT113" s="82" t="str">
        <f t="shared" si="113"/>
        <v/>
      </c>
      <c r="AU113" s="82" t="str">
        <f t="shared" si="114"/>
        <v/>
      </c>
      <c r="AV113" s="82" t="str">
        <f t="shared" si="115"/>
        <v/>
      </c>
      <c r="AW113" s="82" t="str">
        <f t="shared" si="116"/>
        <v/>
      </c>
      <c r="AX113" s="82" t="str">
        <f t="shared" si="117"/>
        <v/>
      </c>
      <c r="AY113" s="82" t="str">
        <f t="shared" si="118"/>
        <v/>
      </c>
      <c r="AZ113" s="82" t="str">
        <f t="shared" si="119"/>
        <v/>
      </c>
      <c r="BA113" s="82" t="str">
        <f t="shared" si="120"/>
        <v/>
      </c>
      <c r="BB113" s="82" t="str">
        <f t="shared" si="121"/>
        <v/>
      </c>
      <c r="BC113" s="82" t="str">
        <f t="shared" si="122"/>
        <v/>
      </c>
      <c r="BD113" s="83" t="str">
        <f t="shared" si="123"/>
        <v/>
      </c>
      <c r="BE113" s="83" t="str">
        <f t="shared" si="124"/>
        <v/>
      </c>
      <c r="BF113" s="83" t="str">
        <f t="shared" si="125"/>
        <v/>
      </c>
      <c r="BG113" s="83" t="str">
        <f t="shared" si="126"/>
        <v/>
      </c>
      <c r="BH113" s="83" t="str">
        <f t="shared" si="127"/>
        <v/>
      </c>
      <c r="BI113" s="83" t="str">
        <f t="shared" si="128"/>
        <v/>
      </c>
      <c r="BJ113" s="83" t="str">
        <f t="shared" si="129"/>
        <v/>
      </c>
      <c r="BK113" s="83" t="str">
        <f t="shared" si="130"/>
        <v/>
      </c>
      <c r="BL113" s="83" t="str">
        <f t="shared" si="131"/>
        <v/>
      </c>
      <c r="BM113" s="83" t="str">
        <f t="shared" si="132"/>
        <v/>
      </c>
      <c r="BN113" s="78"/>
      <c r="BO113" s="78"/>
      <c r="BP113" s="78"/>
      <c r="BQ113" s="81">
        <f t="shared" ca="1" si="106"/>
        <v>8</v>
      </c>
      <c r="BR113" s="78"/>
      <c r="BS113" s="78"/>
      <c r="BT113" s="78"/>
      <c r="BU113" s="78"/>
      <c r="BV113" s="78"/>
      <c r="BW113" s="78"/>
      <c r="BX113" s="78"/>
      <c r="BY113" s="78"/>
      <c r="BZ113" s="78"/>
      <c r="CA113" s="43"/>
      <c r="CN113"/>
      <c r="CO113"/>
      <c r="CP113" s="2"/>
      <c r="CQ113" s="2"/>
      <c r="CR113"/>
      <c r="CS113" s="31">
        <f t="shared" si="107"/>
        <v>0</v>
      </c>
    </row>
    <row r="114" spans="1:97" x14ac:dyDescent="0.2">
      <c r="A114" s="95"/>
      <c r="B114" s="84" t="str">
        <f t="shared" si="148"/>
        <v/>
      </c>
      <c r="C114" s="13" t="str">
        <f t="shared" si="103"/>
        <v/>
      </c>
      <c r="D114" s="85" t="str">
        <f t="shared" si="149"/>
        <v/>
      </c>
      <c r="E114" s="86" t="str">
        <f t="shared" si="150"/>
        <v/>
      </c>
      <c r="F114" s="33" t="str">
        <f>IF(A113&lt;&gt;"",COUNTIF($A$5:A114,A114),"")</f>
        <v/>
      </c>
      <c r="G114" s="33">
        <f t="shared" si="167"/>
        <v>110</v>
      </c>
      <c r="H114" s="34" t="str">
        <f t="shared" si="168"/>
        <v/>
      </c>
      <c r="I114" s="28" t="str">
        <f t="shared" si="108"/>
        <v/>
      </c>
      <c r="J114" s="103" t="str">
        <f t="shared" si="133"/>
        <v/>
      </c>
      <c r="K114" s="103" t="str">
        <f t="shared" si="144"/>
        <v/>
      </c>
      <c r="L114" s="103" t="str">
        <f t="shared" si="145"/>
        <v/>
      </c>
      <c r="M114" s="103" t="str">
        <f t="shared" si="169"/>
        <v/>
      </c>
      <c r="N114" s="103" t="str">
        <f t="shared" si="170"/>
        <v/>
      </c>
      <c r="O114" s="103" t="str">
        <f t="shared" si="171"/>
        <v/>
      </c>
      <c r="P114" s="103" t="str">
        <f t="shared" si="172"/>
        <v/>
      </c>
      <c r="Q114" s="103" t="str">
        <f t="shared" si="173"/>
        <v/>
      </c>
      <c r="R114" s="103" t="str">
        <f t="shared" si="174"/>
        <v/>
      </c>
      <c r="S114" s="103" t="str">
        <f t="shared" si="155"/>
        <v/>
      </c>
      <c r="T114" s="103" t="str">
        <f t="shared" si="162"/>
        <v/>
      </c>
      <c r="U114" s="103" t="str">
        <f t="shared" si="163"/>
        <v/>
      </c>
      <c r="V114" s="103" t="str">
        <f t="shared" si="164"/>
        <v/>
      </c>
      <c r="W114" s="103" t="str">
        <f t="shared" si="165"/>
        <v/>
      </c>
      <c r="X114" s="103" t="str">
        <f t="shared" si="166"/>
        <v/>
      </c>
      <c r="Y114" s="12" t="str">
        <f t="shared" si="134"/>
        <v/>
      </c>
      <c r="Z114" s="12" t="str">
        <f t="shared" si="135"/>
        <v/>
      </c>
      <c r="AA114" s="12" t="str">
        <f t="shared" si="136"/>
        <v/>
      </c>
      <c r="AB114" s="12" t="str">
        <f t="shared" si="137"/>
        <v/>
      </c>
      <c r="AC114" s="12" t="str">
        <f t="shared" si="138"/>
        <v/>
      </c>
      <c r="AD114" s="12" t="str">
        <f t="shared" si="139"/>
        <v/>
      </c>
      <c r="AE114" s="12" t="str">
        <f t="shared" si="140"/>
        <v/>
      </c>
      <c r="AF114" s="12" t="str">
        <f t="shared" si="141"/>
        <v/>
      </c>
      <c r="AG114" s="12" t="str">
        <f t="shared" si="142"/>
        <v/>
      </c>
      <c r="AH114" s="12" t="str">
        <f t="shared" si="143"/>
        <v/>
      </c>
      <c r="AI114" s="12" t="str">
        <f t="shared" si="156"/>
        <v/>
      </c>
      <c r="AJ114" s="12" t="str">
        <f t="shared" si="157"/>
        <v/>
      </c>
      <c r="AK114" s="12" t="str">
        <f t="shared" si="158"/>
        <v/>
      </c>
      <c r="AL114" s="12" t="str">
        <f t="shared" si="159"/>
        <v/>
      </c>
      <c r="AM114" s="12" t="str">
        <f t="shared" si="160"/>
        <v/>
      </c>
      <c r="AN114" s="29" t="str">
        <f t="shared" si="161"/>
        <v/>
      </c>
      <c r="AO114" s="31" t="str">
        <f t="shared" si="109"/>
        <v>0</v>
      </c>
      <c r="AP114"/>
      <c r="AQ114" s="58">
        <f t="shared" si="110"/>
        <v>0</v>
      </c>
      <c r="AR114" s="58">
        <f t="shared" si="111"/>
        <v>0</v>
      </c>
      <c r="AS114" s="65">
        <f t="shared" si="112"/>
        <v>0</v>
      </c>
      <c r="AT114" s="82" t="str">
        <f t="shared" si="113"/>
        <v/>
      </c>
      <c r="AU114" s="82" t="str">
        <f t="shared" si="114"/>
        <v/>
      </c>
      <c r="AV114" s="82" t="str">
        <f t="shared" si="115"/>
        <v/>
      </c>
      <c r="AW114" s="82" t="str">
        <f t="shared" si="116"/>
        <v/>
      </c>
      <c r="AX114" s="82" t="str">
        <f t="shared" si="117"/>
        <v/>
      </c>
      <c r="AY114" s="82" t="str">
        <f t="shared" si="118"/>
        <v/>
      </c>
      <c r="AZ114" s="82" t="str">
        <f t="shared" si="119"/>
        <v/>
      </c>
      <c r="BA114" s="82" t="str">
        <f t="shared" si="120"/>
        <v/>
      </c>
      <c r="BB114" s="82" t="str">
        <f t="shared" si="121"/>
        <v/>
      </c>
      <c r="BC114" s="82" t="str">
        <f t="shared" si="122"/>
        <v/>
      </c>
      <c r="BD114" s="83" t="str">
        <f t="shared" si="123"/>
        <v/>
      </c>
      <c r="BE114" s="83" t="str">
        <f t="shared" si="124"/>
        <v/>
      </c>
      <c r="BF114" s="83" t="str">
        <f t="shared" si="125"/>
        <v/>
      </c>
      <c r="BG114" s="83" t="str">
        <f t="shared" si="126"/>
        <v/>
      </c>
      <c r="BH114" s="83" t="str">
        <f t="shared" si="127"/>
        <v/>
      </c>
      <c r="BI114" s="83" t="str">
        <f t="shared" si="128"/>
        <v/>
      </c>
      <c r="BJ114" s="83" t="str">
        <f t="shared" si="129"/>
        <v/>
      </c>
      <c r="BK114" s="83" t="str">
        <f t="shared" si="130"/>
        <v/>
      </c>
      <c r="BL114" s="83" t="str">
        <f t="shared" si="131"/>
        <v/>
      </c>
      <c r="BM114" s="83" t="str">
        <f t="shared" si="132"/>
        <v/>
      </c>
      <c r="BN114" s="78"/>
      <c r="BO114" s="78"/>
      <c r="BP114" s="78"/>
      <c r="BQ114" s="81">
        <f t="shared" ca="1" si="106"/>
        <v>33</v>
      </c>
      <c r="BR114" s="78"/>
      <c r="BS114" s="78"/>
      <c r="BT114" s="78"/>
      <c r="BU114" s="78"/>
      <c r="BV114" s="78"/>
      <c r="BW114" s="78"/>
      <c r="BX114" s="78"/>
      <c r="BY114" s="78"/>
      <c r="BZ114" s="78"/>
      <c r="CA114" s="43"/>
      <c r="CN114"/>
      <c r="CO114"/>
      <c r="CP114" s="2"/>
      <c r="CQ114" s="2"/>
      <c r="CR114"/>
      <c r="CS114" s="31">
        <f t="shared" si="107"/>
        <v>0</v>
      </c>
    </row>
    <row r="115" spans="1:97" x14ac:dyDescent="0.2">
      <c r="A115" s="95"/>
      <c r="B115" s="84" t="str">
        <f t="shared" si="148"/>
        <v/>
      </c>
      <c r="C115" s="13" t="str">
        <f t="shared" si="103"/>
        <v/>
      </c>
      <c r="D115" s="85" t="str">
        <f t="shared" si="149"/>
        <v/>
      </c>
      <c r="E115" s="86" t="str">
        <f t="shared" si="150"/>
        <v/>
      </c>
      <c r="F115" s="33" t="str">
        <f>IF(A114&lt;&gt;"",COUNTIF($A$5:A115,A115),"")</f>
        <v/>
      </c>
      <c r="G115" s="33">
        <f t="shared" si="167"/>
        <v>111</v>
      </c>
      <c r="H115" s="34" t="str">
        <f t="shared" si="168"/>
        <v/>
      </c>
      <c r="I115" s="28" t="str">
        <f t="shared" si="108"/>
        <v/>
      </c>
      <c r="J115" s="103" t="str">
        <f t="shared" si="133"/>
        <v/>
      </c>
      <c r="K115" s="103" t="str">
        <f t="shared" si="144"/>
        <v/>
      </c>
      <c r="L115" s="103" t="str">
        <f t="shared" si="145"/>
        <v/>
      </c>
      <c r="M115" s="103" t="str">
        <f t="shared" si="169"/>
        <v/>
      </c>
      <c r="N115" s="103" t="str">
        <f t="shared" si="170"/>
        <v/>
      </c>
      <c r="O115" s="103" t="str">
        <f t="shared" si="171"/>
        <v/>
      </c>
      <c r="P115" s="103" t="str">
        <f t="shared" si="172"/>
        <v/>
      </c>
      <c r="Q115" s="103" t="str">
        <f t="shared" si="173"/>
        <v/>
      </c>
      <c r="R115" s="103" t="str">
        <f t="shared" si="174"/>
        <v/>
      </c>
      <c r="S115" s="103" t="str">
        <f t="shared" si="155"/>
        <v/>
      </c>
      <c r="T115" s="103" t="str">
        <f t="shared" si="162"/>
        <v/>
      </c>
      <c r="U115" s="103" t="str">
        <f t="shared" si="163"/>
        <v/>
      </c>
      <c r="V115" s="103" t="str">
        <f t="shared" si="164"/>
        <v/>
      </c>
      <c r="W115" s="103" t="str">
        <f t="shared" si="165"/>
        <v/>
      </c>
      <c r="X115" s="103" t="str">
        <f t="shared" si="166"/>
        <v/>
      </c>
      <c r="Y115" s="12" t="str">
        <f t="shared" si="134"/>
        <v/>
      </c>
      <c r="Z115" s="12" t="str">
        <f t="shared" si="135"/>
        <v/>
      </c>
      <c r="AA115" s="12" t="str">
        <f t="shared" si="136"/>
        <v/>
      </c>
      <c r="AB115" s="12" t="str">
        <f t="shared" si="137"/>
        <v/>
      </c>
      <c r="AC115" s="12" t="str">
        <f t="shared" si="138"/>
        <v/>
      </c>
      <c r="AD115" s="12" t="str">
        <f t="shared" si="139"/>
        <v/>
      </c>
      <c r="AE115" s="12" t="str">
        <f t="shared" si="140"/>
        <v/>
      </c>
      <c r="AF115" s="12" t="str">
        <f t="shared" si="141"/>
        <v/>
      </c>
      <c r="AG115" s="12" t="str">
        <f t="shared" si="142"/>
        <v/>
      </c>
      <c r="AH115" s="12" t="str">
        <f t="shared" si="143"/>
        <v/>
      </c>
      <c r="AI115" s="12" t="str">
        <f t="shared" si="156"/>
        <v/>
      </c>
      <c r="AJ115" s="12" t="str">
        <f t="shared" si="157"/>
        <v/>
      </c>
      <c r="AK115" s="12" t="str">
        <f t="shared" si="158"/>
        <v/>
      </c>
      <c r="AL115" s="12" t="str">
        <f t="shared" si="159"/>
        <v/>
      </c>
      <c r="AM115" s="12" t="str">
        <f t="shared" si="160"/>
        <v/>
      </c>
      <c r="AN115" s="29" t="str">
        <f t="shared" si="161"/>
        <v/>
      </c>
      <c r="AO115" s="31" t="str">
        <f t="shared" si="109"/>
        <v>0</v>
      </c>
      <c r="AP115"/>
      <c r="AQ115" s="58">
        <f t="shared" si="110"/>
        <v>0</v>
      </c>
      <c r="AR115" s="58">
        <f t="shared" si="111"/>
        <v>0</v>
      </c>
      <c r="AS115" s="65">
        <f t="shared" si="112"/>
        <v>0</v>
      </c>
      <c r="AT115" s="82" t="str">
        <f t="shared" si="113"/>
        <v/>
      </c>
      <c r="AU115" s="82" t="str">
        <f t="shared" si="114"/>
        <v/>
      </c>
      <c r="AV115" s="82" t="str">
        <f t="shared" si="115"/>
        <v/>
      </c>
      <c r="AW115" s="82" t="str">
        <f t="shared" si="116"/>
        <v/>
      </c>
      <c r="AX115" s="82" t="str">
        <f t="shared" si="117"/>
        <v/>
      </c>
      <c r="AY115" s="82" t="str">
        <f t="shared" si="118"/>
        <v/>
      </c>
      <c r="AZ115" s="82" t="str">
        <f t="shared" si="119"/>
        <v/>
      </c>
      <c r="BA115" s="82" t="str">
        <f t="shared" si="120"/>
        <v/>
      </c>
      <c r="BB115" s="82" t="str">
        <f t="shared" si="121"/>
        <v/>
      </c>
      <c r="BC115" s="82" t="str">
        <f t="shared" si="122"/>
        <v/>
      </c>
      <c r="BD115" s="83" t="str">
        <f t="shared" si="123"/>
        <v/>
      </c>
      <c r="BE115" s="83" t="str">
        <f t="shared" si="124"/>
        <v/>
      </c>
      <c r="BF115" s="83" t="str">
        <f t="shared" si="125"/>
        <v/>
      </c>
      <c r="BG115" s="83" t="str">
        <f t="shared" si="126"/>
        <v/>
      </c>
      <c r="BH115" s="83" t="str">
        <f t="shared" si="127"/>
        <v/>
      </c>
      <c r="BI115" s="83" t="str">
        <f t="shared" si="128"/>
        <v/>
      </c>
      <c r="BJ115" s="83" t="str">
        <f t="shared" si="129"/>
        <v/>
      </c>
      <c r="BK115" s="83" t="str">
        <f t="shared" si="130"/>
        <v/>
      </c>
      <c r="BL115" s="83" t="str">
        <f t="shared" si="131"/>
        <v/>
      </c>
      <c r="BM115" s="83" t="str">
        <f t="shared" si="132"/>
        <v/>
      </c>
      <c r="BN115" s="78"/>
      <c r="BO115" s="78"/>
      <c r="BP115" s="78"/>
      <c r="BQ115" s="81">
        <f t="shared" ca="1" si="106"/>
        <v>31</v>
      </c>
      <c r="BR115" s="78"/>
      <c r="BS115" s="78"/>
      <c r="BT115" s="78"/>
      <c r="BU115" s="78"/>
      <c r="BV115" s="78"/>
      <c r="BW115" s="78"/>
      <c r="BX115" s="78"/>
      <c r="BY115" s="78"/>
      <c r="BZ115" s="78"/>
      <c r="CA115" s="43"/>
      <c r="CN115"/>
      <c r="CO115"/>
      <c r="CP115" s="2"/>
      <c r="CQ115" s="2"/>
      <c r="CR115"/>
      <c r="CS115" s="31">
        <f t="shared" si="107"/>
        <v>0</v>
      </c>
    </row>
    <row r="116" spans="1:97" x14ac:dyDescent="0.2">
      <c r="A116" s="95"/>
      <c r="B116" s="84" t="str">
        <f t="shared" si="148"/>
        <v/>
      </c>
      <c r="C116" s="13" t="str">
        <f t="shared" si="103"/>
        <v/>
      </c>
      <c r="D116" s="85" t="str">
        <f t="shared" si="149"/>
        <v/>
      </c>
      <c r="E116" s="86" t="str">
        <f t="shared" si="150"/>
        <v/>
      </c>
      <c r="F116" s="33" t="str">
        <f>IF(A115&lt;&gt;"",COUNTIF($A$5:A116,A116),"")</f>
        <v/>
      </c>
      <c r="G116" s="33">
        <f t="shared" si="167"/>
        <v>112</v>
      </c>
      <c r="H116" s="34" t="str">
        <f t="shared" si="168"/>
        <v/>
      </c>
      <c r="I116" s="28" t="str">
        <f t="shared" si="108"/>
        <v/>
      </c>
      <c r="J116" s="103" t="str">
        <f t="shared" si="133"/>
        <v/>
      </c>
      <c r="K116" s="103" t="str">
        <f t="shared" si="144"/>
        <v/>
      </c>
      <c r="L116" s="103" t="str">
        <f t="shared" si="145"/>
        <v/>
      </c>
      <c r="M116" s="103" t="str">
        <f t="shared" si="169"/>
        <v/>
      </c>
      <c r="N116" s="103" t="str">
        <f t="shared" si="170"/>
        <v/>
      </c>
      <c r="O116" s="103" t="str">
        <f t="shared" si="171"/>
        <v/>
      </c>
      <c r="P116" s="103" t="str">
        <f t="shared" si="172"/>
        <v/>
      </c>
      <c r="Q116" s="103" t="str">
        <f t="shared" si="173"/>
        <v/>
      </c>
      <c r="R116" s="103" t="str">
        <f t="shared" si="174"/>
        <v/>
      </c>
      <c r="S116" s="103" t="str">
        <f t="shared" si="155"/>
        <v/>
      </c>
      <c r="T116" s="103" t="str">
        <f t="shared" si="162"/>
        <v/>
      </c>
      <c r="U116" s="103" t="str">
        <f t="shared" si="163"/>
        <v/>
      </c>
      <c r="V116" s="103" t="str">
        <f t="shared" si="164"/>
        <v/>
      </c>
      <c r="W116" s="103" t="str">
        <f t="shared" si="165"/>
        <v/>
      </c>
      <c r="X116" s="103" t="str">
        <f t="shared" si="166"/>
        <v/>
      </c>
      <c r="Y116" s="12" t="str">
        <f t="shared" si="134"/>
        <v/>
      </c>
      <c r="Z116" s="12" t="str">
        <f t="shared" si="135"/>
        <v/>
      </c>
      <c r="AA116" s="12" t="str">
        <f t="shared" si="136"/>
        <v/>
      </c>
      <c r="AB116" s="12" t="str">
        <f t="shared" si="137"/>
        <v/>
      </c>
      <c r="AC116" s="12" t="str">
        <f t="shared" si="138"/>
        <v/>
      </c>
      <c r="AD116" s="12" t="str">
        <f t="shared" si="139"/>
        <v/>
      </c>
      <c r="AE116" s="12" t="str">
        <f t="shared" si="140"/>
        <v/>
      </c>
      <c r="AF116" s="12" t="str">
        <f t="shared" si="141"/>
        <v/>
      </c>
      <c r="AG116" s="12" t="str">
        <f t="shared" si="142"/>
        <v/>
      </c>
      <c r="AH116" s="12" t="str">
        <f t="shared" si="143"/>
        <v/>
      </c>
      <c r="AI116" s="12" t="str">
        <f t="shared" si="156"/>
        <v/>
      </c>
      <c r="AJ116" s="12" t="str">
        <f t="shared" si="157"/>
        <v/>
      </c>
      <c r="AK116" s="12" t="str">
        <f t="shared" si="158"/>
        <v/>
      </c>
      <c r="AL116" s="12" t="str">
        <f t="shared" si="159"/>
        <v/>
      </c>
      <c r="AM116" s="12" t="str">
        <f t="shared" si="160"/>
        <v/>
      </c>
      <c r="AN116" s="29" t="str">
        <f t="shared" si="161"/>
        <v/>
      </c>
      <c r="AO116" s="31" t="str">
        <f t="shared" si="109"/>
        <v>0</v>
      </c>
      <c r="AP116"/>
      <c r="AQ116" s="58">
        <f t="shared" si="110"/>
        <v>0</v>
      </c>
      <c r="AR116" s="58">
        <f t="shared" si="111"/>
        <v>0</v>
      </c>
      <c r="AS116" s="65">
        <f t="shared" si="112"/>
        <v>0</v>
      </c>
      <c r="AT116" s="82" t="str">
        <f t="shared" si="113"/>
        <v/>
      </c>
      <c r="AU116" s="82" t="str">
        <f t="shared" si="114"/>
        <v/>
      </c>
      <c r="AV116" s="82" t="str">
        <f t="shared" si="115"/>
        <v/>
      </c>
      <c r="AW116" s="82" t="str">
        <f t="shared" si="116"/>
        <v/>
      </c>
      <c r="AX116" s="82" t="str">
        <f t="shared" si="117"/>
        <v/>
      </c>
      <c r="AY116" s="82" t="str">
        <f t="shared" si="118"/>
        <v/>
      </c>
      <c r="AZ116" s="82" t="str">
        <f t="shared" si="119"/>
        <v/>
      </c>
      <c r="BA116" s="82" t="str">
        <f t="shared" si="120"/>
        <v/>
      </c>
      <c r="BB116" s="82" t="str">
        <f t="shared" si="121"/>
        <v/>
      </c>
      <c r="BC116" s="82" t="str">
        <f t="shared" si="122"/>
        <v/>
      </c>
      <c r="BD116" s="83" t="str">
        <f t="shared" si="123"/>
        <v/>
      </c>
      <c r="BE116" s="83" t="str">
        <f t="shared" si="124"/>
        <v/>
      </c>
      <c r="BF116" s="83" t="str">
        <f t="shared" si="125"/>
        <v/>
      </c>
      <c r="BG116" s="83" t="str">
        <f t="shared" si="126"/>
        <v/>
      </c>
      <c r="BH116" s="83" t="str">
        <f t="shared" si="127"/>
        <v/>
      </c>
      <c r="BI116" s="83" t="str">
        <f t="shared" si="128"/>
        <v/>
      </c>
      <c r="BJ116" s="83" t="str">
        <f t="shared" si="129"/>
        <v/>
      </c>
      <c r="BK116" s="83" t="str">
        <f t="shared" si="130"/>
        <v/>
      </c>
      <c r="BL116" s="83" t="str">
        <f t="shared" si="131"/>
        <v/>
      </c>
      <c r="BM116" s="83" t="str">
        <f t="shared" si="132"/>
        <v/>
      </c>
      <c r="BN116" s="78"/>
      <c r="BO116" s="78"/>
      <c r="BP116" s="78"/>
      <c r="BQ116" s="81">
        <f t="shared" ca="1" si="106"/>
        <v>24</v>
      </c>
      <c r="BR116" s="78"/>
      <c r="BS116" s="78"/>
      <c r="BT116" s="78"/>
      <c r="BU116" s="78"/>
      <c r="BV116" s="78"/>
      <c r="BW116" s="78"/>
      <c r="BX116" s="78"/>
      <c r="BY116" s="78"/>
      <c r="BZ116" s="78"/>
      <c r="CA116" s="43"/>
      <c r="CN116"/>
      <c r="CO116"/>
      <c r="CP116" s="2"/>
      <c r="CQ116" s="2"/>
      <c r="CR116"/>
      <c r="CS116" s="31">
        <f t="shared" si="107"/>
        <v>0</v>
      </c>
    </row>
    <row r="117" spans="1:97" x14ac:dyDescent="0.2">
      <c r="A117" s="95"/>
      <c r="B117" s="84" t="str">
        <f t="shared" si="148"/>
        <v/>
      </c>
      <c r="C117" s="13" t="str">
        <f t="shared" si="103"/>
        <v/>
      </c>
      <c r="D117" s="85" t="str">
        <f t="shared" si="149"/>
        <v/>
      </c>
      <c r="E117" s="86" t="str">
        <f t="shared" si="150"/>
        <v/>
      </c>
      <c r="F117" s="33" t="str">
        <f>IF(A116&lt;&gt;"",COUNTIF($A$5:A117,A117),"")</f>
        <v/>
      </c>
      <c r="G117" s="33">
        <f t="shared" si="167"/>
        <v>113</v>
      </c>
      <c r="H117" s="34" t="str">
        <f t="shared" si="168"/>
        <v/>
      </c>
      <c r="I117" s="28" t="str">
        <f t="shared" si="108"/>
        <v/>
      </c>
      <c r="J117" s="103" t="str">
        <f t="shared" si="133"/>
        <v/>
      </c>
      <c r="K117" s="103" t="str">
        <f t="shared" si="144"/>
        <v/>
      </c>
      <c r="L117" s="103" t="str">
        <f t="shared" si="145"/>
        <v/>
      </c>
      <c r="M117" s="103" t="str">
        <f t="shared" si="169"/>
        <v/>
      </c>
      <c r="N117" s="103" t="str">
        <f t="shared" si="170"/>
        <v/>
      </c>
      <c r="O117" s="103" t="str">
        <f t="shared" si="171"/>
        <v/>
      </c>
      <c r="P117" s="103" t="str">
        <f t="shared" si="172"/>
        <v/>
      </c>
      <c r="Q117" s="103" t="str">
        <f t="shared" si="173"/>
        <v/>
      </c>
      <c r="R117" s="103" t="str">
        <f t="shared" si="174"/>
        <v/>
      </c>
      <c r="S117" s="103" t="str">
        <f t="shared" si="155"/>
        <v/>
      </c>
      <c r="T117" s="103" t="str">
        <f t="shared" si="162"/>
        <v/>
      </c>
      <c r="U117" s="103" t="str">
        <f t="shared" si="163"/>
        <v/>
      </c>
      <c r="V117" s="103" t="str">
        <f t="shared" si="164"/>
        <v/>
      </c>
      <c r="W117" s="103" t="str">
        <f t="shared" si="165"/>
        <v/>
      </c>
      <c r="X117" s="103" t="str">
        <f t="shared" si="166"/>
        <v/>
      </c>
      <c r="Y117" s="12" t="str">
        <f t="shared" si="134"/>
        <v/>
      </c>
      <c r="Z117" s="12" t="str">
        <f t="shared" si="135"/>
        <v/>
      </c>
      <c r="AA117" s="12" t="str">
        <f t="shared" si="136"/>
        <v/>
      </c>
      <c r="AB117" s="12" t="str">
        <f t="shared" si="137"/>
        <v/>
      </c>
      <c r="AC117" s="12" t="str">
        <f t="shared" si="138"/>
        <v/>
      </c>
      <c r="AD117" s="12" t="str">
        <f t="shared" si="139"/>
        <v/>
      </c>
      <c r="AE117" s="12" t="str">
        <f t="shared" si="140"/>
        <v/>
      </c>
      <c r="AF117" s="12" t="str">
        <f t="shared" si="141"/>
        <v/>
      </c>
      <c r="AG117" s="12" t="str">
        <f t="shared" si="142"/>
        <v/>
      </c>
      <c r="AH117" s="12" t="str">
        <f t="shared" si="143"/>
        <v/>
      </c>
      <c r="AI117" s="12" t="str">
        <f t="shared" si="156"/>
        <v/>
      </c>
      <c r="AJ117" s="12" t="str">
        <f t="shared" si="157"/>
        <v/>
      </c>
      <c r="AK117" s="12" t="str">
        <f t="shared" si="158"/>
        <v/>
      </c>
      <c r="AL117" s="12" t="str">
        <f t="shared" si="159"/>
        <v/>
      </c>
      <c r="AM117" s="12" t="str">
        <f t="shared" si="160"/>
        <v/>
      </c>
      <c r="AN117" s="29" t="str">
        <f t="shared" si="161"/>
        <v/>
      </c>
      <c r="AO117" s="31" t="str">
        <f t="shared" si="109"/>
        <v>0</v>
      </c>
      <c r="AP117"/>
      <c r="AQ117" s="58">
        <f t="shared" si="110"/>
        <v>0</v>
      </c>
      <c r="AR117" s="58">
        <f t="shared" si="111"/>
        <v>0</v>
      </c>
      <c r="AS117" s="65">
        <f t="shared" si="112"/>
        <v>0</v>
      </c>
      <c r="AT117" s="82" t="str">
        <f t="shared" si="113"/>
        <v/>
      </c>
      <c r="AU117" s="82" t="str">
        <f t="shared" si="114"/>
        <v/>
      </c>
      <c r="AV117" s="82" t="str">
        <f t="shared" si="115"/>
        <v/>
      </c>
      <c r="AW117" s="82" t="str">
        <f t="shared" si="116"/>
        <v/>
      </c>
      <c r="AX117" s="82" t="str">
        <f t="shared" si="117"/>
        <v/>
      </c>
      <c r="AY117" s="82" t="str">
        <f t="shared" si="118"/>
        <v/>
      </c>
      <c r="AZ117" s="82" t="str">
        <f t="shared" si="119"/>
        <v/>
      </c>
      <c r="BA117" s="82" t="str">
        <f t="shared" si="120"/>
        <v/>
      </c>
      <c r="BB117" s="82" t="str">
        <f t="shared" si="121"/>
        <v/>
      </c>
      <c r="BC117" s="82" t="str">
        <f t="shared" si="122"/>
        <v/>
      </c>
      <c r="BD117" s="83" t="str">
        <f t="shared" si="123"/>
        <v/>
      </c>
      <c r="BE117" s="83" t="str">
        <f t="shared" si="124"/>
        <v/>
      </c>
      <c r="BF117" s="83" t="str">
        <f t="shared" si="125"/>
        <v/>
      </c>
      <c r="BG117" s="83" t="str">
        <f t="shared" si="126"/>
        <v/>
      </c>
      <c r="BH117" s="83" t="str">
        <f t="shared" si="127"/>
        <v/>
      </c>
      <c r="BI117" s="83" t="str">
        <f t="shared" si="128"/>
        <v/>
      </c>
      <c r="BJ117" s="83" t="str">
        <f t="shared" si="129"/>
        <v/>
      </c>
      <c r="BK117" s="83" t="str">
        <f t="shared" si="130"/>
        <v/>
      </c>
      <c r="BL117" s="83" t="str">
        <f t="shared" si="131"/>
        <v/>
      </c>
      <c r="BM117" s="83" t="str">
        <f t="shared" si="132"/>
        <v/>
      </c>
      <c r="BN117" s="78"/>
      <c r="BO117" s="78"/>
      <c r="BP117" s="78"/>
      <c r="BQ117" s="81">
        <f t="shared" ca="1" si="106"/>
        <v>14</v>
      </c>
      <c r="BR117" s="78"/>
      <c r="BS117" s="78"/>
      <c r="BT117" s="78"/>
      <c r="BU117" s="78"/>
      <c r="BV117" s="78"/>
      <c r="BW117" s="78"/>
      <c r="BX117" s="78"/>
      <c r="BY117" s="78"/>
      <c r="BZ117" s="78"/>
      <c r="CA117" s="43"/>
      <c r="CN117"/>
      <c r="CO117"/>
      <c r="CP117" s="2"/>
      <c r="CQ117" s="2"/>
      <c r="CR117"/>
      <c r="CS117" s="31">
        <f t="shared" si="107"/>
        <v>0</v>
      </c>
    </row>
    <row r="118" spans="1:97" x14ac:dyDescent="0.2">
      <c r="A118" s="95"/>
      <c r="B118" s="84" t="str">
        <f t="shared" si="148"/>
        <v/>
      </c>
      <c r="C118" s="13" t="str">
        <f t="shared" si="103"/>
        <v/>
      </c>
      <c r="D118" s="85" t="str">
        <f t="shared" si="149"/>
        <v/>
      </c>
      <c r="E118" s="86" t="str">
        <f t="shared" si="150"/>
        <v/>
      </c>
      <c r="F118" s="33" t="str">
        <f>IF(A117&lt;&gt;"",COUNTIF($A$5:A118,A118),"")</f>
        <v/>
      </c>
      <c r="G118" s="33">
        <f t="shared" si="167"/>
        <v>114</v>
      </c>
      <c r="H118" s="34" t="str">
        <f t="shared" si="168"/>
        <v/>
      </c>
      <c r="I118" s="28" t="str">
        <f t="shared" si="108"/>
        <v/>
      </c>
      <c r="J118" s="103" t="str">
        <f t="shared" si="133"/>
        <v/>
      </c>
      <c r="K118" s="103" t="str">
        <f t="shared" si="144"/>
        <v/>
      </c>
      <c r="L118" s="103" t="str">
        <f t="shared" si="145"/>
        <v/>
      </c>
      <c r="M118" s="103" t="str">
        <f t="shared" si="169"/>
        <v/>
      </c>
      <c r="N118" s="103" t="str">
        <f t="shared" si="170"/>
        <v/>
      </c>
      <c r="O118" s="103" t="str">
        <f t="shared" si="171"/>
        <v/>
      </c>
      <c r="P118" s="103" t="str">
        <f t="shared" si="172"/>
        <v/>
      </c>
      <c r="Q118" s="103" t="str">
        <f t="shared" si="173"/>
        <v/>
      </c>
      <c r="R118" s="103" t="str">
        <f t="shared" si="174"/>
        <v/>
      </c>
      <c r="S118" s="103" t="str">
        <f t="shared" si="155"/>
        <v/>
      </c>
      <c r="T118" s="103" t="str">
        <f t="shared" si="162"/>
        <v/>
      </c>
      <c r="U118" s="103" t="str">
        <f t="shared" si="163"/>
        <v/>
      </c>
      <c r="V118" s="103" t="str">
        <f t="shared" si="164"/>
        <v/>
      </c>
      <c r="W118" s="103" t="str">
        <f t="shared" si="165"/>
        <v/>
      </c>
      <c r="X118" s="103" t="str">
        <f t="shared" si="166"/>
        <v/>
      </c>
      <c r="Y118" s="12" t="str">
        <f t="shared" si="134"/>
        <v/>
      </c>
      <c r="Z118" s="12" t="str">
        <f t="shared" si="135"/>
        <v/>
      </c>
      <c r="AA118" s="12" t="str">
        <f t="shared" si="136"/>
        <v/>
      </c>
      <c r="AB118" s="12" t="str">
        <f t="shared" si="137"/>
        <v/>
      </c>
      <c r="AC118" s="12" t="str">
        <f t="shared" si="138"/>
        <v/>
      </c>
      <c r="AD118" s="12" t="str">
        <f t="shared" si="139"/>
        <v/>
      </c>
      <c r="AE118" s="12" t="str">
        <f t="shared" si="140"/>
        <v/>
      </c>
      <c r="AF118" s="12" t="str">
        <f t="shared" si="141"/>
        <v/>
      </c>
      <c r="AG118" s="12" t="str">
        <f t="shared" si="142"/>
        <v/>
      </c>
      <c r="AH118" s="12" t="str">
        <f t="shared" si="143"/>
        <v/>
      </c>
      <c r="AI118" s="12" t="str">
        <f t="shared" si="156"/>
        <v/>
      </c>
      <c r="AJ118" s="12" t="str">
        <f t="shared" si="157"/>
        <v/>
      </c>
      <c r="AK118" s="12" t="str">
        <f t="shared" si="158"/>
        <v/>
      </c>
      <c r="AL118" s="12" t="str">
        <f t="shared" si="159"/>
        <v/>
      </c>
      <c r="AM118" s="12" t="str">
        <f t="shared" si="160"/>
        <v/>
      </c>
      <c r="AN118" s="29" t="str">
        <f t="shared" si="161"/>
        <v/>
      </c>
      <c r="AO118" s="31" t="str">
        <f t="shared" si="109"/>
        <v>0</v>
      </c>
      <c r="AP118"/>
      <c r="AQ118" s="58">
        <f t="shared" si="110"/>
        <v>0</v>
      </c>
      <c r="AR118" s="58">
        <f t="shared" si="111"/>
        <v>0</v>
      </c>
      <c r="AS118" s="65">
        <f t="shared" si="112"/>
        <v>0</v>
      </c>
      <c r="AT118" s="82" t="str">
        <f t="shared" si="113"/>
        <v/>
      </c>
      <c r="AU118" s="82" t="str">
        <f t="shared" si="114"/>
        <v/>
      </c>
      <c r="AV118" s="82" t="str">
        <f t="shared" si="115"/>
        <v/>
      </c>
      <c r="AW118" s="82" t="str">
        <f t="shared" si="116"/>
        <v/>
      </c>
      <c r="AX118" s="82" t="str">
        <f t="shared" si="117"/>
        <v/>
      </c>
      <c r="AY118" s="82" t="str">
        <f t="shared" si="118"/>
        <v/>
      </c>
      <c r="AZ118" s="82" t="str">
        <f t="shared" si="119"/>
        <v/>
      </c>
      <c r="BA118" s="82" t="str">
        <f t="shared" si="120"/>
        <v/>
      </c>
      <c r="BB118" s="82" t="str">
        <f t="shared" si="121"/>
        <v/>
      </c>
      <c r="BC118" s="82" t="str">
        <f t="shared" si="122"/>
        <v/>
      </c>
      <c r="BD118" s="83" t="str">
        <f t="shared" si="123"/>
        <v/>
      </c>
      <c r="BE118" s="83" t="str">
        <f t="shared" si="124"/>
        <v/>
      </c>
      <c r="BF118" s="83" t="str">
        <f t="shared" si="125"/>
        <v/>
      </c>
      <c r="BG118" s="83" t="str">
        <f t="shared" si="126"/>
        <v/>
      </c>
      <c r="BH118" s="83" t="str">
        <f t="shared" si="127"/>
        <v/>
      </c>
      <c r="BI118" s="83" t="str">
        <f t="shared" si="128"/>
        <v/>
      </c>
      <c r="BJ118" s="83" t="str">
        <f t="shared" si="129"/>
        <v/>
      </c>
      <c r="BK118" s="83" t="str">
        <f t="shared" si="130"/>
        <v/>
      </c>
      <c r="BL118" s="83" t="str">
        <f t="shared" si="131"/>
        <v/>
      </c>
      <c r="BM118" s="83" t="str">
        <f t="shared" si="132"/>
        <v/>
      </c>
      <c r="BN118" s="78"/>
      <c r="BO118" s="78"/>
      <c r="BP118" s="78"/>
      <c r="BQ118" s="81">
        <f t="shared" ca="1" si="106"/>
        <v>34</v>
      </c>
      <c r="BR118" s="78"/>
      <c r="BS118" s="78"/>
      <c r="BT118" s="78"/>
      <c r="BU118" s="78"/>
      <c r="BV118" s="78"/>
      <c r="BW118" s="78"/>
      <c r="BX118" s="78"/>
      <c r="BY118" s="78"/>
      <c r="BZ118" s="78"/>
      <c r="CA118" s="43"/>
      <c r="CN118"/>
      <c r="CO118"/>
      <c r="CP118" s="2"/>
      <c r="CQ118" s="2"/>
      <c r="CR118"/>
      <c r="CS118" s="31">
        <f t="shared" si="107"/>
        <v>0</v>
      </c>
    </row>
    <row r="119" spans="1:97" x14ac:dyDescent="0.2">
      <c r="A119" s="95"/>
      <c r="B119" s="84" t="str">
        <f t="shared" si="148"/>
        <v/>
      </c>
      <c r="C119" s="13" t="str">
        <f t="shared" si="103"/>
        <v/>
      </c>
      <c r="D119" s="85" t="str">
        <f t="shared" si="149"/>
        <v/>
      </c>
      <c r="E119" s="86" t="str">
        <f t="shared" si="150"/>
        <v/>
      </c>
      <c r="F119" s="33" t="str">
        <f>IF(A118&lt;&gt;"",COUNTIF($A$5:A119,A119),"")</f>
        <v/>
      </c>
      <c r="G119" s="33">
        <f t="shared" si="167"/>
        <v>115</v>
      </c>
      <c r="H119" s="34" t="str">
        <f t="shared" si="168"/>
        <v/>
      </c>
      <c r="I119" s="28" t="str">
        <f t="shared" si="108"/>
        <v/>
      </c>
      <c r="J119" s="103" t="str">
        <f t="shared" si="133"/>
        <v/>
      </c>
      <c r="K119" s="103" t="str">
        <f t="shared" si="144"/>
        <v/>
      </c>
      <c r="L119" s="103" t="str">
        <f t="shared" si="145"/>
        <v/>
      </c>
      <c r="M119" s="103" t="str">
        <f t="shared" si="169"/>
        <v/>
      </c>
      <c r="N119" s="103" t="str">
        <f t="shared" si="170"/>
        <v/>
      </c>
      <c r="O119" s="103" t="str">
        <f t="shared" si="171"/>
        <v/>
      </c>
      <c r="P119" s="103" t="str">
        <f t="shared" si="172"/>
        <v/>
      </c>
      <c r="Q119" s="103" t="str">
        <f t="shared" si="173"/>
        <v/>
      </c>
      <c r="R119" s="103" t="str">
        <f t="shared" si="174"/>
        <v/>
      </c>
      <c r="S119" s="103" t="str">
        <f t="shared" si="155"/>
        <v/>
      </c>
      <c r="T119" s="103" t="str">
        <f t="shared" si="162"/>
        <v/>
      </c>
      <c r="U119" s="103" t="str">
        <f t="shared" si="163"/>
        <v/>
      </c>
      <c r="V119" s="103" t="str">
        <f t="shared" si="164"/>
        <v/>
      </c>
      <c r="W119" s="103" t="str">
        <f t="shared" si="165"/>
        <v/>
      </c>
      <c r="X119" s="103" t="str">
        <f t="shared" si="166"/>
        <v/>
      </c>
      <c r="Y119" s="12" t="str">
        <f t="shared" si="134"/>
        <v/>
      </c>
      <c r="Z119" s="12" t="str">
        <f t="shared" si="135"/>
        <v/>
      </c>
      <c r="AA119" s="12" t="str">
        <f t="shared" si="136"/>
        <v/>
      </c>
      <c r="AB119" s="12" t="str">
        <f t="shared" si="137"/>
        <v/>
      </c>
      <c r="AC119" s="12" t="str">
        <f t="shared" si="138"/>
        <v/>
      </c>
      <c r="AD119" s="12" t="str">
        <f t="shared" si="139"/>
        <v/>
      </c>
      <c r="AE119" s="12" t="str">
        <f t="shared" si="140"/>
        <v/>
      </c>
      <c r="AF119" s="12" t="str">
        <f t="shared" si="141"/>
        <v/>
      </c>
      <c r="AG119" s="12" t="str">
        <f t="shared" si="142"/>
        <v/>
      </c>
      <c r="AH119" s="12" t="str">
        <f t="shared" si="143"/>
        <v/>
      </c>
      <c r="AI119" s="12" t="str">
        <f t="shared" si="156"/>
        <v/>
      </c>
      <c r="AJ119" s="12" t="str">
        <f t="shared" si="157"/>
        <v/>
      </c>
      <c r="AK119" s="12" t="str">
        <f t="shared" si="158"/>
        <v/>
      </c>
      <c r="AL119" s="12" t="str">
        <f t="shared" si="159"/>
        <v/>
      </c>
      <c r="AM119" s="12" t="str">
        <f t="shared" si="160"/>
        <v/>
      </c>
      <c r="AN119" s="29" t="str">
        <f t="shared" si="161"/>
        <v/>
      </c>
      <c r="AO119" s="31" t="str">
        <f t="shared" si="109"/>
        <v>0</v>
      </c>
      <c r="AP119"/>
      <c r="AQ119" s="58">
        <f t="shared" si="110"/>
        <v>0</v>
      </c>
      <c r="AR119" s="58">
        <f t="shared" si="111"/>
        <v>0</v>
      </c>
      <c r="AS119" s="65">
        <f t="shared" si="112"/>
        <v>0</v>
      </c>
      <c r="AT119" s="82" t="str">
        <f t="shared" si="113"/>
        <v/>
      </c>
      <c r="AU119" s="82" t="str">
        <f t="shared" si="114"/>
        <v/>
      </c>
      <c r="AV119" s="82" t="str">
        <f t="shared" si="115"/>
        <v/>
      </c>
      <c r="AW119" s="82" t="str">
        <f t="shared" si="116"/>
        <v/>
      </c>
      <c r="AX119" s="82" t="str">
        <f t="shared" si="117"/>
        <v/>
      </c>
      <c r="AY119" s="82" t="str">
        <f t="shared" si="118"/>
        <v/>
      </c>
      <c r="AZ119" s="82" t="str">
        <f t="shared" si="119"/>
        <v/>
      </c>
      <c r="BA119" s="82" t="str">
        <f t="shared" si="120"/>
        <v/>
      </c>
      <c r="BB119" s="82" t="str">
        <f t="shared" si="121"/>
        <v/>
      </c>
      <c r="BC119" s="82" t="str">
        <f t="shared" si="122"/>
        <v/>
      </c>
      <c r="BD119" s="83" t="str">
        <f t="shared" si="123"/>
        <v/>
      </c>
      <c r="BE119" s="83" t="str">
        <f t="shared" si="124"/>
        <v/>
      </c>
      <c r="BF119" s="83" t="str">
        <f t="shared" si="125"/>
        <v/>
      </c>
      <c r="BG119" s="83" t="str">
        <f t="shared" si="126"/>
        <v/>
      </c>
      <c r="BH119" s="83" t="str">
        <f t="shared" si="127"/>
        <v/>
      </c>
      <c r="BI119" s="83" t="str">
        <f t="shared" si="128"/>
        <v/>
      </c>
      <c r="BJ119" s="83" t="str">
        <f t="shared" si="129"/>
        <v/>
      </c>
      <c r="BK119" s="83" t="str">
        <f t="shared" si="130"/>
        <v/>
      </c>
      <c r="BL119" s="83" t="str">
        <f t="shared" si="131"/>
        <v/>
      </c>
      <c r="BM119" s="83" t="str">
        <f t="shared" si="132"/>
        <v/>
      </c>
      <c r="BN119" s="78"/>
      <c r="BO119" s="78"/>
      <c r="BP119" s="78"/>
      <c r="BQ119" s="81">
        <f t="shared" ca="1" si="106"/>
        <v>5</v>
      </c>
      <c r="BR119" s="78"/>
      <c r="BS119" s="78"/>
      <c r="BT119" s="78"/>
      <c r="BU119" s="78"/>
      <c r="BV119" s="78"/>
      <c r="BW119" s="78"/>
      <c r="BX119" s="78"/>
      <c r="BY119" s="78"/>
      <c r="BZ119" s="78"/>
      <c r="CA119" s="43"/>
      <c r="CN119"/>
      <c r="CO119"/>
      <c r="CP119" s="2"/>
      <c r="CQ119" s="2"/>
      <c r="CR119"/>
      <c r="CS119" s="31">
        <f t="shared" si="107"/>
        <v>0</v>
      </c>
    </row>
    <row r="120" spans="1:97" x14ac:dyDescent="0.2">
      <c r="A120" s="95"/>
      <c r="B120" s="84" t="str">
        <f t="shared" si="148"/>
        <v/>
      </c>
      <c r="C120" s="13" t="str">
        <f t="shared" si="103"/>
        <v/>
      </c>
      <c r="D120" s="85" t="str">
        <f t="shared" si="149"/>
        <v/>
      </c>
      <c r="E120" s="86" t="str">
        <f t="shared" si="150"/>
        <v/>
      </c>
      <c r="F120" s="33" t="str">
        <f>IF(A119&lt;&gt;"",COUNTIF($A$5:A120,A120),"")</f>
        <v/>
      </c>
      <c r="G120" s="33">
        <f t="shared" si="167"/>
        <v>116</v>
      </c>
      <c r="H120" s="34" t="str">
        <f t="shared" si="168"/>
        <v/>
      </c>
      <c r="I120" s="28" t="str">
        <f t="shared" si="108"/>
        <v/>
      </c>
      <c r="J120" s="103" t="str">
        <f t="shared" si="133"/>
        <v/>
      </c>
      <c r="K120" s="103" t="str">
        <f t="shared" si="144"/>
        <v/>
      </c>
      <c r="L120" s="103" t="str">
        <f t="shared" si="145"/>
        <v/>
      </c>
      <c r="M120" s="103" t="str">
        <f t="shared" si="169"/>
        <v/>
      </c>
      <c r="N120" s="103" t="str">
        <f t="shared" si="170"/>
        <v/>
      </c>
      <c r="O120" s="103" t="str">
        <f t="shared" si="171"/>
        <v/>
      </c>
      <c r="P120" s="103" t="str">
        <f t="shared" si="172"/>
        <v/>
      </c>
      <c r="Q120" s="103" t="str">
        <f t="shared" si="173"/>
        <v/>
      </c>
      <c r="R120" s="103" t="str">
        <f t="shared" si="174"/>
        <v/>
      </c>
      <c r="S120" s="103" t="str">
        <f t="shared" si="155"/>
        <v/>
      </c>
      <c r="T120" s="103" t="str">
        <f t="shared" si="162"/>
        <v/>
      </c>
      <c r="U120" s="103" t="str">
        <f t="shared" si="163"/>
        <v/>
      </c>
      <c r="V120" s="103" t="str">
        <f t="shared" si="164"/>
        <v/>
      </c>
      <c r="W120" s="103" t="str">
        <f t="shared" si="165"/>
        <v/>
      </c>
      <c r="X120" s="103" t="str">
        <f t="shared" si="166"/>
        <v/>
      </c>
      <c r="Y120" s="12" t="str">
        <f t="shared" si="134"/>
        <v/>
      </c>
      <c r="Z120" s="12" t="str">
        <f t="shared" si="135"/>
        <v/>
      </c>
      <c r="AA120" s="12" t="str">
        <f t="shared" si="136"/>
        <v/>
      </c>
      <c r="AB120" s="12" t="str">
        <f t="shared" si="137"/>
        <v/>
      </c>
      <c r="AC120" s="12" t="str">
        <f t="shared" si="138"/>
        <v/>
      </c>
      <c r="AD120" s="12" t="str">
        <f t="shared" si="139"/>
        <v/>
      </c>
      <c r="AE120" s="12" t="str">
        <f t="shared" si="140"/>
        <v/>
      </c>
      <c r="AF120" s="12" t="str">
        <f t="shared" si="141"/>
        <v/>
      </c>
      <c r="AG120" s="12" t="str">
        <f t="shared" si="142"/>
        <v/>
      </c>
      <c r="AH120" s="12" t="str">
        <f t="shared" si="143"/>
        <v/>
      </c>
      <c r="AI120" s="12" t="str">
        <f t="shared" si="156"/>
        <v/>
      </c>
      <c r="AJ120" s="12" t="str">
        <f t="shared" si="157"/>
        <v/>
      </c>
      <c r="AK120" s="12" t="str">
        <f t="shared" si="158"/>
        <v/>
      </c>
      <c r="AL120" s="12" t="str">
        <f t="shared" si="159"/>
        <v/>
      </c>
      <c r="AM120" s="12" t="str">
        <f t="shared" si="160"/>
        <v/>
      </c>
      <c r="AN120" s="29" t="str">
        <f t="shared" si="161"/>
        <v/>
      </c>
      <c r="AO120" s="31" t="str">
        <f t="shared" si="109"/>
        <v>0</v>
      </c>
      <c r="AP120"/>
      <c r="AQ120" s="58">
        <f t="shared" si="110"/>
        <v>0</v>
      </c>
      <c r="AR120" s="58">
        <f t="shared" si="111"/>
        <v>0</v>
      </c>
      <c r="AS120" s="65">
        <f t="shared" si="112"/>
        <v>0</v>
      </c>
      <c r="AT120" s="82" t="str">
        <f t="shared" si="113"/>
        <v/>
      </c>
      <c r="AU120" s="82" t="str">
        <f t="shared" si="114"/>
        <v/>
      </c>
      <c r="AV120" s="82" t="str">
        <f t="shared" si="115"/>
        <v/>
      </c>
      <c r="AW120" s="82" t="str">
        <f t="shared" si="116"/>
        <v/>
      </c>
      <c r="AX120" s="82" t="str">
        <f t="shared" si="117"/>
        <v/>
      </c>
      <c r="AY120" s="82" t="str">
        <f t="shared" si="118"/>
        <v/>
      </c>
      <c r="AZ120" s="82" t="str">
        <f t="shared" si="119"/>
        <v/>
      </c>
      <c r="BA120" s="82" t="str">
        <f t="shared" si="120"/>
        <v/>
      </c>
      <c r="BB120" s="82" t="str">
        <f t="shared" si="121"/>
        <v/>
      </c>
      <c r="BC120" s="82" t="str">
        <f t="shared" si="122"/>
        <v/>
      </c>
      <c r="BD120" s="83" t="str">
        <f t="shared" si="123"/>
        <v/>
      </c>
      <c r="BE120" s="83" t="str">
        <f t="shared" si="124"/>
        <v/>
      </c>
      <c r="BF120" s="83" t="str">
        <f t="shared" si="125"/>
        <v/>
      </c>
      <c r="BG120" s="83" t="str">
        <f t="shared" si="126"/>
        <v/>
      </c>
      <c r="BH120" s="83" t="str">
        <f t="shared" si="127"/>
        <v/>
      </c>
      <c r="BI120" s="83" t="str">
        <f t="shared" si="128"/>
        <v/>
      </c>
      <c r="BJ120" s="83" t="str">
        <f t="shared" si="129"/>
        <v/>
      </c>
      <c r="BK120" s="83" t="str">
        <f t="shared" si="130"/>
        <v/>
      </c>
      <c r="BL120" s="83" t="str">
        <f t="shared" si="131"/>
        <v/>
      </c>
      <c r="BM120" s="83" t="str">
        <f t="shared" si="132"/>
        <v/>
      </c>
      <c r="BN120" s="78"/>
      <c r="BO120" s="78"/>
      <c r="BP120" s="78"/>
      <c r="BQ120" s="81">
        <f t="shared" ca="1" si="106"/>
        <v>26</v>
      </c>
      <c r="BR120" s="78"/>
      <c r="BS120" s="78"/>
      <c r="BT120" s="78"/>
      <c r="BU120" s="78"/>
      <c r="BV120" s="78"/>
      <c r="BW120" s="78"/>
      <c r="BX120" s="78"/>
      <c r="BY120" s="78"/>
      <c r="BZ120" s="78"/>
      <c r="CA120" s="43"/>
      <c r="CN120"/>
      <c r="CO120"/>
      <c r="CP120" s="2"/>
      <c r="CQ120" s="2"/>
      <c r="CR120"/>
      <c r="CS120" s="31">
        <f t="shared" si="107"/>
        <v>0</v>
      </c>
    </row>
    <row r="121" spans="1:97" x14ac:dyDescent="0.2">
      <c r="A121" s="95"/>
      <c r="B121" s="84" t="str">
        <f t="shared" si="148"/>
        <v/>
      </c>
      <c r="C121" s="13" t="str">
        <f t="shared" si="103"/>
        <v/>
      </c>
      <c r="D121" s="85" t="str">
        <f t="shared" si="149"/>
        <v/>
      </c>
      <c r="E121" s="86" t="str">
        <f t="shared" si="150"/>
        <v/>
      </c>
      <c r="F121" s="33" t="str">
        <f>IF(A120&lt;&gt;"",COUNTIF($A$5:A121,A121),"")</f>
        <v/>
      </c>
      <c r="G121" s="33">
        <f t="shared" si="167"/>
        <v>117</v>
      </c>
      <c r="H121" s="34" t="str">
        <f t="shared" si="168"/>
        <v/>
      </c>
      <c r="I121" s="28" t="str">
        <f t="shared" si="108"/>
        <v/>
      </c>
      <c r="J121" s="103" t="str">
        <f t="shared" si="133"/>
        <v/>
      </c>
      <c r="K121" s="103" t="str">
        <f t="shared" si="144"/>
        <v/>
      </c>
      <c r="L121" s="103" t="str">
        <f t="shared" si="145"/>
        <v/>
      </c>
      <c r="M121" s="103" t="str">
        <f t="shared" si="169"/>
        <v/>
      </c>
      <c r="N121" s="103" t="str">
        <f t="shared" si="170"/>
        <v/>
      </c>
      <c r="O121" s="103" t="str">
        <f t="shared" si="171"/>
        <v/>
      </c>
      <c r="P121" s="103" t="str">
        <f t="shared" si="172"/>
        <v/>
      </c>
      <c r="Q121" s="103" t="str">
        <f t="shared" si="173"/>
        <v/>
      </c>
      <c r="R121" s="103" t="str">
        <f t="shared" si="174"/>
        <v/>
      </c>
      <c r="S121" s="103" t="str">
        <f t="shared" si="155"/>
        <v/>
      </c>
      <c r="T121" s="103" t="str">
        <f t="shared" si="162"/>
        <v/>
      </c>
      <c r="U121" s="103" t="str">
        <f t="shared" si="163"/>
        <v/>
      </c>
      <c r="V121" s="103" t="str">
        <f t="shared" si="164"/>
        <v/>
      </c>
      <c r="W121" s="103" t="str">
        <f t="shared" si="165"/>
        <v/>
      </c>
      <c r="X121" s="103" t="str">
        <f t="shared" si="166"/>
        <v/>
      </c>
      <c r="Y121" s="12" t="str">
        <f t="shared" si="134"/>
        <v/>
      </c>
      <c r="Z121" s="12" t="str">
        <f t="shared" si="135"/>
        <v/>
      </c>
      <c r="AA121" s="12" t="str">
        <f t="shared" si="136"/>
        <v/>
      </c>
      <c r="AB121" s="12" t="str">
        <f t="shared" si="137"/>
        <v/>
      </c>
      <c r="AC121" s="12" t="str">
        <f t="shared" si="138"/>
        <v/>
      </c>
      <c r="AD121" s="12" t="str">
        <f t="shared" si="139"/>
        <v/>
      </c>
      <c r="AE121" s="12" t="str">
        <f t="shared" si="140"/>
        <v/>
      </c>
      <c r="AF121" s="12" t="str">
        <f t="shared" si="141"/>
        <v/>
      </c>
      <c r="AG121" s="12" t="str">
        <f t="shared" si="142"/>
        <v/>
      </c>
      <c r="AH121" s="12" t="str">
        <f t="shared" si="143"/>
        <v/>
      </c>
      <c r="AI121" s="12" t="str">
        <f t="shared" si="156"/>
        <v/>
      </c>
      <c r="AJ121" s="12" t="str">
        <f t="shared" si="157"/>
        <v/>
      </c>
      <c r="AK121" s="12" t="str">
        <f t="shared" si="158"/>
        <v/>
      </c>
      <c r="AL121" s="12" t="str">
        <f t="shared" si="159"/>
        <v/>
      </c>
      <c r="AM121" s="12" t="str">
        <f t="shared" si="160"/>
        <v/>
      </c>
      <c r="AN121" s="29" t="str">
        <f t="shared" si="161"/>
        <v/>
      </c>
      <c r="AO121" s="31" t="str">
        <f t="shared" si="109"/>
        <v>0</v>
      </c>
      <c r="AP121"/>
      <c r="AQ121" s="58">
        <f t="shared" si="110"/>
        <v>0</v>
      </c>
      <c r="AR121" s="58">
        <f t="shared" si="111"/>
        <v>0</v>
      </c>
      <c r="AS121" s="65">
        <f t="shared" si="112"/>
        <v>0</v>
      </c>
      <c r="AT121" s="82" t="str">
        <f t="shared" si="113"/>
        <v/>
      </c>
      <c r="AU121" s="82" t="str">
        <f t="shared" si="114"/>
        <v/>
      </c>
      <c r="AV121" s="82" t="str">
        <f t="shared" si="115"/>
        <v/>
      </c>
      <c r="AW121" s="82" t="str">
        <f t="shared" si="116"/>
        <v/>
      </c>
      <c r="AX121" s="82" t="str">
        <f t="shared" si="117"/>
        <v/>
      </c>
      <c r="AY121" s="82" t="str">
        <f t="shared" si="118"/>
        <v/>
      </c>
      <c r="AZ121" s="82" t="str">
        <f t="shared" si="119"/>
        <v/>
      </c>
      <c r="BA121" s="82" t="str">
        <f t="shared" si="120"/>
        <v/>
      </c>
      <c r="BB121" s="82" t="str">
        <f t="shared" si="121"/>
        <v/>
      </c>
      <c r="BC121" s="82" t="str">
        <f t="shared" si="122"/>
        <v/>
      </c>
      <c r="BD121" s="83" t="str">
        <f t="shared" si="123"/>
        <v/>
      </c>
      <c r="BE121" s="83" t="str">
        <f t="shared" si="124"/>
        <v/>
      </c>
      <c r="BF121" s="83" t="str">
        <f t="shared" si="125"/>
        <v/>
      </c>
      <c r="BG121" s="83" t="str">
        <f t="shared" si="126"/>
        <v/>
      </c>
      <c r="BH121" s="83" t="str">
        <f t="shared" si="127"/>
        <v/>
      </c>
      <c r="BI121" s="83" t="str">
        <f t="shared" si="128"/>
        <v/>
      </c>
      <c r="BJ121" s="83" t="str">
        <f t="shared" si="129"/>
        <v/>
      </c>
      <c r="BK121" s="83" t="str">
        <f t="shared" si="130"/>
        <v/>
      </c>
      <c r="BL121" s="83" t="str">
        <f t="shared" si="131"/>
        <v/>
      </c>
      <c r="BM121" s="83" t="str">
        <f t="shared" si="132"/>
        <v/>
      </c>
      <c r="BN121" s="78"/>
      <c r="BO121" s="78"/>
      <c r="BP121" s="78"/>
      <c r="BQ121" s="81">
        <f t="shared" ca="1" si="106"/>
        <v>30</v>
      </c>
      <c r="BR121" s="78"/>
      <c r="BS121" s="78"/>
      <c r="BT121" s="78"/>
      <c r="BU121" s="78"/>
      <c r="BV121" s="78"/>
      <c r="BW121" s="78"/>
      <c r="BX121" s="78"/>
      <c r="BY121" s="78"/>
      <c r="BZ121" s="78"/>
      <c r="CA121" s="43"/>
      <c r="CN121"/>
      <c r="CO121"/>
      <c r="CP121" s="2"/>
      <c r="CQ121" s="2"/>
      <c r="CR121"/>
      <c r="CS121" s="31">
        <f t="shared" si="107"/>
        <v>0</v>
      </c>
    </row>
    <row r="122" spans="1:97" x14ac:dyDescent="0.2">
      <c r="A122" s="95"/>
      <c r="B122" s="84" t="str">
        <f t="shared" si="148"/>
        <v/>
      </c>
      <c r="C122" s="13" t="str">
        <f t="shared" si="103"/>
        <v/>
      </c>
      <c r="D122" s="85" t="str">
        <f t="shared" si="149"/>
        <v/>
      </c>
      <c r="E122" s="86" t="str">
        <f t="shared" si="150"/>
        <v/>
      </c>
      <c r="F122" s="33" t="str">
        <f>IF(A121&lt;&gt;"",COUNTIF($A$5:A122,A122),"")</f>
        <v/>
      </c>
      <c r="G122" s="33">
        <f t="shared" si="167"/>
        <v>118</v>
      </c>
      <c r="H122" s="34" t="str">
        <f t="shared" si="168"/>
        <v/>
      </c>
      <c r="I122" s="28" t="str">
        <f t="shared" si="108"/>
        <v/>
      </c>
      <c r="J122" s="103" t="str">
        <f t="shared" si="133"/>
        <v/>
      </c>
      <c r="K122" s="103" t="str">
        <f t="shared" si="144"/>
        <v/>
      </c>
      <c r="L122" s="103" t="str">
        <f t="shared" si="145"/>
        <v/>
      </c>
      <c r="M122" s="103" t="str">
        <f t="shared" si="169"/>
        <v/>
      </c>
      <c r="N122" s="103" t="str">
        <f t="shared" si="170"/>
        <v/>
      </c>
      <c r="O122" s="103" t="str">
        <f t="shared" si="171"/>
        <v/>
      </c>
      <c r="P122" s="103" t="str">
        <f t="shared" si="172"/>
        <v/>
      </c>
      <c r="Q122" s="103" t="str">
        <f t="shared" si="173"/>
        <v/>
      </c>
      <c r="R122" s="103" t="str">
        <f t="shared" si="174"/>
        <v/>
      </c>
      <c r="S122" s="103" t="str">
        <f t="shared" si="155"/>
        <v/>
      </c>
      <c r="T122" s="103" t="str">
        <f t="shared" si="162"/>
        <v/>
      </c>
      <c r="U122" s="103" t="str">
        <f t="shared" si="163"/>
        <v/>
      </c>
      <c r="V122" s="103" t="str">
        <f t="shared" si="164"/>
        <v/>
      </c>
      <c r="W122" s="103" t="str">
        <f t="shared" si="165"/>
        <v/>
      </c>
      <c r="X122" s="103" t="str">
        <f t="shared" si="166"/>
        <v/>
      </c>
      <c r="Y122" s="12" t="str">
        <f t="shared" si="134"/>
        <v/>
      </c>
      <c r="Z122" s="12" t="str">
        <f t="shared" si="135"/>
        <v/>
      </c>
      <c r="AA122" s="12" t="str">
        <f t="shared" si="136"/>
        <v/>
      </c>
      <c r="AB122" s="12" t="str">
        <f t="shared" si="137"/>
        <v/>
      </c>
      <c r="AC122" s="12" t="str">
        <f t="shared" si="138"/>
        <v/>
      </c>
      <c r="AD122" s="12" t="str">
        <f t="shared" si="139"/>
        <v/>
      </c>
      <c r="AE122" s="12" t="str">
        <f t="shared" si="140"/>
        <v/>
      </c>
      <c r="AF122" s="12" t="str">
        <f t="shared" si="141"/>
        <v/>
      </c>
      <c r="AG122" s="12" t="str">
        <f t="shared" si="142"/>
        <v/>
      </c>
      <c r="AH122" s="12" t="str">
        <f t="shared" si="143"/>
        <v/>
      </c>
      <c r="AI122" s="12" t="str">
        <f t="shared" si="156"/>
        <v/>
      </c>
      <c r="AJ122" s="12" t="str">
        <f t="shared" si="157"/>
        <v/>
      </c>
      <c r="AK122" s="12" t="str">
        <f t="shared" si="158"/>
        <v/>
      </c>
      <c r="AL122" s="12" t="str">
        <f t="shared" si="159"/>
        <v/>
      </c>
      <c r="AM122" s="12" t="str">
        <f t="shared" si="160"/>
        <v/>
      </c>
      <c r="AN122" s="29" t="str">
        <f t="shared" si="161"/>
        <v/>
      </c>
      <c r="AO122" s="31" t="str">
        <f t="shared" si="109"/>
        <v>0</v>
      </c>
      <c r="AP122"/>
      <c r="AQ122" s="58">
        <f t="shared" si="110"/>
        <v>0</v>
      </c>
      <c r="AR122" s="58">
        <f t="shared" si="111"/>
        <v>0</v>
      </c>
      <c r="AS122" s="65">
        <f t="shared" si="112"/>
        <v>0</v>
      </c>
      <c r="AT122" s="82" t="str">
        <f t="shared" si="113"/>
        <v/>
      </c>
      <c r="AU122" s="82" t="str">
        <f t="shared" si="114"/>
        <v/>
      </c>
      <c r="AV122" s="82" t="str">
        <f t="shared" si="115"/>
        <v/>
      </c>
      <c r="AW122" s="82" t="str">
        <f t="shared" si="116"/>
        <v/>
      </c>
      <c r="AX122" s="82" t="str">
        <f t="shared" si="117"/>
        <v/>
      </c>
      <c r="AY122" s="82" t="str">
        <f t="shared" si="118"/>
        <v/>
      </c>
      <c r="AZ122" s="82" t="str">
        <f t="shared" si="119"/>
        <v/>
      </c>
      <c r="BA122" s="82" t="str">
        <f t="shared" si="120"/>
        <v/>
      </c>
      <c r="BB122" s="82" t="str">
        <f t="shared" si="121"/>
        <v/>
      </c>
      <c r="BC122" s="82" t="str">
        <f t="shared" si="122"/>
        <v/>
      </c>
      <c r="BD122" s="83" t="str">
        <f t="shared" si="123"/>
        <v/>
      </c>
      <c r="BE122" s="83" t="str">
        <f t="shared" si="124"/>
        <v/>
      </c>
      <c r="BF122" s="83" t="str">
        <f t="shared" si="125"/>
        <v/>
      </c>
      <c r="BG122" s="83" t="str">
        <f t="shared" si="126"/>
        <v/>
      </c>
      <c r="BH122" s="83" t="str">
        <f t="shared" si="127"/>
        <v/>
      </c>
      <c r="BI122" s="83" t="str">
        <f t="shared" si="128"/>
        <v/>
      </c>
      <c r="BJ122" s="83" t="str">
        <f t="shared" si="129"/>
        <v/>
      </c>
      <c r="BK122" s="83" t="str">
        <f t="shared" si="130"/>
        <v/>
      </c>
      <c r="BL122" s="83" t="str">
        <f t="shared" si="131"/>
        <v/>
      </c>
      <c r="BM122" s="83" t="str">
        <f t="shared" si="132"/>
        <v/>
      </c>
      <c r="BN122" s="78"/>
      <c r="BO122" s="78"/>
      <c r="BP122" s="78"/>
      <c r="BQ122" s="81">
        <f t="shared" ca="1" si="106"/>
        <v>8</v>
      </c>
      <c r="BR122" s="78"/>
      <c r="BS122" s="78"/>
      <c r="BT122" s="78"/>
      <c r="BU122" s="78"/>
      <c r="BV122" s="78"/>
      <c r="BW122" s="78"/>
      <c r="BX122" s="78"/>
      <c r="BY122" s="78"/>
      <c r="BZ122" s="78"/>
      <c r="CA122" s="43"/>
      <c r="CN122"/>
      <c r="CO122"/>
      <c r="CP122" s="2"/>
      <c r="CQ122" s="2"/>
      <c r="CR122"/>
      <c r="CS122" s="31">
        <f t="shared" si="107"/>
        <v>0</v>
      </c>
    </row>
    <row r="123" spans="1:97" x14ac:dyDescent="0.2">
      <c r="A123" s="95"/>
      <c r="B123" s="84" t="str">
        <f t="shared" si="148"/>
        <v/>
      </c>
      <c r="C123" s="13" t="str">
        <f t="shared" si="103"/>
        <v/>
      </c>
      <c r="D123" s="85" t="str">
        <f t="shared" si="149"/>
        <v/>
      </c>
      <c r="E123" s="86" t="str">
        <f t="shared" si="150"/>
        <v/>
      </c>
      <c r="F123" s="33" t="str">
        <f>IF(A122&lt;&gt;"",COUNTIF($A$5:A123,A123),"")</f>
        <v/>
      </c>
      <c r="G123" s="33">
        <f t="shared" si="167"/>
        <v>119</v>
      </c>
      <c r="H123" s="34" t="str">
        <f t="shared" si="168"/>
        <v/>
      </c>
      <c r="I123" s="28" t="str">
        <f t="shared" si="108"/>
        <v/>
      </c>
      <c r="J123" s="103" t="str">
        <f t="shared" si="133"/>
        <v/>
      </c>
      <c r="K123" s="103" t="str">
        <f t="shared" si="144"/>
        <v/>
      </c>
      <c r="L123" s="103" t="str">
        <f t="shared" si="145"/>
        <v/>
      </c>
      <c r="M123" s="103" t="str">
        <f t="shared" si="169"/>
        <v/>
      </c>
      <c r="N123" s="103" t="str">
        <f t="shared" si="170"/>
        <v/>
      </c>
      <c r="O123" s="103" t="str">
        <f t="shared" si="171"/>
        <v/>
      </c>
      <c r="P123" s="103" t="str">
        <f t="shared" si="172"/>
        <v/>
      </c>
      <c r="Q123" s="103" t="str">
        <f t="shared" si="173"/>
        <v/>
      </c>
      <c r="R123" s="103" t="str">
        <f t="shared" si="174"/>
        <v/>
      </c>
      <c r="S123" s="103" t="str">
        <f t="shared" si="155"/>
        <v/>
      </c>
      <c r="T123" s="103" t="str">
        <f t="shared" si="162"/>
        <v/>
      </c>
      <c r="U123" s="103" t="str">
        <f t="shared" si="163"/>
        <v/>
      </c>
      <c r="V123" s="103" t="str">
        <f t="shared" si="164"/>
        <v/>
      </c>
      <c r="W123" s="103" t="str">
        <f t="shared" si="165"/>
        <v/>
      </c>
      <c r="X123" s="103" t="str">
        <f t="shared" si="166"/>
        <v/>
      </c>
      <c r="Y123" s="12" t="str">
        <f t="shared" si="134"/>
        <v/>
      </c>
      <c r="Z123" s="12" t="str">
        <f t="shared" si="135"/>
        <v/>
      </c>
      <c r="AA123" s="12" t="str">
        <f t="shared" si="136"/>
        <v/>
      </c>
      <c r="AB123" s="12" t="str">
        <f t="shared" si="137"/>
        <v/>
      </c>
      <c r="AC123" s="12" t="str">
        <f t="shared" si="138"/>
        <v/>
      </c>
      <c r="AD123" s="12" t="str">
        <f t="shared" si="139"/>
        <v/>
      </c>
      <c r="AE123" s="12" t="str">
        <f t="shared" si="140"/>
        <v/>
      </c>
      <c r="AF123" s="12" t="str">
        <f t="shared" si="141"/>
        <v/>
      </c>
      <c r="AG123" s="12" t="str">
        <f t="shared" si="142"/>
        <v/>
      </c>
      <c r="AH123" s="12" t="str">
        <f t="shared" si="143"/>
        <v/>
      </c>
      <c r="AI123" s="12" t="str">
        <f t="shared" si="156"/>
        <v/>
      </c>
      <c r="AJ123" s="12" t="str">
        <f t="shared" si="157"/>
        <v/>
      </c>
      <c r="AK123" s="12" t="str">
        <f t="shared" si="158"/>
        <v/>
      </c>
      <c r="AL123" s="12" t="str">
        <f t="shared" si="159"/>
        <v/>
      </c>
      <c r="AM123" s="12" t="str">
        <f t="shared" si="160"/>
        <v/>
      </c>
      <c r="AN123" s="29" t="str">
        <f t="shared" si="161"/>
        <v/>
      </c>
      <c r="AO123" s="31" t="str">
        <f t="shared" si="109"/>
        <v>0</v>
      </c>
      <c r="AP123"/>
      <c r="AQ123" s="58">
        <f t="shared" si="110"/>
        <v>0</v>
      </c>
      <c r="AR123" s="58">
        <f t="shared" si="111"/>
        <v>0</v>
      </c>
      <c r="AS123" s="65">
        <f t="shared" si="112"/>
        <v>0</v>
      </c>
      <c r="AT123" s="82" t="str">
        <f t="shared" si="113"/>
        <v/>
      </c>
      <c r="AU123" s="82" t="str">
        <f t="shared" si="114"/>
        <v/>
      </c>
      <c r="AV123" s="82" t="str">
        <f t="shared" si="115"/>
        <v/>
      </c>
      <c r="AW123" s="82" t="str">
        <f t="shared" si="116"/>
        <v/>
      </c>
      <c r="AX123" s="82" t="str">
        <f t="shared" si="117"/>
        <v/>
      </c>
      <c r="AY123" s="82" t="str">
        <f t="shared" si="118"/>
        <v/>
      </c>
      <c r="AZ123" s="82" t="str">
        <f t="shared" si="119"/>
        <v/>
      </c>
      <c r="BA123" s="82" t="str">
        <f t="shared" si="120"/>
        <v/>
      </c>
      <c r="BB123" s="82" t="str">
        <f t="shared" si="121"/>
        <v/>
      </c>
      <c r="BC123" s="82" t="str">
        <f t="shared" si="122"/>
        <v/>
      </c>
      <c r="BD123" s="83" t="str">
        <f t="shared" si="123"/>
        <v/>
      </c>
      <c r="BE123" s="83" t="str">
        <f t="shared" si="124"/>
        <v/>
      </c>
      <c r="BF123" s="83" t="str">
        <f t="shared" si="125"/>
        <v/>
      </c>
      <c r="BG123" s="83" t="str">
        <f t="shared" si="126"/>
        <v/>
      </c>
      <c r="BH123" s="83" t="str">
        <f t="shared" si="127"/>
        <v/>
      </c>
      <c r="BI123" s="83" t="str">
        <f t="shared" si="128"/>
        <v/>
      </c>
      <c r="BJ123" s="83" t="str">
        <f t="shared" si="129"/>
        <v/>
      </c>
      <c r="BK123" s="83" t="str">
        <f t="shared" si="130"/>
        <v/>
      </c>
      <c r="BL123" s="83" t="str">
        <f t="shared" si="131"/>
        <v/>
      </c>
      <c r="BM123" s="83" t="str">
        <f t="shared" si="132"/>
        <v/>
      </c>
      <c r="BN123" s="78"/>
      <c r="BO123" s="78"/>
      <c r="BP123" s="78"/>
      <c r="BQ123" s="81">
        <f t="shared" ca="1" si="106"/>
        <v>5</v>
      </c>
      <c r="BR123" s="78"/>
      <c r="BS123" s="78"/>
      <c r="BT123" s="78"/>
      <c r="BU123" s="78"/>
      <c r="BV123" s="78"/>
      <c r="BW123" s="78"/>
      <c r="BX123" s="78"/>
      <c r="BY123" s="78"/>
      <c r="BZ123" s="78"/>
      <c r="CA123" s="43"/>
      <c r="CN123"/>
      <c r="CO123"/>
      <c r="CP123" s="2"/>
      <c r="CQ123" s="2"/>
      <c r="CR123"/>
      <c r="CS123" s="31">
        <f t="shared" si="107"/>
        <v>0</v>
      </c>
    </row>
    <row r="124" spans="1:97" x14ac:dyDescent="0.2">
      <c r="A124" s="95"/>
      <c r="B124" s="84" t="str">
        <f t="shared" si="148"/>
        <v/>
      </c>
      <c r="C124" s="13" t="str">
        <f t="shared" si="103"/>
        <v/>
      </c>
      <c r="D124" s="85" t="str">
        <f t="shared" si="149"/>
        <v/>
      </c>
      <c r="E124" s="86" t="str">
        <f t="shared" si="150"/>
        <v/>
      </c>
      <c r="F124" s="33" t="str">
        <f>IF(A123&lt;&gt;"",COUNTIF($A$5:A124,A124),"")</f>
        <v/>
      </c>
      <c r="G124" s="33">
        <f t="shared" si="167"/>
        <v>120</v>
      </c>
      <c r="H124" s="34" t="str">
        <f t="shared" si="168"/>
        <v/>
      </c>
      <c r="I124" s="28" t="str">
        <f t="shared" si="108"/>
        <v/>
      </c>
      <c r="J124" s="103" t="str">
        <f t="shared" si="133"/>
        <v/>
      </c>
      <c r="K124" s="103" t="str">
        <f t="shared" si="144"/>
        <v/>
      </c>
      <c r="L124" s="103" t="str">
        <f t="shared" si="145"/>
        <v/>
      </c>
      <c r="M124" s="103" t="str">
        <f t="shared" si="169"/>
        <v/>
      </c>
      <c r="N124" s="103" t="str">
        <f t="shared" si="170"/>
        <v/>
      </c>
      <c r="O124" s="103" t="str">
        <f t="shared" si="171"/>
        <v/>
      </c>
      <c r="P124" s="103" t="str">
        <f t="shared" si="172"/>
        <v/>
      </c>
      <c r="Q124" s="103" t="str">
        <f t="shared" si="173"/>
        <v/>
      </c>
      <c r="R124" s="103" t="str">
        <f t="shared" si="174"/>
        <v/>
      </c>
      <c r="S124" s="103" t="str">
        <f t="shared" si="155"/>
        <v/>
      </c>
      <c r="T124" s="103" t="str">
        <f t="shared" si="162"/>
        <v/>
      </c>
      <c r="U124" s="103" t="str">
        <f t="shared" si="163"/>
        <v/>
      </c>
      <c r="V124" s="103" t="str">
        <f t="shared" si="164"/>
        <v/>
      </c>
      <c r="W124" s="103" t="str">
        <f t="shared" si="165"/>
        <v/>
      </c>
      <c r="X124" s="103" t="str">
        <f t="shared" si="166"/>
        <v/>
      </c>
      <c r="Y124" s="12" t="str">
        <f t="shared" si="134"/>
        <v/>
      </c>
      <c r="Z124" s="12" t="str">
        <f t="shared" si="135"/>
        <v/>
      </c>
      <c r="AA124" s="12" t="str">
        <f t="shared" si="136"/>
        <v/>
      </c>
      <c r="AB124" s="12" t="str">
        <f t="shared" si="137"/>
        <v/>
      </c>
      <c r="AC124" s="12" t="str">
        <f t="shared" si="138"/>
        <v/>
      </c>
      <c r="AD124" s="12" t="str">
        <f t="shared" si="139"/>
        <v/>
      </c>
      <c r="AE124" s="12" t="str">
        <f t="shared" si="140"/>
        <v/>
      </c>
      <c r="AF124" s="12" t="str">
        <f t="shared" si="141"/>
        <v/>
      </c>
      <c r="AG124" s="12" t="str">
        <f t="shared" si="142"/>
        <v/>
      </c>
      <c r="AH124" s="12" t="str">
        <f t="shared" si="143"/>
        <v/>
      </c>
      <c r="AI124" s="12" t="str">
        <f t="shared" si="156"/>
        <v/>
      </c>
      <c r="AJ124" s="12" t="str">
        <f t="shared" si="157"/>
        <v/>
      </c>
      <c r="AK124" s="12" t="str">
        <f t="shared" si="158"/>
        <v/>
      </c>
      <c r="AL124" s="12" t="str">
        <f t="shared" si="159"/>
        <v/>
      </c>
      <c r="AM124" s="12" t="str">
        <f t="shared" si="160"/>
        <v/>
      </c>
      <c r="AN124" s="29" t="str">
        <f t="shared" si="161"/>
        <v/>
      </c>
      <c r="AO124" s="31" t="str">
        <f t="shared" si="109"/>
        <v>0</v>
      </c>
      <c r="AP124"/>
      <c r="AQ124" s="58">
        <f t="shared" si="110"/>
        <v>0</v>
      </c>
      <c r="AR124" s="58">
        <f t="shared" si="111"/>
        <v>0</v>
      </c>
      <c r="AS124" s="65">
        <f t="shared" si="112"/>
        <v>0</v>
      </c>
      <c r="AT124" s="82" t="str">
        <f t="shared" si="113"/>
        <v/>
      </c>
      <c r="AU124" s="82" t="str">
        <f t="shared" si="114"/>
        <v/>
      </c>
      <c r="AV124" s="82" t="str">
        <f t="shared" si="115"/>
        <v/>
      </c>
      <c r="AW124" s="82" t="str">
        <f t="shared" si="116"/>
        <v/>
      </c>
      <c r="AX124" s="82" t="str">
        <f t="shared" si="117"/>
        <v/>
      </c>
      <c r="AY124" s="82" t="str">
        <f t="shared" si="118"/>
        <v/>
      </c>
      <c r="AZ124" s="82" t="str">
        <f t="shared" si="119"/>
        <v/>
      </c>
      <c r="BA124" s="82" t="str">
        <f t="shared" si="120"/>
        <v/>
      </c>
      <c r="BB124" s="82" t="str">
        <f t="shared" si="121"/>
        <v/>
      </c>
      <c r="BC124" s="82" t="str">
        <f t="shared" si="122"/>
        <v/>
      </c>
      <c r="BD124" s="83" t="str">
        <f t="shared" si="123"/>
        <v/>
      </c>
      <c r="BE124" s="83" t="str">
        <f t="shared" si="124"/>
        <v/>
      </c>
      <c r="BF124" s="83" t="str">
        <f t="shared" si="125"/>
        <v/>
      </c>
      <c r="BG124" s="83" t="str">
        <f t="shared" si="126"/>
        <v/>
      </c>
      <c r="BH124" s="83" t="str">
        <f t="shared" si="127"/>
        <v/>
      </c>
      <c r="BI124" s="83" t="str">
        <f t="shared" si="128"/>
        <v/>
      </c>
      <c r="BJ124" s="83" t="str">
        <f t="shared" si="129"/>
        <v/>
      </c>
      <c r="BK124" s="83" t="str">
        <f t="shared" si="130"/>
        <v/>
      </c>
      <c r="BL124" s="83" t="str">
        <f t="shared" si="131"/>
        <v/>
      </c>
      <c r="BM124" s="83" t="str">
        <f t="shared" si="132"/>
        <v/>
      </c>
      <c r="BN124" s="78"/>
      <c r="BO124" s="78"/>
      <c r="BP124" s="78"/>
      <c r="BQ124" s="81">
        <f t="shared" ca="1" si="106"/>
        <v>6</v>
      </c>
      <c r="BR124" s="78"/>
      <c r="BS124" s="78"/>
      <c r="BT124" s="78"/>
      <c r="BU124" s="78"/>
      <c r="BV124" s="78"/>
      <c r="BW124" s="78"/>
      <c r="BX124" s="78"/>
      <c r="BY124" s="78"/>
      <c r="BZ124" s="78"/>
      <c r="CA124" s="43"/>
      <c r="CN124"/>
      <c r="CO124"/>
      <c r="CP124" s="2"/>
      <c r="CQ124" s="2"/>
      <c r="CR124"/>
      <c r="CS124" s="31">
        <f t="shared" si="107"/>
        <v>0</v>
      </c>
    </row>
    <row r="125" spans="1:97" x14ac:dyDescent="0.2">
      <c r="A125" s="95"/>
      <c r="B125" s="84" t="str">
        <f t="shared" si="148"/>
        <v/>
      </c>
      <c r="C125" s="13" t="str">
        <f t="shared" si="103"/>
        <v/>
      </c>
      <c r="D125" s="85" t="str">
        <f t="shared" si="149"/>
        <v/>
      </c>
      <c r="E125" s="86" t="str">
        <f t="shared" si="150"/>
        <v/>
      </c>
      <c r="F125" s="33" t="str">
        <f>IF(A124&lt;&gt;"",COUNTIF($A$5:A125,A125),"")</f>
        <v/>
      </c>
      <c r="G125" s="33">
        <f t="shared" si="167"/>
        <v>121</v>
      </c>
      <c r="H125" s="34" t="str">
        <f t="shared" si="168"/>
        <v/>
      </c>
      <c r="I125" s="28" t="str">
        <f t="shared" si="108"/>
        <v/>
      </c>
      <c r="J125" s="103" t="str">
        <f t="shared" si="133"/>
        <v/>
      </c>
      <c r="K125" s="103" t="str">
        <f t="shared" si="144"/>
        <v/>
      </c>
      <c r="L125" s="103" t="str">
        <f t="shared" si="145"/>
        <v/>
      </c>
      <c r="M125" s="103" t="str">
        <f t="shared" si="169"/>
        <v/>
      </c>
      <c r="N125" s="103" t="str">
        <f t="shared" si="170"/>
        <v/>
      </c>
      <c r="O125" s="103" t="str">
        <f t="shared" si="171"/>
        <v/>
      </c>
      <c r="P125" s="103" t="str">
        <f t="shared" si="172"/>
        <v/>
      </c>
      <c r="Q125" s="103" t="str">
        <f t="shared" si="173"/>
        <v/>
      </c>
      <c r="R125" s="103" t="str">
        <f t="shared" si="174"/>
        <v/>
      </c>
      <c r="S125" s="103" t="str">
        <f t="shared" si="155"/>
        <v/>
      </c>
      <c r="T125" s="103" t="str">
        <f t="shared" si="162"/>
        <v/>
      </c>
      <c r="U125" s="103" t="str">
        <f t="shared" si="163"/>
        <v/>
      </c>
      <c r="V125" s="103" t="str">
        <f t="shared" si="164"/>
        <v/>
      </c>
      <c r="W125" s="103" t="str">
        <f t="shared" si="165"/>
        <v/>
      </c>
      <c r="X125" s="103" t="str">
        <f t="shared" si="166"/>
        <v/>
      </c>
      <c r="Y125" s="12" t="str">
        <f t="shared" si="134"/>
        <v/>
      </c>
      <c r="Z125" s="12" t="str">
        <f t="shared" si="135"/>
        <v/>
      </c>
      <c r="AA125" s="12" t="str">
        <f t="shared" si="136"/>
        <v/>
      </c>
      <c r="AB125" s="12" t="str">
        <f t="shared" si="137"/>
        <v/>
      </c>
      <c r="AC125" s="12" t="str">
        <f t="shared" si="138"/>
        <v/>
      </c>
      <c r="AD125" s="12" t="str">
        <f t="shared" si="139"/>
        <v/>
      </c>
      <c r="AE125" s="12" t="str">
        <f t="shared" si="140"/>
        <v/>
      </c>
      <c r="AF125" s="12" t="str">
        <f t="shared" si="141"/>
        <v/>
      </c>
      <c r="AG125" s="12" t="str">
        <f t="shared" si="142"/>
        <v/>
      </c>
      <c r="AH125" s="12" t="str">
        <f t="shared" si="143"/>
        <v/>
      </c>
      <c r="AI125" s="12" t="str">
        <f t="shared" si="156"/>
        <v/>
      </c>
      <c r="AJ125" s="12" t="str">
        <f t="shared" si="157"/>
        <v/>
      </c>
      <c r="AK125" s="12" t="str">
        <f t="shared" si="158"/>
        <v/>
      </c>
      <c r="AL125" s="12" t="str">
        <f t="shared" si="159"/>
        <v/>
      </c>
      <c r="AM125" s="12" t="str">
        <f t="shared" si="160"/>
        <v/>
      </c>
      <c r="AN125" s="29" t="str">
        <f t="shared" si="161"/>
        <v/>
      </c>
      <c r="AO125" s="31" t="str">
        <f t="shared" si="109"/>
        <v>0</v>
      </c>
      <c r="AP125"/>
      <c r="AQ125" s="58">
        <f t="shared" si="110"/>
        <v>0</v>
      </c>
      <c r="AR125" s="58">
        <f t="shared" si="111"/>
        <v>0</v>
      </c>
      <c r="AS125" s="65">
        <f t="shared" si="112"/>
        <v>0</v>
      </c>
      <c r="AT125" s="82" t="str">
        <f t="shared" si="113"/>
        <v/>
      </c>
      <c r="AU125" s="82" t="str">
        <f t="shared" si="114"/>
        <v/>
      </c>
      <c r="AV125" s="82" t="str">
        <f t="shared" si="115"/>
        <v/>
      </c>
      <c r="AW125" s="82" t="str">
        <f t="shared" si="116"/>
        <v/>
      </c>
      <c r="AX125" s="82" t="str">
        <f t="shared" si="117"/>
        <v/>
      </c>
      <c r="AY125" s="82" t="str">
        <f t="shared" si="118"/>
        <v/>
      </c>
      <c r="AZ125" s="82" t="str">
        <f t="shared" si="119"/>
        <v/>
      </c>
      <c r="BA125" s="82" t="str">
        <f t="shared" si="120"/>
        <v/>
      </c>
      <c r="BB125" s="82" t="str">
        <f t="shared" si="121"/>
        <v/>
      </c>
      <c r="BC125" s="82" t="str">
        <f t="shared" si="122"/>
        <v/>
      </c>
      <c r="BD125" s="83" t="str">
        <f t="shared" si="123"/>
        <v/>
      </c>
      <c r="BE125" s="83" t="str">
        <f t="shared" si="124"/>
        <v/>
      </c>
      <c r="BF125" s="83" t="str">
        <f t="shared" si="125"/>
        <v/>
      </c>
      <c r="BG125" s="83" t="str">
        <f t="shared" si="126"/>
        <v/>
      </c>
      <c r="BH125" s="83" t="str">
        <f t="shared" si="127"/>
        <v/>
      </c>
      <c r="BI125" s="83" t="str">
        <f t="shared" si="128"/>
        <v/>
      </c>
      <c r="BJ125" s="83" t="str">
        <f t="shared" si="129"/>
        <v/>
      </c>
      <c r="BK125" s="83" t="str">
        <f t="shared" si="130"/>
        <v/>
      </c>
      <c r="BL125" s="83" t="str">
        <f t="shared" si="131"/>
        <v/>
      </c>
      <c r="BM125" s="83" t="str">
        <f t="shared" si="132"/>
        <v/>
      </c>
      <c r="BN125" s="78"/>
      <c r="BO125" s="78"/>
      <c r="BP125" s="78"/>
      <c r="BQ125" s="81">
        <f t="shared" ca="1" si="106"/>
        <v>0</v>
      </c>
      <c r="BR125" s="78"/>
      <c r="BS125" s="78"/>
      <c r="BT125" s="78"/>
      <c r="BU125" s="78"/>
      <c r="BV125" s="78"/>
      <c r="BW125" s="78"/>
      <c r="BX125" s="78"/>
      <c r="BY125" s="78"/>
      <c r="BZ125" s="78"/>
      <c r="CA125" s="43"/>
      <c r="CN125"/>
      <c r="CO125"/>
      <c r="CP125" s="2"/>
      <c r="CQ125" s="2"/>
      <c r="CR125"/>
      <c r="CS125" s="31">
        <f t="shared" si="107"/>
        <v>0</v>
      </c>
    </row>
    <row r="126" spans="1:97" x14ac:dyDescent="0.2">
      <c r="A126" s="95"/>
      <c r="B126" s="84" t="str">
        <f t="shared" si="148"/>
        <v/>
      </c>
      <c r="C126" s="13" t="str">
        <f t="shared" si="103"/>
        <v/>
      </c>
      <c r="D126" s="85" t="str">
        <f t="shared" si="149"/>
        <v/>
      </c>
      <c r="E126" s="86" t="str">
        <f t="shared" si="150"/>
        <v/>
      </c>
      <c r="F126" s="33" t="str">
        <f>IF(A125&lt;&gt;"",COUNTIF($A$5:A126,A126),"")</f>
        <v/>
      </c>
      <c r="G126" s="33">
        <f t="shared" si="167"/>
        <v>122</v>
      </c>
      <c r="H126" s="34" t="str">
        <f t="shared" si="168"/>
        <v/>
      </c>
      <c r="I126" s="28" t="str">
        <f t="shared" si="108"/>
        <v/>
      </c>
      <c r="J126" s="103" t="str">
        <f t="shared" si="133"/>
        <v/>
      </c>
      <c r="K126" s="103" t="str">
        <f t="shared" si="144"/>
        <v/>
      </c>
      <c r="L126" s="103" t="str">
        <f t="shared" si="145"/>
        <v/>
      </c>
      <c r="M126" s="103" t="str">
        <f t="shared" si="169"/>
        <v/>
      </c>
      <c r="N126" s="103" t="str">
        <f t="shared" si="170"/>
        <v/>
      </c>
      <c r="O126" s="103" t="str">
        <f t="shared" si="171"/>
        <v/>
      </c>
      <c r="P126" s="103" t="str">
        <f t="shared" si="172"/>
        <v/>
      </c>
      <c r="Q126" s="103" t="str">
        <f t="shared" si="173"/>
        <v/>
      </c>
      <c r="R126" s="103" t="str">
        <f t="shared" si="174"/>
        <v/>
      </c>
      <c r="S126" s="103" t="str">
        <f t="shared" si="155"/>
        <v/>
      </c>
      <c r="T126" s="103" t="str">
        <f t="shared" si="162"/>
        <v/>
      </c>
      <c r="U126" s="103" t="str">
        <f t="shared" si="163"/>
        <v/>
      </c>
      <c r="V126" s="103" t="str">
        <f t="shared" si="164"/>
        <v/>
      </c>
      <c r="W126" s="103" t="str">
        <f t="shared" si="165"/>
        <v/>
      </c>
      <c r="X126" s="103" t="str">
        <f t="shared" si="166"/>
        <v/>
      </c>
      <c r="Y126" s="12" t="str">
        <f t="shared" si="134"/>
        <v/>
      </c>
      <c r="Z126" s="12" t="str">
        <f t="shared" si="135"/>
        <v/>
      </c>
      <c r="AA126" s="12" t="str">
        <f t="shared" si="136"/>
        <v/>
      </c>
      <c r="AB126" s="12" t="str">
        <f t="shared" si="137"/>
        <v/>
      </c>
      <c r="AC126" s="12" t="str">
        <f t="shared" si="138"/>
        <v/>
      </c>
      <c r="AD126" s="12" t="str">
        <f t="shared" si="139"/>
        <v/>
      </c>
      <c r="AE126" s="12" t="str">
        <f t="shared" si="140"/>
        <v/>
      </c>
      <c r="AF126" s="12" t="str">
        <f t="shared" si="141"/>
        <v/>
      </c>
      <c r="AG126" s="12" t="str">
        <f t="shared" si="142"/>
        <v/>
      </c>
      <c r="AH126" s="12" t="str">
        <f t="shared" si="143"/>
        <v/>
      </c>
      <c r="AI126" s="12" t="str">
        <f t="shared" si="156"/>
        <v/>
      </c>
      <c r="AJ126" s="12" t="str">
        <f t="shared" si="157"/>
        <v/>
      </c>
      <c r="AK126" s="12" t="str">
        <f t="shared" si="158"/>
        <v/>
      </c>
      <c r="AL126" s="12" t="str">
        <f t="shared" si="159"/>
        <v/>
      </c>
      <c r="AM126" s="12" t="str">
        <f t="shared" si="160"/>
        <v/>
      </c>
      <c r="AN126" s="29" t="str">
        <f t="shared" si="161"/>
        <v/>
      </c>
      <c r="AO126" s="31" t="str">
        <f t="shared" si="109"/>
        <v>0</v>
      </c>
      <c r="AP126"/>
      <c r="AQ126" s="58">
        <f t="shared" si="110"/>
        <v>0</v>
      </c>
      <c r="AR126" s="58">
        <f t="shared" si="111"/>
        <v>0</v>
      </c>
      <c r="AS126" s="65">
        <f t="shared" si="112"/>
        <v>0</v>
      </c>
      <c r="AT126" s="82" t="str">
        <f t="shared" si="113"/>
        <v/>
      </c>
      <c r="AU126" s="82" t="str">
        <f t="shared" si="114"/>
        <v/>
      </c>
      <c r="AV126" s="82" t="str">
        <f t="shared" si="115"/>
        <v/>
      </c>
      <c r="AW126" s="82" t="str">
        <f t="shared" si="116"/>
        <v/>
      </c>
      <c r="AX126" s="82" t="str">
        <f t="shared" si="117"/>
        <v/>
      </c>
      <c r="AY126" s="82" t="str">
        <f t="shared" si="118"/>
        <v/>
      </c>
      <c r="AZ126" s="82" t="str">
        <f t="shared" si="119"/>
        <v/>
      </c>
      <c r="BA126" s="82" t="str">
        <f t="shared" si="120"/>
        <v/>
      </c>
      <c r="BB126" s="82" t="str">
        <f t="shared" si="121"/>
        <v/>
      </c>
      <c r="BC126" s="82" t="str">
        <f t="shared" si="122"/>
        <v/>
      </c>
      <c r="BD126" s="83" t="str">
        <f t="shared" si="123"/>
        <v/>
      </c>
      <c r="BE126" s="83" t="str">
        <f t="shared" si="124"/>
        <v/>
      </c>
      <c r="BF126" s="83" t="str">
        <f t="shared" si="125"/>
        <v/>
      </c>
      <c r="BG126" s="83" t="str">
        <f t="shared" si="126"/>
        <v/>
      </c>
      <c r="BH126" s="83" t="str">
        <f t="shared" si="127"/>
        <v/>
      </c>
      <c r="BI126" s="83" t="str">
        <f t="shared" si="128"/>
        <v/>
      </c>
      <c r="BJ126" s="83" t="str">
        <f t="shared" si="129"/>
        <v/>
      </c>
      <c r="BK126" s="83" t="str">
        <f t="shared" si="130"/>
        <v/>
      </c>
      <c r="BL126" s="83" t="str">
        <f t="shared" si="131"/>
        <v/>
      </c>
      <c r="BM126" s="83" t="str">
        <f t="shared" si="132"/>
        <v/>
      </c>
      <c r="BN126" s="78"/>
      <c r="BO126" s="78"/>
      <c r="BP126" s="78"/>
      <c r="BQ126" s="81">
        <f t="shared" ca="1" si="106"/>
        <v>14</v>
      </c>
      <c r="BR126" s="78"/>
      <c r="BS126" s="78"/>
      <c r="BT126" s="78"/>
      <c r="BU126" s="78"/>
      <c r="BV126" s="78"/>
      <c r="BW126" s="78"/>
      <c r="BX126" s="78"/>
      <c r="BY126" s="78"/>
      <c r="BZ126" s="78"/>
      <c r="CA126" s="43"/>
      <c r="CN126"/>
      <c r="CO126"/>
      <c r="CP126" s="2"/>
      <c r="CQ126" s="2"/>
      <c r="CR126"/>
      <c r="CS126" s="31">
        <f t="shared" si="107"/>
        <v>0</v>
      </c>
    </row>
    <row r="127" spans="1:97" x14ac:dyDescent="0.2">
      <c r="A127" s="95"/>
      <c r="B127" s="84" t="str">
        <f t="shared" si="148"/>
        <v/>
      </c>
      <c r="C127" s="13" t="str">
        <f t="shared" si="103"/>
        <v/>
      </c>
      <c r="D127" s="85" t="str">
        <f t="shared" si="149"/>
        <v/>
      </c>
      <c r="E127" s="86" t="str">
        <f t="shared" si="150"/>
        <v/>
      </c>
      <c r="F127" s="33" t="str">
        <f>IF(A126&lt;&gt;"",COUNTIF($A$5:A127,A127),"")</f>
        <v/>
      </c>
      <c r="G127" s="33">
        <f t="shared" si="167"/>
        <v>123</v>
      </c>
      <c r="H127" s="34" t="str">
        <f t="shared" si="168"/>
        <v/>
      </c>
      <c r="I127" s="28" t="str">
        <f t="shared" si="108"/>
        <v/>
      </c>
      <c r="J127" s="103" t="str">
        <f t="shared" si="133"/>
        <v/>
      </c>
      <c r="K127" s="103" t="str">
        <f t="shared" si="144"/>
        <v/>
      </c>
      <c r="L127" s="103" t="str">
        <f t="shared" si="145"/>
        <v/>
      </c>
      <c r="M127" s="103" t="str">
        <f t="shared" si="169"/>
        <v/>
      </c>
      <c r="N127" s="103" t="str">
        <f t="shared" si="170"/>
        <v/>
      </c>
      <c r="O127" s="103" t="str">
        <f t="shared" si="171"/>
        <v/>
      </c>
      <c r="P127" s="103" t="str">
        <f t="shared" si="172"/>
        <v/>
      </c>
      <c r="Q127" s="103" t="str">
        <f t="shared" si="173"/>
        <v/>
      </c>
      <c r="R127" s="103" t="str">
        <f t="shared" si="174"/>
        <v/>
      </c>
      <c r="S127" s="103" t="str">
        <f t="shared" si="155"/>
        <v/>
      </c>
      <c r="T127" s="103" t="str">
        <f t="shared" si="162"/>
        <v/>
      </c>
      <c r="U127" s="103" t="str">
        <f t="shared" si="163"/>
        <v/>
      </c>
      <c r="V127" s="103" t="str">
        <f t="shared" si="164"/>
        <v/>
      </c>
      <c r="W127" s="103" t="str">
        <f t="shared" si="165"/>
        <v/>
      </c>
      <c r="X127" s="103" t="str">
        <f t="shared" si="166"/>
        <v/>
      </c>
      <c r="Y127" s="12" t="str">
        <f t="shared" si="134"/>
        <v/>
      </c>
      <c r="Z127" s="12" t="str">
        <f t="shared" si="135"/>
        <v/>
      </c>
      <c r="AA127" s="12" t="str">
        <f t="shared" si="136"/>
        <v/>
      </c>
      <c r="AB127" s="12" t="str">
        <f t="shared" si="137"/>
        <v/>
      </c>
      <c r="AC127" s="12" t="str">
        <f t="shared" si="138"/>
        <v/>
      </c>
      <c r="AD127" s="12" t="str">
        <f t="shared" si="139"/>
        <v/>
      </c>
      <c r="AE127" s="12" t="str">
        <f t="shared" si="140"/>
        <v/>
      </c>
      <c r="AF127" s="12" t="str">
        <f t="shared" si="141"/>
        <v/>
      </c>
      <c r="AG127" s="12" t="str">
        <f t="shared" si="142"/>
        <v/>
      </c>
      <c r="AH127" s="12" t="str">
        <f t="shared" si="143"/>
        <v/>
      </c>
      <c r="AI127" s="12" t="str">
        <f t="shared" si="156"/>
        <v/>
      </c>
      <c r="AJ127" s="12" t="str">
        <f t="shared" si="157"/>
        <v/>
      </c>
      <c r="AK127" s="12" t="str">
        <f t="shared" si="158"/>
        <v/>
      </c>
      <c r="AL127" s="12" t="str">
        <f t="shared" si="159"/>
        <v/>
      </c>
      <c r="AM127" s="12" t="str">
        <f t="shared" si="160"/>
        <v/>
      </c>
      <c r="AN127" s="29" t="str">
        <f t="shared" si="161"/>
        <v/>
      </c>
      <c r="AO127" s="31" t="str">
        <f t="shared" si="109"/>
        <v>0</v>
      </c>
      <c r="AP127"/>
      <c r="AQ127" s="58">
        <f t="shared" si="110"/>
        <v>0</v>
      </c>
      <c r="AR127" s="58">
        <f t="shared" si="111"/>
        <v>0</v>
      </c>
      <c r="AS127" s="65">
        <f t="shared" si="112"/>
        <v>0</v>
      </c>
      <c r="AT127" s="82" t="str">
        <f t="shared" si="113"/>
        <v/>
      </c>
      <c r="AU127" s="82" t="str">
        <f t="shared" si="114"/>
        <v/>
      </c>
      <c r="AV127" s="82" t="str">
        <f t="shared" si="115"/>
        <v/>
      </c>
      <c r="AW127" s="82" t="str">
        <f t="shared" si="116"/>
        <v/>
      </c>
      <c r="AX127" s="82" t="str">
        <f t="shared" si="117"/>
        <v/>
      </c>
      <c r="AY127" s="82" t="str">
        <f t="shared" si="118"/>
        <v/>
      </c>
      <c r="AZ127" s="82" t="str">
        <f t="shared" si="119"/>
        <v/>
      </c>
      <c r="BA127" s="82" t="str">
        <f t="shared" si="120"/>
        <v/>
      </c>
      <c r="BB127" s="82" t="str">
        <f t="shared" si="121"/>
        <v/>
      </c>
      <c r="BC127" s="82" t="str">
        <f t="shared" si="122"/>
        <v/>
      </c>
      <c r="BD127" s="83" t="str">
        <f t="shared" si="123"/>
        <v/>
      </c>
      <c r="BE127" s="83" t="str">
        <f t="shared" si="124"/>
        <v/>
      </c>
      <c r="BF127" s="83" t="str">
        <f t="shared" si="125"/>
        <v/>
      </c>
      <c r="BG127" s="83" t="str">
        <f t="shared" si="126"/>
        <v/>
      </c>
      <c r="BH127" s="83" t="str">
        <f t="shared" si="127"/>
        <v/>
      </c>
      <c r="BI127" s="83" t="str">
        <f t="shared" si="128"/>
        <v/>
      </c>
      <c r="BJ127" s="83" t="str">
        <f t="shared" si="129"/>
        <v/>
      </c>
      <c r="BK127" s="83" t="str">
        <f t="shared" si="130"/>
        <v/>
      </c>
      <c r="BL127" s="83" t="str">
        <f t="shared" si="131"/>
        <v/>
      </c>
      <c r="BM127" s="83" t="str">
        <f t="shared" si="132"/>
        <v/>
      </c>
      <c r="BN127" s="78"/>
      <c r="BO127" s="78"/>
      <c r="BP127" s="78"/>
      <c r="BQ127" s="81">
        <f t="shared" ca="1" si="106"/>
        <v>34</v>
      </c>
      <c r="BR127" s="78"/>
      <c r="BS127" s="78"/>
      <c r="BT127" s="78"/>
      <c r="BU127" s="78"/>
      <c r="BV127" s="78"/>
      <c r="BW127" s="78"/>
      <c r="BX127" s="78"/>
      <c r="BY127" s="78"/>
      <c r="BZ127" s="78"/>
      <c r="CA127" s="43"/>
      <c r="CN127"/>
      <c r="CO127"/>
      <c r="CP127" s="2"/>
      <c r="CQ127" s="2"/>
      <c r="CR127"/>
      <c r="CS127" s="31">
        <f t="shared" si="107"/>
        <v>0</v>
      </c>
    </row>
    <row r="128" spans="1:97" x14ac:dyDescent="0.2">
      <c r="A128" s="95"/>
      <c r="B128" s="84" t="str">
        <f t="shared" si="148"/>
        <v/>
      </c>
      <c r="C128" s="13" t="str">
        <f t="shared" si="103"/>
        <v/>
      </c>
      <c r="D128" s="85" t="str">
        <f t="shared" si="149"/>
        <v/>
      </c>
      <c r="E128" s="86" t="str">
        <f t="shared" si="150"/>
        <v/>
      </c>
      <c r="F128" s="33" t="str">
        <f>IF(A127&lt;&gt;"",COUNTIF($A$5:A128,A128),"")</f>
        <v/>
      </c>
      <c r="G128" s="33">
        <f t="shared" si="167"/>
        <v>124</v>
      </c>
      <c r="H128" s="34" t="str">
        <f t="shared" si="168"/>
        <v/>
      </c>
      <c r="I128" s="28" t="str">
        <f t="shared" si="108"/>
        <v/>
      </c>
      <c r="J128" s="103" t="str">
        <f t="shared" si="133"/>
        <v/>
      </c>
      <c r="K128" s="103" t="str">
        <f t="shared" si="144"/>
        <v/>
      </c>
      <c r="L128" s="103" t="str">
        <f t="shared" si="145"/>
        <v/>
      </c>
      <c r="M128" s="103" t="str">
        <f t="shared" si="169"/>
        <v/>
      </c>
      <c r="N128" s="103" t="str">
        <f t="shared" si="170"/>
        <v/>
      </c>
      <c r="O128" s="103" t="str">
        <f t="shared" si="171"/>
        <v/>
      </c>
      <c r="P128" s="103" t="str">
        <f t="shared" si="172"/>
        <v/>
      </c>
      <c r="Q128" s="103" t="str">
        <f t="shared" si="173"/>
        <v/>
      </c>
      <c r="R128" s="103" t="str">
        <f t="shared" si="174"/>
        <v/>
      </c>
      <c r="S128" s="103" t="str">
        <f t="shared" si="155"/>
        <v/>
      </c>
      <c r="T128" s="103" t="str">
        <f t="shared" si="162"/>
        <v/>
      </c>
      <c r="U128" s="103" t="str">
        <f t="shared" si="163"/>
        <v/>
      </c>
      <c r="V128" s="103" t="str">
        <f t="shared" si="164"/>
        <v/>
      </c>
      <c r="W128" s="103" t="str">
        <f t="shared" si="165"/>
        <v/>
      </c>
      <c r="X128" s="103" t="str">
        <f t="shared" si="166"/>
        <v/>
      </c>
      <c r="Y128" s="12" t="str">
        <f t="shared" si="134"/>
        <v/>
      </c>
      <c r="Z128" s="12" t="str">
        <f t="shared" si="135"/>
        <v/>
      </c>
      <c r="AA128" s="12" t="str">
        <f t="shared" si="136"/>
        <v/>
      </c>
      <c r="AB128" s="12" t="str">
        <f t="shared" si="137"/>
        <v/>
      </c>
      <c r="AC128" s="12" t="str">
        <f t="shared" si="138"/>
        <v/>
      </c>
      <c r="AD128" s="12" t="str">
        <f t="shared" si="139"/>
        <v/>
      </c>
      <c r="AE128" s="12" t="str">
        <f t="shared" si="140"/>
        <v/>
      </c>
      <c r="AF128" s="12" t="str">
        <f t="shared" si="141"/>
        <v/>
      </c>
      <c r="AG128" s="12" t="str">
        <f t="shared" si="142"/>
        <v/>
      </c>
      <c r="AH128" s="12" t="str">
        <f t="shared" si="143"/>
        <v/>
      </c>
      <c r="AI128" s="12" t="str">
        <f t="shared" si="156"/>
        <v/>
      </c>
      <c r="AJ128" s="12" t="str">
        <f t="shared" si="157"/>
        <v/>
      </c>
      <c r="AK128" s="12" t="str">
        <f t="shared" si="158"/>
        <v/>
      </c>
      <c r="AL128" s="12" t="str">
        <f t="shared" si="159"/>
        <v/>
      </c>
      <c r="AM128" s="12" t="str">
        <f t="shared" si="160"/>
        <v/>
      </c>
      <c r="AN128" s="29" t="str">
        <f t="shared" si="161"/>
        <v/>
      </c>
      <c r="AO128" s="31" t="str">
        <f t="shared" si="109"/>
        <v>0</v>
      </c>
      <c r="AP128"/>
      <c r="AQ128" s="58">
        <f t="shared" si="110"/>
        <v>0</v>
      </c>
      <c r="AR128" s="58">
        <f t="shared" si="111"/>
        <v>0</v>
      </c>
      <c r="AS128" s="65">
        <f t="shared" si="112"/>
        <v>0</v>
      </c>
      <c r="AT128" s="82" t="str">
        <f t="shared" si="113"/>
        <v/>
      </c>
      <c r="AU128" s="82" t="str">
        <f t="shared" si="114"/>
        <v/>
      </c>
      <c r="AV128" s="82" t="str">
        <f t="shared" si="115"/>
        <v/>
      </c>
      <c r="AW128" s="82" t="str">
        <f t="shared" si="116"/>
        <v/>
      </c>
      <c r="AX128" s="82" t="str">
        <f t="shared" si="117"/>
        <v/>
      </c>
      <c r="AY128" s="82" t="str">
        <f t="shared" si="118"/>
        <v/>
      </c>
      <c r="AZ128" s="82" t="str">
        <f t="shared" si="119"/>
        <v/>
      </c>
      <c r="BA128" s="82" t="str">
        <f t="shared" si="120"/>
        <v/>
      </c>
      <c r="BB128" s="82" t="str">
        <f t="shared" si="121"/>
        <v/>
      </c>
      <c r="BC128" s="82" t="str">
        <f t="shared" si="122"/>
        <v/>
      </c>
      <c r="BD128" s="83" t="str">
        <f t="shared" si="123"/>
        <v/>
      </c>
      <c r="BE128" s="83" t="str">
        <f t="shared" si="124"/>
        <v/>
      </c>
      <c r="BF128" s="83" t="str">
        <f t="shared" si="125"/>
        <v/>
      </c>
      <c r="BG128" s="83" t="str">
        <f t="shared" si="126"/>
        <v/>
      </c>
      <c r="BH128" s="83" t="str">
        <f t="shared" si="127"/>
        <v/>
      </c>
      <c r="BI128" s="83" t="str">
        <f t="shared" si="128"/>
        <v/>
      </c>
      <c r="BJ128" s="83" t="str">
        <f t="shared" si="129"/>
        <v/>
      </c>
      <c r="BK128" s="83" t="str">
        <f t="shared" si="130"/>
        <v/>
      </c>
      <c r="BL128" s="83" t="str">
        <f t="shared" si="131"/>
        <v/>
      </c>
      <c r="BM128" s="83" t="str">
        <f t="shared" si="132"/>
        <v/>
      </c>
      <c r="BN128" s="78"/>
      <c r="BO128" s="78"/>
      <c r="BP128" s="78"/>
      <c r="BQ128" s="81">
        <f t="shared" ca="1" si="106"/>
        <v>30</v>
      </c>
      <c r="BR128" s="78"/>
      <c r="BS128" s="78"/>
      <c r="BT128" s="78"/>
      <c r="BU128" s="78"/>
      <c r="BV128" s="78"/>
      <c r="BW128" s="78"/>
      <c r="BX128" s="78"/>
      <c r="BY128" s="78"/>
      <c r="BZ128" s="78"/>
      <c r="CA128" s="43"/>
      <c r="CN128"/>
      <c r="CO128"/>
      <c r="CP128" s="2"/>
      <c r="CQ128" s="2"/>
      <c r="CR128"/>
      <c r="CS128" s="31">
        <f t="shared" si="107"/>
        <v>0</v>
      </c>
    </row>
    <row r="129" spans="1:97" x14ac:dyDescent="0.2">
      <c r="A129" s="95"/>
      <c r="B129" s="84" t="str">
        <f t="shared" si="148"/>
        <v/>
      </c>
      <c r="C129" s="13" t="str">
        <f t="shared" si="103"/>
        <v/>
      </c>
      <c r="D129" s="85" t="str">
        <f t="shared" si="149"/>
        <v/>
      </c>
      <c r="E129" s="86" t="str">
        <f t="shared" si="150"/>
        <v/>
      </c>
      <c r="F129" s="33" t="str">
        <f>IF(A128&lt;&gt;"",COUNTIF($A$5:A129,A129),"")</f>
        <v/>
      </c>
      <c r="G129" s="33">
        <f t="shared" si="167"/>
        <v>125</v>
      </c>
      <c r="H129" s="34" t="str">
        <f t="shared" si="168"/>
        <v/>
      </c>
      <c r="I129" s="28" t="str">
        <f t="shared" si="108"/>
        <v/>
      </c>
      <c r="J129" s="103" t="str">
        <f t="shared" si="133"/>
        <v/>
      </c>
      <c r="K129" s="103" t="str">
        <f t="shared" si="144"/>
        <v/>
      </c>
      <c r="L129" s="103" t="str">
        <f t="shared" si="145"/>
        <v/>
      </c>
      <c r="M129" s="103" t="str">
        <f t="shared" si="169"/>
        <v/>
      </c>
      <c r="N129" s="103" t="str">
        <f t="shared" si="170"/>
        <v/>
      </c>
      <c r="O129" s="103" t="str">
        <f t="shared" si="171"/>
        <v/>
      </c>
      <c r="P129" s="103" t="str">
        <f t="shared" si="172"/>
        <v/>
      </c>
      <c r="Q129" s="103" t="str">
        <f t="shared" si="173"/>
        <v/>
      </c>
      <c r="R129" s="103" t="str">
        <f t="shared" si="174"/>
        <v/>
      </c>
      <c r="S129" s="103" t="str">
        <f t="shared" si="155"/>
        <v/>
      </c>
      <c r="T129" s="103" t="str">
        <f t="shared" si="162"/>
        <v/>
      </c>
      <c r="U129" s="103" t="str">
        <f t="shared" si="163"/>
        <v/>
      </c>
      <c r="V129" s="103" t="str">
        <f t="shared" si="164"/>
        <v/>
      </c>
      <c r="W129" s="103" t="str">
        <f t="shared" si="165"/>
        <v/>
      </c>
      <c r="X129" s="103" t="str">
        <f t="shared" si="166"/>
        <v/>
      </c>
      <c r="Y129" s="12" t="str">
        <f t="shared" si="134"/>
        <v/>
      </c>
      <c r="Z129" s="12" t="str">
        <f t="shared" si="135"/>
        <v/>
      </c>
      <c r="AA129" s="12" t="str">
        <f t="shared" si="136"/>
        <v/>
      </c>
      <c r="AB129" s="12" t="str">
        <f t="shared" si="137"/>
        <v/>
      </c>
      <c r="AC129" s="12" t="str">
        <f t="shared" si="138"/>
        <v/>
      </c>
      <c r="AD129" s="12" t="str">
        <f t="shared" si="139"/>
        <v/>
      </c>
      <c r="AE129" s="12" t="str">
        <f t="shared" si="140"/>
        <v/>
      </c>
      <c r="AF129" s="12" t="str">
        <f t="shared" si="141"/>
        <v/>
      </c>
      <c r="AG129" s="12" t="str">
        <f t="shared" si="142"/>
        <v/>
      </c>
      <c r="AH129" s="12" t="str">
        <f t="shared" si="143"/>
        <v/>
      </c>
      <c r="AI129" s="12" t="str">
        <f t="shared" si="156"/>
        <v/>
      </c>
      <c r="AJ129" s="12" t="str">
        <f t="shared" si="157"/>
        <v/>
      </c>
      <c r="AK129" s="12" t="str">
        <f t="shared" si="158"/>
        <v/>
      </c>
      <c r="AL129" s="12" t="str">
        <f t="shared" si="159"/>
        <v/>
      </c>
      <c r="AM129" s="12" t="str">
        <f t="shared" si="160"/>
        <v/>
      </c>
      <c r="AN129" s="29" t="str">
        <f t="shared" si="161"/>
        <v/>
      </c>
      <c r="AO129" s="31" t="str">
        <f t="shared" si="109"/>
        <v>0</v>
      </c>
      <c r="AP129"/>
      <c r="AQ129" s="58">
        <f t="shared" si="110"/>
        <v>0</v>
      </c>
      <c r="AR129" s="58">
        <f t="shared" si="111"/>
        <v>0</v>
      </c>
      <c r="AS129" s="65">
        <f t="shared" si="112"/>
        <v>0</v>
      </c>
      <c r="AT129" s="82" t="str">
        <f t="shared" si="113"/>
        <v/>
      </c>
      <c r="AU129" s="82" t="str">
        <f t="shared" si="114"/>
        <v/>
      </c>
      <c r="AV129" s="82" t="str">
        <f t="shared" si="115"/>
        <v/>
      </c>
      <c r="AW129" s="82" t="str">
        <f t="shared" si="116"/>
        <v/>
      </c>
      <c r="AX129" s="82" t="str">
        <f t="shared" si="117"/>
        <v/>
      </c>
      <c r="AY129" s="82" t="str">
        <f t="shared" si="118"/>
        <v/>
      </c>
      <c r="AZ129" s="82" t="str">
        <f t="shared" si="119"/>
        <v/>
      </c>
      <c r="BA129" s="82" t="str">
        <f t="shared" si="120"/>
        <v/>
      </c>
      <c r="BB129" s="82" t="str">
        <f t="shared" si="121"/>
        <v/>
      </c>
      <c r="BC129" s="82" t="str">
        <f t="shared" si="122"/>
        <v/>
      </c>
      <c r="BD129" s="83" t="str">
        <f t="shared" si="123"/>
        <v/>
      </c>
      <c r="BE129" s="83" t="str">
        <f t="shared" si="124"/>
        <v/>
      </c>
      <c r="BF129" s="83" t="str">
        <f t="shared" si="125"/>
        <v/>
      </c>
      <c r="BG129" s="83" t="str">
        <f t="shared" si="126"/>
        <v/>
      </c>
      <c r="BH129" s="83" t="str">
        <f t="shared" si="127"/>
        <v/>
      </c>
      <c r="BI129" s="83" t="str">
        <f t="shared" si="128"/>
        <v/>
      </c>
      <c r="BJ129" s="83" t="str">
        <f t="shared" si="129"/>
        <v/>
      </c>
      <c r="BK129" s="83" t="str">
        <f t="shared" si="130"/>
        <v/>
      </c>
      <c r="BL129" s="83" t="str">
        <f t="shared" si="131"/>
        <v/>
      </c>
      <c r="BM129" s="83" t="str">
        <f t="shared" si="132"/>
        <v/>
      </c>
      <c r="BN129" s="78"/>
      <c r="BO129" s="78"/>
      <c r="BP129" s="78"/>
      <c r="BQ129" s="81">
        <f t="shared" ca="1" si="106"/>
        <v>1</v>
      </c>
      <c r="BR129" s="78"/>
      <c r="BS129" s="78"/>
      <c r="BT129" s="78"/>
      <c r="BU129" s="78"/>
      <c r="BV129" s="78"/>
      <c r="BW129" s="78"/>
      <c r="BX129" s="78"/>
      <c r="BY129" s="78"/>
      <c r="BZ129" s="78"/>
      <c r="CA129" s="43"/>
      <c r="CN129"/>
      <c r="CO129"/>
      <c r="CP129" s="2"/>
      <c r="CQ129" s="2"/>
      <c r="CR129"/>
      <c r="CS129" s="31">
        <f t="shared" si="107"/>
        <v>0</v>
      </c>
    </row>
    <row r="130" spans="1:97" x14ac:dyDescent="0.2">
      <c r="A130" s="95"/>
      <c r="B130" s="84" t="str">
        <f t="shared" si="148"/>
        <v/>
      </c>
      <c r="C130" s="13" t="str">
        <f t="shared" si="103"/>
        <v/>
      </c>
      <c r="D130" s="85" t="str">
        <f t="shared" si="149"/>
        <v/>
      </c>
      <c r="E130" s="86" t="str">
        <f t="shared" si="150"/>
        <v/>
      </c>
      <c r="F130" s="33" t="str">
        <f>IF(A129&lt;&gt;"",COUNTIF($A$5:A130,A130),"")</f>
        <v/>
      </c>
      <c r="G130" s="33">
        <f t="shared" si="167"/>
        <v>126</v>
      </c>
      <c r="H130" s="34" t="str">
        <f t="shared" si="168"/>
        <v/>
      </c>
      <c r="I130" s="28" t="str">
        <f t="shared" si="108"/>
        <v/>
      </c>
      <c r="J130" s="103" t="str">
        <f t="shared" si="133"/>
        <v/>
      </c>
      <c r="K130" s="103" t="str">
        <f t="shared" si="144"/>
        <v/>
      </c>
      <c r="L130" s="103" t="str">
        <f t="shared" si="145"/>
        <v/>
      </c>
      <c r="M130" s="103" t="str">
        <f t="shared" si="169"/>
        <v/>
      </c>
      <c r="N130" s="103" t="str">
        <f t="shared" si="170"/>
        <v/>
      </c>
      <c r="O130" s="103" t="str">
        <f t="shared" si="171"/>
        <v/>
      </c>
      <c r="P130" s="103" t="str">
        <f t="shared" si="172"/>
        <v/>
      </c>
      <c r="Q130" s="103" t="str">
        <f t="shared" si="173"/>
        <v/>
      </c>
      <c r="R130" s="103" t="str">
        <f t="shared" si="174"/>
        <v/>
      </c>
      <c r="S130" s="103" t="str">
        <f t="shared" si="155"/>
        <v/>
      </c>
      <c r="T130" s="103" t="str">
        <f t="shared" si="162"/>
        <v/>
      </c>
      <c r="U130" s="103" t="str">
        <f t="shared" si="163"/>
        <v/>
      </c>
      <c r="V130" s="103" t="str">
        <f t="shared" si="164"/>
        <v/>
      </c>
      <c r="W130" s="103" t="str">
        <f t="shared" si="165"/>
        <v/>
      </c>
      <c r="X130" s="103" t="str">
        <f t="shared" si="166"/>
        <v/>
      </c>
      <c r="Y130" s="12" t="str">
        <f t="shared" si="134"/>
        <v/>
      </c>
      <c r="Z130" s="12" t="str">
        <f t="shared" si="135"/>
        <v/>
      </c>
      <c r="AA130" s="12" t="str">
        <f t="shared" si="136"/>
        <v/>
      </c>
      <c r="AB130" s="12" t="str">
        <f t="shared" si="137"/>
        <v/>
      </c>
      <c r="AC130" s="12" t="str">
        <f t="shared" si="138"/>
        <v/>
      </c>
      <c r="AD130" s="12" t="str">
        <f t="shared" si="139"/>
        <v/>
      </c>
      <c r="AE130" s="12" t="str">
        <f t="shared" si="140"/>
        <v/>
      </c>
      <c r="AF130" s="12" t="str">
        <f t="shared" si="141"/>
        <v/>
      </c>
      <c r="AG130" s="12" t="str">
        <f t="shared" si="142"/>
        <v/>
      </c>
      <c r="AH130" s="12" t="str">
        <f t="shared" si="143"/>
        <v/>
      </c>
      <c r="AI130" s="12" t="str">
        <f t="shared" si="156"/>
        <v/>
      </c>
      <c r="AJ130" s="12" t="str">
        <f t="shared" si="157"/>
        <v/>
      </c>
      <c r="AK130" s="12" t="str">
        <f t="shared" si="158"/>
        <v/>
      </c>
      <c r="AL130" s="12" t="str">
        <f t="shared" si="159"/>
        <v/>
      </c>
      <c r="AM130" s="12" t="str">
        <f t="shared" si="160"/>
        <v/>
      </c>
      <c r="AN130" s="29" t="str">
        <f t="shared" si="161"/>
        <v/>
      </c>
      <c r="AO130" s="31" t="str">
        <f t="shared" si="109"/>
        <v>0</v>
      </c>
      <c r="AP130"/>
      <c r="AQ130" s="58">
        <f t="shared" si="110"/>
        <v>0</v>
      </c>
      <c r="AR130" s="58">
        <f t="shared" si="111"/>
        <v>0</v>
      </c>
      <c r="AS130" s="65">
        <f t="shared" si="112"/>
        <v>0</v>
      </c>
      <c r="AT130" s="82" t="str">
        <f t="shared" si="113"/>
        <v/>
      </c>
      <c r="AU130" s="82" t="str">
        <f t="shared" si="114"/>
        <v/>
      </c>
      <c r="AV130" s="82" t="str">
        <f t="shared" si="115"/>
        <v/>
      </c>
      <c r="AW130" s="82" t="str">
        <f t="shared" si="116"/>
        <v/>
      </c>
      <c r="AX130" s="82" t="str">
        <f t="shared" si="117"/>
        <v/>
      </c>
      <c r="AY130" s="82" t="str">
        <f t="shared" si="118"/>
        <v/>
      </c>
      <c r="AZ130" s="82" t="str">
        <f t="shared" si="119"/>
        <v/>
      </c>
      <c r="BA130" s="82" t="str">
        <f t="shared" si="120"/>
        <v/>
      </c>
      <c r="BB130" s="82" t="str">
        <f t="shared" si="121"/>
        <v/>
      </c>
      <c r="BC130" s="82" t="str">
        <f t="shared" si="122"/>
        <v/>
      </c>
      <c r="BD130" s="83" t="str">
        <f t="shared" si="123"/>
        <v/>
      </c>
      <c r="BE130" s="83" t="str">
        <f t="shared" si="124"/>
        <v/>
      </c>
      <c r="BF130" s="83" t="str">
        <f t="shared" si="125"/>
        <v/>
      </c>
      <c r="BG130" s="83" t="str">
        <f t="shared" si="126"/>
        <v/>
      </c>
      <c r="BH130" s="83" t="str">
        <f t="shared" si="127"/>
        <v/>
      </c>
      <c r="BI130" s="83" t="str">
        <f t="shared" si="128"/>
        <v/>
      </c>
      <c r="BJ130" s="83" t="str">
        <f t="shared" si="129"/>
        <v/>
      </c>
      <c r="BK130" s="83" t="str">
        <f t="shared" si="130"/>
        <v/>
      </c>
      <c r="BL130" s="83" t="str">
        <f t="shared" si="131"/>
        <v/>
      </c>
      <c r="BM130" s="83" t="str">
        <f t="shared" si="132"/>
        <v/>
      </c>
      <c r="BN130" s="78"/>
      <c r="BO130" s="78"/>
      <c r="BP130" s="78"/>
      <c r="BQ130" s="81">
        <f t="shared" ca="1" si="106"/>
        <v>33</v>
      </c>
      <c r="BR130" s="78"/>
      <c r="BS130" s="78"/>
      <c r="BT130" s="78"/>
      <c r="BU130" s="78"/>
      <c r="BV130" s="78"/>
      <c r="BW130" s="78"/>
      <c r="BX130" s="78"/>
      <c r="BY130" s="78"/>
      <c r="BZ130" s="78"/>
      <c r="CA130" s="43"/>
      <c r="CN130"/>
      <c r="CO130"/>
      <c r="CP130" s="2"/>
      <c r="CQ130" s="2"/>
      <c r="CR130"/>
      <c r="CS130" s="31">
        <f t="shared" si="107"/>
        <v>0</v>
      </c>
    </row>
    <row r="131" spans="1:97" x14ac:dyDescent="0.2">
      <c r="A131" s="95"/>
      <c r="B131" s="84" t="str">
        <f t="shared" si="148"/>
        <v/>
      </c>
      <c r="C131" s="13" t="str">
        <f t="shared" si="103"/>
        <v/>
      </c>
      <c r="D131" s="85" t="str">
        <f t="shared" si="149"/>
        <v/>
      </c>
      <c r="E131" s="86" t="str">
        <f t="shared" si="150"/>
        <v/>
      </c>
      <c r="F131" s="33" t="str">
        <f>IF(A130&lt;&gt;"",COUNTIF($A$5:A131,A131),"")</f>
        <v/>
      </c>
      <c r="G131" s="33">
        <f t="shared" si="167"/>
        <v>127</v>
      </c>
      <c r="H131" s="34" t="str">
        <f t="shared" si="168"/>
        <v/>
      </c>
      <c r="I131" s="28" t="str">
        <f t="shared" si="108"/>
        <v/>
      </c>
      <c r="J131" s="103" t="str">
        <f t="shared" si="133"/>
        <v/>
      </c>
      <c r="K131" s="103" t="str">
        <f t="shared" si="144"/>
        <v/>
      </c>
      <c r="L131" s="103" t="str">
        <f t="shared" si="145"/>
        <v/>
      </c>
      <c r="M131" s="103" t="str">
        <f t="shared" si="169"/>
        <v/>
      </c>
      <c r="N131" s="103" t="str">
        <f t="shared" si="170"/>
        <v/>
      </c>
      <c r="O131" s="103" t="str">
        <f t="shared" si="171"/>
        <v/>
      </c>
      <c r="P131" s="103" t="str">
        <f t="shared" si="172"/>
        <v/>
      </c>
      <c r="Q131" s="103" t="str">
        <f t="shared" si="173"/>
        <v/>
      </c>
      <c r="R131" s="103" t="str">
        <f t="shared" si="174"/>
        <v/>
      </c>
      <c r="S131" s="103" t="str">
        <f t="shared" si="155"/>
        <v/>
      </c>
      <c r="T131" s="103" t="str">
        <f t="shared" si="162"/>
        <v/>
      </c>
      <c r="U131" s="103" t="str">
        <f t="shared" si="163"/>
        <v/>
      </c>
      <c r="V131" s="103" t="str">
        <f t="shared" si="164"/>
        <v/>
      </c>
      <c r="W131" s="103" t="str">
        <f t="shared" si="165"/>
        <v/>
      </c>
      <c r="X131" s="103" t="str">
        <f t="shared" si="166"/>
        <v/>
      </c>
      <c r="Y131" s="12" t="str">
        <f t="shared" si="134"/>
        <v/>
      </c>
      <c r="Z131" s="12" t="str">
        <f t="shared" si="135"/>
        <v/>
      </c>
      <c r="AA131" s="12" t="str">
        <f t="shared" si="136"/>
        <v/>
      </c>
      <c r="AB131" s="12" t="str">
        <f t="shared" si="137"/>
        <v/>
      </c>
      <c r="AC131" s="12" t="str">
        <f t="shared" si="138"/>
        <v/>
      </c>
      <c r="AD131" s="12" t="str">
        <f t="shared" si="139"/>
        <v/>
      </c>
      <c r="AE131" s="12" t="str">
        <f t="shared" si="140"/>
        <v/>
      </c>
      <c r="AF131" s="12" t="str">
        <f t="shared" si="141"/>
        <v/>
      </c>
      <c r="AG131" s="12" t="str">
        <f t="shared" si="142"/>
        <v/>
      </c>
      <c r="AH131" s="12" t="str">
        <f t="shared" si="143"/>
        <v/>
      </c>
      <c r="AI131" s="12" t="str">
        <f t="shared" si="156"/>
        <v/>
      </c>
      <c r="AJ131" s="12" t="str">
        <f t="shared" si="157"/>
        <v/>
      </c>
      <c r="AK131" s="12" t="str">
        <f t="shared" si="158"/>
        <v/>
      </c>
      <c r="AL131" s="12" t="str">
        <f t="shared" si="159"/>
        <v/>
      </c>
      <c r="AM131" s="12" t="str">
        <f t="shared" si="160"/>
        <v/>
      </c>
      <c r="AN131" s="29" t="str">
        <f t="shared" si="161"/>
        <v/>
      </c>
      <c r="AO131" s="31" t="str">
        <f t="shared" si="109"/>
        <v>0</v>
      </c>
      <c r="AP131"/>
      <c r="AQ131" s="58">
        <f t="shared" si="110"/>
        <v>0</v>
      </c>
      <c r="AR131" s="58">
        <f t="shared" si="111"/>
        <v>0</v>
      </c>
      <c r="AS131" s="65">
        <f t="shared" si="112"/>
        <v>0</v>
      </c>
      <c r="AT131" s="82" t="str">
        <f t="shared" si="113"/>
        <v/>
      </c>
      <c r="AU131" s="82" t="str">
        <f t="shared" si="114"/>
        <v/>
      </c>
      <c r="AV131" s="82" t="str">
        <f t="shared" si="115"/>
        <v/>
      </c>
      <c r="AW131" s="82" t="str">
        <f t="shared" si="116"/>
        <v/>
      </c>
      <c r="AX131" s="82" t="str">
        <f t="shared" si="117"/>
        <v/>
      </c>
      <c r="AY131" s="82" t="str">
        <f t="shared" si="118"/>
        <v/>
      </c>
      <c r="AZ131" s="82" t="str">
        <f t="shared" si="119"/>
        <v/>
      </c>
      <c r="BA131" s="82" t="str">
        <f t="shared" si="120"/>
        <v/>
      </c>
      <c r="BB131" s="82" t="str">
        <f t="shared" si="121"/>
        <v/>
      </c>
      <c r="BC131" s="82" t="str">
        <f t="shared" si="122"/>
        <v/>
      </c>
      <c r="BD131" s="83" t="str">
        <f t="shared" si="123"/>
        <v/>
      </c>
      <c r="BE131" s="83" t="str">
        <f t="shared" si="124"/>
        <v/>
      </c>
      <c r="BF131" s="83" t="str">
        <f t="shared" si="125"/>
        <v/>
      </c>
      <c r="BG131" s="83" t="str">
        <f t="shared" si="126"/>
        <v/>
      </c>
      <c r="BH131" s="83" t="str">
        <f t="shared" si="127"/>
        <v/>
      </c>
      <c r="BI131" s="83" t="str">
        <f t="shared" si="128"/>
        <v/>
      </c>
      <c r="BJ131" s="83" t="str">
        <f t="shared" si="129"/>
        <v/>
      </c>
      <c r="BK131" s="83" t="str">
        <f t="shared" si="130"/>
        <v/>
      </c>
      <c r="BL131" s="83" t="str">
        <f t="shared" si="131"/>
        <v/>
      </c>
      <c r="BM131" s="83" t="str">
        <f t="shared" si="132"/>
        <v/>
      </c>
      <c r="BN131" s="78"/>
      <c r="BO131" s="78"/>
      <c r="BP131" s="78"/>
      <c r="BQ131" s="81">
        <f t="shared" ca="1" si="106"/>
        <v>13</v>
      </c>
      <c r="BR131" s="78"/>
      <c r="BS131" s="78"/>
      <c r="BT131" s="78"/>
      <c r="BU131" s="78"/>
      <c r="BV131" s="78"/>
      <c r="BW131" s="78"/>
      <c r="BX131" s="78"/>
      <c r="BY131" s="78"/>
      <c r="BZ131" s="78"/>
      <c r="CA131" s="43"/>
      <c r="CN131"/>
      <c r="CO131"/>
      <c r="CP131" s="2"/>
      <c r="CQ131" s="2"/>
      <c r="CR131"/>
      <c r="CS131" s="31">
        <f t="shared" si="107"/>
        <v>0</v>
      </c>
    </row>
    <row r="132" spans="1:97" x14ac:dyDescent="0.2">
      <c r="A132" s="95"/>
      <c r="B132" s="84" t="str">
        <f t="shared" si="148"/>
        <v/>
      </c>
      <c r="C132" s="13" t="str">
        <f t="shared" si="103"/>
        <v/>
      </c>
      <c r="D132" s="85" t="str">
        <f t="shared" si="149"/>
        <v/>
      </c>
      <c r="E132" s="86" t="str">
        <f t="shared" si="150"/>
        <v/>
      </c>
      <c r="F132" s="33" t="str">
        <f>IF(A131&lt;&gt;"",COUNTIF($A$5:A132,A132),"")</f>
        <v/>
      </c>
      <c r="G132" s="33">
        <f t="shared" si="167"/>
        <v>128</v>
      </c>
      <c r="H132" s="34" t="str">
        <f t="shared" si="168"/>
        <v/>
      </c>
      <c r="I132" s="28" t="str">
        <f t="shared" si="108"/>
        <v/>
      </c>
      <c r="J132" s="103" t="str">
        <f t="shared" si="133"/>
        <v/>
      </c>
      <c r="K132" s="103" t="str">
        <f t="shared" si="144"/>
        <v/>
      </c>
      <c r="L132" s="103" t="str">
        <f t="shared" si="145"/>
        <v/>
      </c>
      <c r="M132" s="103" t="str">
        <f t="shared" si="169"/>
        <v/>
      </c>
      <c r="N132" s="103" t="str">
        <f t="shared" si="170"/>
        <v/>
      </c>
      <c r="O132" s="103" t="str">
        <f t="shared" si="171"/>
        <v/>
      </c>
      <c r="P132" s="103" t="str">
        <f t="shared" si="172"/>
        <v/>
      </c>
      <c r="Q132" s="103" t="str">
        <f t="shared" si="173"/>
        <v/>
      </c>
      <c r="R132" s="103" t="str">
        <f t="shared" si="174"/>
        <v/>
      </c>
      <c r="S132" s="103" t="str">
        <f t="shared" si="155"/>
        <v/>
      </c>
      <c r="T132" s="103" t="str">
        <f t="shared" si="162"/>
        <v/>
      </c>
      <c r="U132" s="103" t="str">
        <f t="shared" si="163"/>
        <v/>
      </c>
      <c r="V132" s="103" t="str">
        <f t="shared" si="164"/>
        <v/>
      </c>
      <c r="W132" s="103" t="str">
        <f t="shared" si="165"/>
        <v/>
      </c>
      <c r="X132" s="103" t="str">
        <f t="shared" si="166"/>
        <v/>
      </c>
      <c r="Y132" s="12" t="str">
        <f t="shared" si="134"/>
        <v/>
      </c>
      <c r="Z132" s="12" t="str">
        <f t="shared" si="135"/>
        <v/>
      </c>
      <c r="AA132" s="12" t="str">
        <f t="shared" si="136"/>
        <v/>
      </c>
      <c r="AB132" s="12" t="str">
        <f t="shared" si="137"/>
        <v/>
      </c>
      <c r="AC132" s="12" t="str">
        <f t="shared" si="138"/>
        <v/>
      </c>
      <c r="AD132" s="12" t="str">
        <f t="shared" si="139"/>
        <v/>
      </c>
      <c r="AE132" s="12" t="str">
        <f t="shared" si="140"/>
        <v/>
      </c>
      <c r="AF132" s="12" t="str">
        <f t="shared" si="141"/>
        <v/>
      </c>
      <c r="AG132" s="12" t="str">
        <f t="shared" si="142"/>
        <v/>
      </c>
      <c r="AH132" s="12" t="str">
        <f t="shared" si="143"/>
        <v/>
      </c>
      <c r="AI132" s="12" t="str">
        <f t="shared" si="156"/>
        <v/>
      </c>
      <c r="AJ132" s="12" t="str">
        <f t="shared" si="157"/>
        <v/>
      </c>
      <c r="AK132" s="12" t="str">
        <f t="shared" si="158"/>
        <v/>
      </c>
      <c r="AL132" s="12" t="str">
        <f t="shared" si="159"/>
        <v/>
      </c>
      <c r="AM132" s="12" t="str">
        <f t="shared" si="160"/>
        <v/>
      </c>
      <c r="AN132" s="29" t="str">
        <f t="shared" si="161"/>
        <v/>
      </c>
      <c r="AO132" s="31" t="str">
        <f t="shared" si="109"/>
        <v>0</v>
      </c>
      <c r="AP132"/>
      <c r="AQ132" s="58">
        <f t="shared" si="110"/>
        <v>0</v>
      </c>
      <c r="AR132" s="58">
        <f t="shared" si="111"/>
        <v>0</v>
      </c>
      <c r="AS132" s="65">
        <f t="shared" si="112"/>
        <v>0</v>
      </c>
      <c r="AT132" s="82" t="str">
        <f t="shared" si="113"/>
        <v/>
      </c>
      <c r="AU132" s="82" t="str">
        <f t="shared" si="114"/>
        <v/>
      </c>
      <c r="AV132" s="82" t="str">
        <f t="shared" si="115"/>
        <v/>
      </c>
      <c r="AW132" s="82" t="str">
        <f t="shared" si="116"/>
        <v/>
      </c>
      <c r="AX132" s="82" t="str">
        <f t="shared" si="117"/>
        <v/>
      </c>
      <c r="AY132" s="82" t="str">
        <f t="shared" si="118"/>
        <v/>
      </c>
      <c r="AZ132" s="82" t="str">
        <f t="shared" si="119"/>
        <v/>
      </c>
      <c r="BA132" s="82" t="str">
        <f t="shared" si="120"/>
        <v/>
      </c>
      <c r="BB132" s="82" t="str">
        <f t="shared" si="121"/>
        <v/>
      </c>
      <c r="BC132" s="82" t="str">
        <f t="shared" si="122"/>
        <v/>
      </c>
      <c r="BD132" s="83" t="str">
        <f t="shared" si="123"/>
        <v/>
      </c>
      <c r="BE132" s="83" t="str">
        <f t="shared" si="124"/>
        <v/>
      </c>
      <c r="BF132" s="83" t="str">
        <f t="shared" si="125"/>
        <v/>
      </c>
      <c r="BG132" s="83" t="str">
        <f t="shared" si="126"/>
        <v/>
      </c>
      <c r="BH132" s="83" t="str">
        <f t="shared" si="127"/>
        <v/>
      </c>
      <c r="BI132" s="83" t="str">
        <f t="shared" si="128"/>
        <v/>
      </c>
      <c r="BJ132" s="83" t="str">
        <f t="shared" si="129"/>
        <v/>
      </c>
      <c r="BK132" s="83" t="str">
        <f t="shared" si="130"/>
        <v/>
      </c>
      <c r="BL132" s="83" t="str">
        <f t="shared" si="131"/>
        <v/>
      </c>
      <c r="BM132" s="83" t="str">
        <f t="shared" si="132"/>
        <v/>
      </c>
      <c r="BN132" s="78"/>
      <c r="BO132" s="78"/>
      <c r="BP132" s="78"/>
      <c r="BQ132" s="81">
        <f t="shared" ca="1" si="106"/>
        <v>21</v>
      </c>
      <c r="BR132" s="78"/>
      <c r="BS132" s="78"/>
      <c r="BT132" s="78"/>
      <c r="BU132" s="78"/>
      <c r="BV132" s="78"/>
      <c r="BW132" s="78"/>
      <c r="BX132" s="78"/>
      <c r="BY132" s="78"/>
      <c r="BZ132" s="78"/>
      <c r="CA132" s="43"/>
      <c r="CN132"/>
      <c r="CO132"/>
      <c r="CP132" s="2"/>
      <c r="CQ132" s="2"/>
      <c r="CR132"/>
      <c r="CS132" s="31">
        <f t="shared" si="107"/>
        <v>0</v>
      </c>
    </row>
    <row r="133" spans="1:97" x14ac:dyDescent="0.2">
      <c r="A133" s="95"/>
      <c r="B133" s="84" t="str">
        <f t="shared" si="148"/>
        <v/>
      </c>
      <c r="C133" s="13" t="str">
        <f t="shared" si="103"/>
        <v/>
      </c>
      <c r="D133" s="85" t="str">
        <f t="shared" si="149"/>
        <v/>
      </c>
      <c r="E133" s="86" t="str">
        <f t="shared" si="150"/>
        <v/>
      </c>
      <c r="F133" s="33" t="str">
        <f>IF(A132&lt;&gt;"",COUNTIF($A$5:A133,A133),"")</f>
        <v/>
      </c>
      <c r="G133" s="33">
        <f t="shared" si="167"/>
        <v>129</v>
      </c>
      <c r="H133" s="34" t="str">
        <f t="shared" si="168"/>
        <v/>
      </c>
      <c r="I133" s="28" t="str">
        <f t="shared" si="108"/>
        <v/>
      </c>
      <c r="J133" s="103" t="str">
        <f t="shared" si="133"/>
        <v/>
      </c>
      <c r="K133" s="103" t="str">
        <f t="shared" si="144"/>
        <v/>
      </c>
      <c r="L133" s="103" t="str">
        <f t="shared" si="145"/>
        <v/>
      </c>
      <c r="M133" s="103" t="str">
        <f t="shared" si="169"/>
        <v/>
      </c>
      <c r="N133" s="103" t="str">
        <f t="shared" si="170"/>
        <v/>
      </c>
      <c r="O133" s="103" t="str">
        <f t="shared" si="171"/>
        <v/>
      </c>
      <c r="P133" s="103" t="str">
        <f t="shared" si="172"/>
        <v/>
      </c>
      <c r="Q133" s="103" t="str">
        <f t="shared" si="173"/>
        <v/>
      </c>
      <c r="R133" s="103" t="str">
        <f t="shared" si="174"/>
        <v/>
      </c>
      <c r="S133" s="103" t="str">
        <f t="shared" si="155"/>
        <v/>
      </c>
      <c r="T133" s="103" t="str">
        <f t="shared" si="162"/>
        <v/>
      </c>
      <c r="U133" s="103" t="str">
        <f t="shared" si="163"/>
        <v/>
      </c>
      <c r="V133" s="103" t="str">
        <f t="shared" si="164"/>
        <v/>
      </c>
      <c r="W133" s="103" t="str">
        <f t="shared" si="165"/>
        <v/>
      </c>
      <c r="X133" s="103" t="str">
        <f t="shared" si="166"/>
        <v/>
      </c>
      <c r="Y133" s="12" t="str">
        <f t="shared" si="134"/>
        <v/>
      </c>
      <c r="Z133" s="12" t="str">
        <f t="shared" si="135"/>
        <v/>
      </c>
      <c r="AA133" s="12" t="str">
        <f t="shared" si="136"/>
        <v/>
      </c>
      <c r="AB133" s="12" t="str">
        <f t="shared" si="137"/>
        <v/>
      </c>
      <c r="AC133" s="12" t="str">
        <f t="shared" si="138"/>
        <v/>
      </c>
      <c r="AD133" s="12" t="str">
        <f t="shared" si="139"/>
        <v/>
      </c>
      <c r="AE133" s="12" t="str">
        <f t="shared" si="140"/>
        <v/>
      </c>
      <c r="AF133" s="12" t="str">
        <f t="shared" si="141"/>
        <v/>
      </c>
      <c r="AG133" s="12" t="str">
        <f t="shared" si="142"/>
        <v/>
      </c>
      <c r="AH133" s="12" t="str">
        <f t="shared" si="143"/>
        <v/>
      </c>
      <c r="AI133" s="12" t="str">
        <f t="shared" si="156"/>
        <v/>
      </c>
      <c r="AJ133" s="12" t="str">
        <f t="shared" si="157"/>
        <v/>
      </c>
      <c r="AK133" s="12" t="str">
        <f t="shared" si="158"/>
        <v/>
      </c>
      <c r="AL133" s="12" t="str">
        <f t="shared" si="159"/>
        <v/>
      </c>
      <c r="AM133" s="12" t="str">
        <f t="shared" si="160"/>
        <v/>
      </c>
      <c r="AN133" s="29" t="str">
        <f t="shared" si="161"/>
        <v/>
      </c>
      <c r="AO133" s="31" t="str">
        <f t="shared" si="109"/>
        <v>0</v>
      </c>
      <c r="AP133"/>
      <c r="AQ133" s="58">
        <f t="shared" si="110"/>
        <v>0</v>
      </c>
      <c r="AR133" s="58">
        <f t="shared" si="111"/>
        <v>0</v>
      </c>
      <c r="AS133" s="65">
        <f t="shared" si="112"/>
        <v>0</v>
      </c>
      <c r="AT133" s="82" t="str">
        <f t="shared" si="113"/>
        <v/>
      </c>
      <c r="AU133" s="82" t="str">
        <f t="shared" si="114"/>
        <v/>
      </c>
      <c r="AV133" s="82" t="str">
        <f t="shared" si="115"/>
        <v/>
      </c>
      <c r="AW133" s="82" t="str">
        <f t="shared" si="116"/>
        <v/>
      </c>
      <c r="AX133" s="82" t="str">
        <f t="shared" si="117"/>
        <v/>
      </c>
      <c r="AY133" s="82" t="str">
        <f t="shared" si="118"/>
        <v/>
      </c>
      <c r="AZ133" s="82" t="str">
        <f t="shared" si="119"/>
        <v/>
      </c>
      <c r="BA133" s="82" t="str">
        <f t="shared" si="120"/>
        <v/>
      </c>
      <c r="BB133" s="82" t="str">
        <f t="shared" si="121"/>
        <v/>
      </c>
      <c r="BC133" s="82" t="str">
        <f t="shared" si="122"/>
        <v/>
      </c>
      <c r="BD133" s="83" t="str">
        <f t="shared" si="123"/>
        <v/>
      </c>
      <c r="BE133" s="83" t="str">
        <f t="shared" si="124"/>
        <v/>
      </c>
      <c r="BF133" s="83" t="str">
        <f t="shared" si="125"/>
        <v/>
      </c>
      <c r="BG133" s="83" t="str">
        <f t="shared" si="126"/>
        <v/>
      </c>
      <c r="BH133" s="83" t="str">
        <f t="shared" si="127"/>
        <v/>
      </c>
      <c r="BI133" s="83" t="str">
        <f t="shared" si="128"/>
        <v/>
      </c>
      <c r="BJ133" s="83" t="str">
        <f t="shared" si="129"/>
        <v/>
      </c>
      <c r="BK133" s="83" t="str">
        <f t="shared" si="130"/>
        <v/>
      </c>
      <c r="BL133" s="83" t="str">
        <f t="shared" si="131"/>
        <v/>
      </c>
      <c r="BM133" s="83" t="str">
        <f t="shared" si="132"/>
        <v/>
      </c>
      <c r="BN133" s="78"/>
      <c r="BO133" s="78"/>
      <c r="BP133" s="78"/>
      <c r="BQ133" s="81">
        <f t="shared" ca="1" si="106"/>
        <v>28</v>
      </c>
      <c r="BR133" s="78"/>
      <c r="BS133" s="78"/>
      <c r="BT133" s="78"/>
      <c r="BU133" s="78"/>
      <c r="BV133" s="78"/>
      <c r="BW133" s="78"/>
      <c r="BX133" s="78"/>
      <c r="BY133" s="78"/>
      <c r="BZ133" s="78"/>
      <c r="CA133" s="43"/>
      <c r="CN133"/>
      <c r="CO133"/>
      <c r="CP133" s="2"/>
      <c r="CQ133" s="2"/>
      <c r="CR133"/>
      <c r="CS133" s="31">
        <f t="shared" si="107"/>
        <v>0</v>
      </c>
    </row>
    <row r="134" spans="1:97" x14ac:dyDescent="0.2">
      <c r="A134" s="95"/>
      <c r="B134" s="84" t="str">
        <f t="shared" si="148"/>
        <v/>
      </c>
      <c r="C134" s="13" t="str">
        <f t="shared" ref="C134:C197" si="175">IF(AQ134="Profit Target","profit target",IF(AR134="Stop Loss","stop loss",""))</f>
        <v/>
      </c>
      <c r="D134" s="85" t="str">
        <f t="shared" si="149"/>
        <v/>
      </c>
      <c r="E134" s="86" t="str">
        <f t="shared" si="150"/>
        <v/>
      </c>
      <c r="F134" s="33" t="str">
        <f>IF(A133&lt;&gt;"",COUNTIF($A$5:A134,A134),"")</f>
        <v/>
      </c>
      <c r="G134" s="33">
        <f t="shared" ref="G134:G165" si="176">IF(AND(AN133&gt;0,F133&gt;=G133),G133+1,G133)</f>
        <v>130</v>
      </c>
      <c r="H134" s="34" t="str">
        <f t="shared" ref="H134:H165" si="177">IF(A134&lt;&gt;"",IF(F134&gt;=$AS$1,A134,""),"")</f>
        <v/>
      </c>
      <c r="I134" s="28" t="str">
        <f t="shared" si="108"/>
        <v/>
      </c>
      <c r="J134" s="103" t="str">
        <f t="shared" si="133"/>
        <v/>
      </c>
      <c r="K134" s="103" t="str">
        <f t="shared" si="144"/>
        <v/>
      </c>
      <c r="L134" s="103" t="str">
        <f t="shared" si="145"/>
        <v/>
      </c>
      <c r="M134" s="103" t="str">
        <f t="shared" si="169"/>
        <v/>
      </c>
      <c r="N134" s="103" t="str">
        <f t="shared" si="170"/>
        <v/>
      </c>
      <c r="O134" s="103" t="str">
        <f t="shared" si="171"/>
        <v/>
      </c>
      <c r="P134" s="103" t="str">
        <f t="shared" si="172"/>
        <v/>
      </c>
      <c r="Q134" s="103" t="str">
        <f t="shared" si="173"/>
        <v/>
      </c>
      <c r="R134" s="103" t="str">
        <f t="shared" si="174"/>
        <v/>
      </c>
      <c r="S134" s="103" t="str">
        <f t="shared" si="155"/>
        <v/>
      </c>
      <c r="T134" s="103" t="str">
        <f t="shared" si="162"/>
        <v/>
      </c>
      <c r="U134" s="103" t="str">
        <f t="shared" si="163"/>
        <v/>
      </c>
      <c r="V134" s="103" t="str">
        <f t="shared" si="164"/>
        <v/>
      </c>
      <c r="W134" s="103" t="str">
        <f t="shared" si="165"/>
        <v/>
      </c>
      <c r="X134" s="103" t="str">
        <f t="shared" si="166"/>
        <v/>
      </c>
      <c r="Y134" s="12" t="str">
        <f t="shared" si="134"/>
        <v/>
      </c>
      <c r="Z134" s="12" t="str">
        <f t="shared" si="135"/>
        <v/>
      </c>
      <c r="AA134" s="12" t="str">
        <f t="shared" si="136"/>
        <v/>
      </c>
      <c r="AB134" s="12" t="str">
        <f t="shared" si="137"/>
        <v/>
      </c>
      <c r="AC134" s="12" t="str">
        <f t="shared" si="138"/>
        <v/>
      </c>
      <c r="AD134" s="12" t="str">
        <f t="shared" si="139"/>
        <v/>
      </c>
      <c r="AE134" s="12" t="str">
        <f t="shared" si="140"/>
        <v/>
      </c>
      <c r="AF134" s="12" t="str">
        <f t="shared" si="141"/>
        <v/>
      </c>
      <c r="AG134" s="12" t="str">
        <f t="shared" si="142"/>
        <v/>
      </c>
      <c r="AH134" s="12" t="str">
        <f t="shared" si="143"/>
        <v/>
      </c>
      <c r="AI134" s="12" t="str">
        <f t="shared" si="156"/>
        <v/>
      </c>
      <c r="AJ134" s="12" t="str">
        <f t="shared" si="157"/>
        <v/>
      </c>
      <c r="AK134" s="12" t="str">
        <f t="shared" si="158"/>
        <v/>
      </c>
      <c r="AL134" s="12" t="str">
        <f t="shared" si="159"/>
        <v/>
      </c>
      <c r="AM134" s="12" t="str">
        <f t="shared" si="160"/>
        <v/>
      </c>
      <c r="AN134" s="29" t="str">
        <f t="shared" si="161"/>
        <v/>
      </c>
      <c r="AO134" s="31" t="str">
        <f t="shared" si="109"/>
        <v>0</v>
      </c>
      <c r="AP134"/>
      <c r="AQ134" s="58">
        <f t="shared" si="110"/>
        <v>0</v>
      </c>
      <c r="AR134" s="58">
        <f t="shared" si="111"/>
        <v>0</v>
      </c>
      <c r="AS134" s="65">
        <f t="shared" si="112"/>
        <v>0</v>
      </c>
      <c r="AT134" s="82" t="str">
        <f t="shared" si="113"/>
        <v/>
      </c>
      <c r="AU134" s="82" t="str">
        <f t="shared" si="114"/>
        <v/>
      </c>
      <c r="AV134" s="82" t="str">
        <f t="shared" si="115"/>
        <v/>
      </c>
      <c r="AW134" s="82" t="str">
        <f t="shared" si="116"/>
        <v/>
      </c>
      <c r="AX134" s="82" t="str">
        <f t="shared" si="117"/>
        <v/>
      </c>
      <c r="AY134" s="82" t="str">
        <f t="shared" si="118"/>
        <v/>
      </c>
      <c r="AZ134" s="82" t="str">
        <f t="shared" si="119"/>
        <v/>
      </c>
      <c r="BA134" s="82" t="str">
        <f t="shared" si="120"/>
        <v/>
      </c>
      <c r="BB134" s="82" t="str">
        <f t="shared" si="121"/>
        <v/>
      </c>
      <c r="BC134" s="82" t="str">
        <f t="shared" si="122"/>
        <v/>
      </c>
      <c r="BD134" s="83" t="str">
        <f t="shared" si="123"/>
        <v/>
      </c>
      <c r="BE134" s="83" t="str">
        <f t="shared" si="124"/>
        <v/>
      </c>
      <c r="BF134" s="83" t="str">
        <f t="shared" si="125"/>
        <v/>
      </c>
      <c r="BG134" s="83" t="str">
        <f t="shared" si="126"/>
        <v/>
      </c>
      <c r="BH134" s="83" t="str">
        <f t="shared" si="127"/>
        <v/>
      </c>
      <c r="BI134" s="83" t="str">
        <f t="shared" si="128"/>
        <v/>
      </c>
      <c r="BJ134" s="83" t="str">
        <f t="shared" si="129"/>
        <v/>
      </c>
      <c r="BK134" s="83" t="str">
        <f t="shared" si="130"/>
        <v/>
      </c>
      <c r="BL134" s="83" t="str">
        <f t="shared" si="131"/>
        <v/>
      </c>
      <c r="BM134" s="83" t="str">
        <f t="shared" si="132"/>
        <v/>
      </c>
      <c r="BN134" s="78"/>
      <c r="BO134" s="78"/>
      <c r="BP134" s="78"/>
      <c r="BQ134" s="81">
        <f t="shared" ref="BQ134:BQ197" ca="1" si="178">IF($A$2="no",INT(RAND()*36+1),INT(RAND()*37))</f>
        <v>34</v>
      </c>
      <c r="BR134" s="78"/>
      <c r="BS134" s="78"/>
      <c r="BT134" s="78"/>
      <c r="BU134" s="78"/>
      <c r="BV134" s="78"/>
      <c r="BW134" s="78"/>
      <c r="BX134" s="78"/>
      <c r="BY134" s="78"/>
      <c r="BZ134" s="78"/>
      <c r="CA134" s="43"/>
      <c r="CN134"/>
      <c r="CO134"/>
      <c r="CP134" s="2"/>
      <c r="CQ134" s="2"/>
      <c r="CR134"/>
      <c r="CS134" s="31">
        <f t="shared" ref="CS134:CS197" si="179">CR134+CS133</f>
        <v>0</v>
      </c>
    </row>
    <row r="135" spans="1:97" x14ac:dyDescent="0.2">
      <c r="A135" s="95"/>
      <c r="B135" s="84" t="str">
        <f t="shared" si="148"/>
        <v/>
      </c>
      <c r="C135" s="13" t="str">
        <f t="shared" si="175"/>
        <v/>
      </c>
      <c r="D135" s="85" t="str">
        <f t="shared" si="149"/>
        <v/>
      </c>
      <c r="E135" s="86" t="str">
        <f t="shared" si="150"/>
        <v/>
      </c>
      <c r="F135" s="33" t="str">
        <f>IF(A134&lt;&gt;"",COUNTIF($A$5:A135,A135),"")</f>
        <v/>
      </c>
      <c r="G135" s="33">
        <f t="shared" si="176"/>
        <v>131</v>
      </c>
      <c r="H135" s="34" t="str">
        <f t="shared" si="177"/>
        <v/>
      </c>
      <c r="I135" s="28" t="str">
        <f t="shared" ref="I135:I198" si="180">IF(A134&lt;&gt;"",IF($O$3=2,1,IF(AND($O$3=1,G135&gt;G134),I134+1,I134)),"")</f>
        <v/>
      </c>
      <c r="J135" s="103" t="str">
        <f t="shared" si="133"/>
        <v/>
      </c>
      <c r="K135" s="103" t="str">
        <f t="shared" si="144"/>
        <v/>
      </c>
      <c r="L135" s="103" t="str">
        <f t="shared" si="145"/>
        <v/>
      </c>
      <c r="M135" s="103" t="str">
        <f t="shared" si="169"/>
        <v/>
      </c>
      <c r="N135" s="103" t="str">
        <f t="shared" si="170"/>
        <v/>
      </c>
      <c r="O135" s="103" t="str">
        <f t="shared" si="171"/>
        <v/>
      </c>
      <c r="P135" s="103" t="str">
        <f t="shared" si="172"/>
        <v/>
      </c>
      <c r="Q135" s="103" t="str">
        <f t="shared" si="173"/>
        <v/>
      </c>
      <c r="R135" s="103" t="str">
        <f t="shared" si="174"/>
        <v/>
      </c>
      <c r="S135" s="103" t="str">
        <f t="shared" si="155"/>
        <v/>
      </c>
      <c r="T135" s="103" t="str">
        <f t="shared" si="162"/>
        <v/>
      </c>
      <c r="U135" s="103" t="str">
        <f t="shared" si="163"/>
        <v/>
      </c>
      <c r="V135" s="103" t="str">
        <f t="shared" si="164"/>
        <v/>
      </c>
      <c r="W135" s="103" t="str">
        <f t="shared" si="165"/>
        <v/>
      </c>
      <c r="X135" s="103" t="str">
        <f t="shared" si="166"/>
        <v/>
      </c>
      <c r="Y135" s="12" t="str">
        <f t="shared" si="134"/>
        <v/>
      </c>
      <c r="Z135" s="12" t="str">
        <f t="shared" si="135"/>
        <v/>
      </c>
      <c r="AA135" s="12" t="str">
        <f t="shared" si="136"/>
        <v/>
      </c>
      <c r="AB135" s="12" t="str">
        <f t="shared" si="137"/>
        <v/>
      </c>
      <c r="AC135" s="12" t="str">
        <f t="shared" si="138"/>
        <v/>
      </c>
      <c r="AD135" s="12" t="str">
        <f t="shared" si="139"/>
        <v/>
      </c>
      <c r="AE135" s="12" t="str">
        <f t="shared" si="140"/>
        <v/>
      </c>
      <c r="AF135" s="12" t="str">
        <f t="shared" si="141"/>
        <v/>
      </c>
      <c r="AG135" s="12" t="str">
        <f t="shared" si="142"/>
        <v/>
      </c>
      <c r="AH135" s="12" t="str">
        <f t="shared" si="143"/>
        <v/>
      </c>
      <c r="AI135" s="12" t="str">
        <f t="shared" si="156"/>
        <v/>
      </c>
      <c r="AJ135" s="12" t="str">
        <f t="shared" si="157"/>
        <v/>
      </c>
      <c r="AK135" s="12" t="str">
        <f t="shared" si="158"/>
        <v/>
      </c>
      <c r="AL135" s="12" t="str">
        <f t="shared" si="159"/>
        <v/>
      </c>
      <c r="AM135" s="12" t="str">
        <f t="shared" si="160"/>
        <v/>
      </c>
      <c r="AN135" s="29" t="str">
        <f t="shared" si="161"/>
        <v/>
      </c>
      <c r="AO135" s="31" t="str">
        <f t="shared" ref="AO135:AO198" si="181">IF(A135&lt;&gt;"",AN135+AO134,"0")</f>
        <v>0</v>
      </c>
      <c r="AP135"/>
      <c r="AQ135" s="58">
        <f t="shared" ref="AQ135:AQ198" si="182">IF($A135&lt;&gt;"",IF(AQ134&lt;&gt;0,AQ134,IF(AND(AO135&gt;0,G135&gt;=$AS$2),"Profit Target",IF(AO135&gt;=$O$1,"Profit Target",0))),0)</f>
        <v>0</v>
      </c>
      <c r="AR135" s="58">
        <f t="shared" ref="AR135:AR198" si="183">IF($A135&lt;&gt;"",IF(AR134&lt;&gt;0,AR134,IF(AND($AO135&lt;0,G135&gt;=$AS$2),"Stop Loss",IF(AO135&lt;=$O$2,"Stop Loss",0))),0)</f>
        <v>0</v>
      </c>
      <c r="AS135" s="65">
        <f t="shared" ref="AS135:AS198" si="184">IF(AP135&gt;AS134,AP135,AS134)</f>
        <v>0</v>
      </c>
      <c r="AT135" s="82" t="str">
        <f t="shared" ref="AT135:AT198" si="185">IF(J135&lt;&gt;"",IF(J135&lt;10,"0"&amp;J135&amp;",",J135&amp;","),"")</f>
        <v/>
      </c>
      <c r="AU135" s="82" t="str">
        <f t="shared" ref="AU135:AU198" si="186">IF(K135&lt;&gt;"",IF(K135&lt;10,"0"&amp;K135&amp;",",K135&amp;","),"")</f>
        <v/>
      </c>
      <c r="AV135" s="82" t="str">
        <f t="shared" ref="AV135:AV198" si="187">IF(L135&lt;&gt;"",IF(L135&lt;10,"0"&amp;L135&amp;",",L135&amp;","),"")</f>
        <v/>
      </c>
      <c r="AW135" s="82" t="str">
        <f t="shared" ref="AW135:AW198" si="188">IF(M135&lt;&gt;"",IF(M135&lt;10,"0"&amp;M135&amp;",",M135&amp;","),"")</f>
        <v/>
      </c>
      <c r="AX135" s="82" t="str">
        <f t="shared" ref="AX135:AX198" si="189">IF(N135&lt;&gt;"",IF(N135&lt;10,"0"&amp;N135&amp;",",N135&amp;","),"")</f>
        <v/>
      </c>
      <c r="AY135" s="82" t="str">
        <f t="shared" ref="AY135:AY198" si="190">IF(O135&lt;&gt;"",IF(O135&lt;10,"0"&amp;O135&amp;",",O135&amp;","),"")</f>
        <v/>
      </c>
      <c r="AZ135" s="82" t="str">
        <f t="shared" ref="AZ135:AZ198" si="191">IF(P135&lt;&gt;"",IF(P135&lt;10,"0"&amp;P135&amp;",",P135&amp;","),"")</f>
        <v/>
      </c>
      <c r="BA135" s="82" t="str">
        <f t="shared" ref="BA135:BA198" si="192">IF(Q135&lt;&gt;"",IF(Q135&lt;10,"0"&amp;Q135&amp;",",Q135&amp;","),"")</f>
        <v/>
      </c>
      <c r="BB135" s="82" t="str">
        <f t="shared" ref="BB135:BB198" si="193">IF(R135&lt;&gt;"",IF(R135&lt;10,"0"&amp;R135&amp;",",R135&amp;","),"")</f>
        <v/>
      </c>
      <c r="BC135" s="82" t="str">
        <f t="shared" ref="BC135:BC198" si="194">IF(S135&lt;&gt;"",IF(S135&lt;10,"0"&amp;S135&amp;",",S135&amp;","),"")</f>
        <v/>
      </c>
      <c r="BD135" s="83" t="str">
        <f t="shared" ref="BD135:BD198" si="195">IF(J135&lt;&gt;"",$I135&amp;",","")</f>
        <v/>
      </c>
      <c r="BE135" s="83" t="str">
        <f t="shared" ref="BE135:BE198" si="196">IF(K135&lt;&gt;"",$I135&amp;",","")</f>
        <v/>
      </c>
      <c r="BF135" s="83" t="str">
        <f t="shared" ref="BF135:BF198" si="197">IF(L135&lt;&gt;"",$I135&amp;",","")</f>
        <v/>
      </c>
      <c r="BG135" s="83" t="str">
        <f t="shared" ref="BG135:BG198" si="198">IF(M135&lt;&gt;"",$I135&amp;",","")</f>
        <v/>
      </c>
      <c r="BH135" s="83" t="str">
        <f t="shared" ref="BH135:BH198" si="199">IF(N135&lt;&gt;"",$I135&amp;",","")</f>
        <v/>
      </c>
      <c r="BI135" s="83" t="str">
        <f t="shared" ref="BI135:BI198" si="200">IF(O135&lt;&gt;"",$I135&amp;",","")</f>
        <v/>
      </c>
      <c r="BJ135" s="83" t="str">
        <f t="shared" ref="BJ135:BJ198" si="201">IF(P135&lt;&gt;"",$I135&amp;",","")</f>
        <v/>
      </c>
      <c r="BK135" s="83" t="str">
        <f t="shared" ref="BK135:BK198" si="202">IF(Q135&lt;&gt;"",$I135&amp;",","")</f>
        <v/>
      </c>
      <c r="BL135" s="83" t="str">
        <f t="shared" ref="BL135:BL198" si="203">IF(R135&lt;&gt;"",$I135&amp;",","")</f>
        <v/>
      </c>
      <c r="BM135" s="83" t="str">
        <f t="shared" ref="BM135:BM198" si="204">IF(S135&lt;&gt;"",$I135&amp;",","")</f>
        <v/>
      </c>
      <c r="BN135" s="78"/>
      <c r="BO135" s="78"/>
      <c r="BP135" s="78"/>
      <c r="BQ135" s="81">
        <f t="shared" ca="1" si="178"/>
        <v>16</v>
      </c>
      <c r="BR135" s="78"/>
      <c r="BS135" s="78"/>
      <c r="BT135" s="78"/>
      <c r="BU135" s="78"/>
      <c r="BV135" s="78"/>
      <c r="BW135" s="78"/>
      <c r="BX135" s="78"/>
      <c r="BY135" s="78"/>
      <c r="BZ135" s="78"/>
      <c r="CA135" s="43"/>
      <c r="CN135"/>
      <c r="CO135"/>
      <c r="CP135" s="2"/>
      <c r="CQ135" s="2"/>
      <c r="CR135"/>
      <c r="CS135" s="31">
        <f t="shared" si="179"/>
        <v>0</v>
      </c>
    </row>
    <row r="136" spans="1:97" x14ac:dyDescent="0.2">
      <c r="A136" s="95"/>
      <c r="B136" s="84" t="str">
        <f t="shared" si="148"/>
        <v/>
      </c>
      <c r="C136" s="13" t="str">
        <f t="shared" si="175"/>
        <v/>
      </c>
      <c r="D136" s="85" t="str">
        <f t="shared" si="149"/>
        <v/>
      </c>
      <c r="E136" s="86" t="str">
        <f t="shared" si="150"/>
        <v/>
      </c>
      <c r="F136" s="33" t="str">
        <f>IF(A135&lt;&gt;"",COUNTIF($A$5:A136,A136),"")</f>
        <v/>
      </c>
      <c r="G136" s="33">
        <f t="shared" si="176"/>
        <v>132</v>
      </c>
      <c r="H136" s="34" t="str">
        <f t="shared" si="177"/>
        <v/>
      </c>
      <c r="I136" s="28" t="str">
        <f t="shared" si="180"/>
        <v/>
      </c>
      <c r="J136" s="103" t="str">
        <f t="shared" ref="J136:J199" si="205">IF($A135&lt;&gt;"",IF(OR($AQ135&lt;&gt;0,$AR135&lt;&gt;0),"",IF(AND(AN135&gt;0,F135&gt;=G135),A135,IF(AND(J135="",F135&gt;=G135),A135,J135))),"")</f>
        <v/>
      </c>
      <c r="K136" s="103" t="str">
        <f t="shared" si="144"/>
        <v/>
      </c>
      <c r="L136" s="103" t="str">
        <f t="shared" si="145"/>
        <v/>
      </c>
      <c r="M136" s="103" t="str">
        <f t="shared" si="169"/>
        <v/>
      </c>
      <c r="N136" s="103" t="str">
        <f t="shared" si="170"/>
        <v/>
      </c>
      <c r="O136" s="103" t="str">
        <f t="shared" si="171"/>
        <v/>
      </c>
      <c r="P136" s="103" t="str">
        <f t="shared" si="172"/>
        <v/>
      </c>
      <c r="Q136" s="103" t="str">
        <f t="shared" si="173"/>
        <v/>
      </c>
      <c r="R136" s="103" t="str">
        <f t="shared" si="174"/>
        <v/>
      </c>
      <c r="S136" s="103" t="str">
        <f t="shared" si="155"/>
        <v/>
      </c>
      <c r="T136" s="103" t="str">
        <f t="shared" si="162"/>
        <v/>
      </c>
      <c r="U136" s="103" t="str">
        <f t="shared" si="163"/>
        <v/>
      </c>
      <c r="V136" s="103" t="str">
        <f t="shared" si="164"/>
        <v/>
      </c>
      <c r="W136" s="103" t="str">
        <f t="shared" si="165"/>
        <v/>
      </c>
      <c r="X136" s="103" t="str">
        <f t="shared" si="166"/>
        <v/>
      </c>
      <c r="Y136" s="12" t="str">
        <f t="shared" ref="Y136:Y199" si="206">IF(J136&lt;&gt;"",IF(J136=$A136,(35*$I135),(-1*$I135)),"")</f>
        <v/>
      </c>
      <c r="Z136" s="12" t="str">
        <f t="shared" ref="Z136:Z199" si="207">IF(K136&lt;&gt;"",IF(K136=$A136,(35*$I135),(-1*$I135)),"")</f>
        <v/>
      </c>
      <c r="AA136" s="12" t="str">
        <f t="shared" ref="AA136:AA199" si="208">IF(L136&lt;&gt;"",IF(L136=$A136,(35*$I135),(-1*$I135)),"")</f>
        <v/>
      </c>
      <c r="AB136" s="12" t="str">
        <f t="shared" ref="AB136:AB199" si="209">IF(M136&lt;&gt;"",IF(M136=$A136,(35*$I135),(-1*$I135)),"")</f>
        <v/>
      </c>
      <c r="AC136" s="12" t="str">
        <f t="shared" ref="AC136:AC199" si="210">IF(N136&lt;&gt;"",IF(N136=$A136,(35*$I135),(-1*$I135)),"")</f>
        <v/>
      </c>
      <c r="AD136" s="12" t="str">
        <f t="shared" ref="AD136:AD199" si="211">IF(O136&lt;&gt;"",IF(O136=$A136,(35*$I135),(-1*$I135)),"")</f>
        <v/>
      </c>
      <c r="AE136" s="12" t="str">
        <f t="shared" ref="AE136:AE199" si="212">IF(P136&lt;&gt;"",IF(P136=$A136,(35*$I135),(-1*$I135)),"")</f>
        <v/>
      </c>
      <c r="AF136" s="12" t="str">
        <f t="shared" ref="AF136:AF199" si="213">IF(Q136&lt;&gt;"",IF(Q136=$A136,(35*$I135),(-1*$I135)),"")</f>
        <v/>
      </c>
      <c r="AG136" s="12" t="str">
        <f t="shared" ref="AG136:AG199" si="214">IF(R136&lt;&gt;"",IF(R136=$A136,(35*$I135),(-1*$I135)),"")</f>
        <v/>
      </c>
      <c r="AH136" s="12" t="str">
        <f t="shared" ref="AH136:AH199" si="215">IF(S136&lt;&gt;"",IF(S136=$A136,(35*$I135),(-1*$I135)),"")</f>
        <v/>
      </c>
      <c r="AI136" s="12" t="str">
        <f t="shared" si="156"/>
        <v/>
      </c>
      <c r="AJ136" s="12" t="str">
        <f t="shared" si="157"/>
        <v/>
      </c>
      <c r="AK136" s="12" t="str">
        <f t="shared" si="158"/>
        <v/>
      </c>
      <c r="AL136" s="12" t="str">
        <f t="shared" si="159"/>
        <v/>
      </c>
      <c r="AM136" s="12" t="str">
        <f t="shared" si="160"/>
        <v/>
      </c>
      <c r="AN136" s="29" t="str">
        <f t="shared" si="161"/>
        <v/>
      </c>
      <c r="AO136" s="31" t="str">
        <f t="shared" si="181"/>
        <v>0</v>
      </c>
      <c r="AP136"/>
      <c r="AQ136" s="58">
        <f t="shared" si="182"/>
        <v>0</v>
      </c>
      <c r="AR136" s="58">
        <f t="shared" si="183"/>
        <v>0</v>
      </c>
      <c r="AS136" s="65">
        <f t="shared" si="184"/>
        <v>0</v>
      </c>
      <c r="AT136" s="82" t="str">
        <f t="shared" si="185"/>
        <v/>
      </c>
      <c r="AU136" s="82" t="str">
        <f t="shared" si="186"/>
        <v/>
      </c>
      <c r="AV136" s="82" t="str">
        <f t="shared" si="187"/>
        <v/>
      </c>
      <c r="AW136" s="82" t="str">
        <f t="shared" si="188"/>
        <v/>
      </c>
      <c r="AX136" s="82" t="str">
        <f t="shared" si="189"/>
        <v/>
      </c>
      <c r="AY136" s="82" t="str">
        <f t="shared" si="190"/>
        <v/>
      </c>
      <c r="AZ136" s="82" t="str">
        <f t="shared" si="191"/>
        <v/>
      </c>
      <c r="BA136" s="82" t="str">
        <f t="shared" si="192"/>
        <v/>
      </c>
      <c r="BB136" s="82" t="str">
        <f t="shared" si="193"/>
        <v/>
      </c>
      <c r="BC136" s="82" t="str">
        <f t="shared" si="194"/>
        <v/>
      </c>
      <c r="BD136" s="83" t="str">
        <f t="shared" si="195"/>
        <v/>
      </c>
      <c r="BE136" s="83" t="str">
        <f t="shared" si="196"/>
        <v/>
      </c>
      <c r="BF136" s="83" t="str">
        <f t="shared" si="197"/>
        <v/>
      </c>
      <c r="BG136" s="83" t="str">
        <f t="shared" si="198"/>
        <v/>
      </c>
      <c r="BH136" s="83" t="str">
        <f t="shared" si="199"/>
        <v/>
      </c>
      <c r="BI136" s="83" t="str">
        <f t="shared" si="200"/>
        <v/>
      </c>
      <c r="BJ136" s="83" t="str">
        <f t="shared" si="201"/>
        <v/>
      </c>
      <c r="BK136" s="83" t="str">
        <f t="shared" si="202"/>
        <v/>
      </c>
      <c r="BL136" s="83" t="str">
        <f t="shared" si="203"/>
        <v/>
      </c>
      <c r="BM136" s="83" t="str">
        <f t="shared" si="204"/>
        <v/>
      </c>
      <c r="BN136" s="78"/>
      <c r="BO136" s="78"/>
      <c r="BP136" s="78"/>
      <c r="BQ136" s="81">
        <f t="shared" ca="1" si="178"/>
        <v>27</v>
      </c>
      <c r="BR136" s="78"/>
      <c r="BS136" s="78"/>
      <c r="BT136" s="78"/>
      <c r="BU136" s="78"/>
      <c r="BV136" s="78"/>
      <c r="BW136" s="78"/>
      <c r="BX136" s="78"/>
      <c r="BY136" s="78"/>
      <c r="BZ136" s="78"/>
      <c r="CA136" s="43"/>
      <c r="CN136"/>
      <c r="CO136"/>
      <c r="CP136" s="2"/>
      <c r="CQ136" s="2"/>
      <c r="CR136"/>
      <c r="CS136" s="31">
        <f t="shared" si="179"/>
        <v>0</v>
      </c>
    </row>
    <row r="137" spans="1:97" x14ac:dyDescent="0.2">
      <c r="A137" s="95"/>
      <c r="B137" s="84" t="str">
        <f t="shared" si="148"/>
        <v/>
      </c>
      <c r="C137" s="13" t="str">
        <f t="shared" si="175"/>
        <v/>
      </c>
      <c r="D137" s="85" t="str">
        <f t="shared" si="149"/>
        <v/>
      </c>
      <c r="E137" s="86" t="str">
        <f t="shared" si="150"/>
        <v/>
      </c>
      <c r="F137" s="33" t="str">
        <f>IF(A136&lt;&gt;"",COUNTIF($A$5:A137,A137),"")</f>
        <v/>
      </c>
      <c r="G137" s="33">
        <f t="shared" si="176"/>
        <v>133</v>
      </c>
      <c r="H137" s="34" t="str">
        <f t="shared" si="177"/>
        <v/>
      </c>
      <c r="I137" s="28" t="str">
        <f t="shared" si="180"/>
        <v/>
      </c>
      <c r="J137" s="103" t="str">
        <f t="shared" si="205"/>
        <v/>
      </c>
      <c r="K137" s="103" t="str">
        <f t="shared" ref="K137:K200" si="216">IF($A136&lt;&gt;"",IF(OR($AQ136&lt;&gt;0,$AR136&lt;&gt;0),"",IF(G137&lt;&gt;G136,"",IF(AND(K136&lt;&gt;"",K136&lt;&gt;H136),K136,IF(AND(H136&lt;&gt;J137,F136&gt;=G136),H136,"")))),"")</f>
        <v/>
      </c>
      <c r="L137" s="103" t="str">
        <f t="shared" si="145"/>
        <v/>
      </c>
      <c r="M137" s="103" t="str">
        <f t="shared" si="169"/>
        <v/>
      </c>
      <c r="N137" s="103" t="str">
        <f t="shared" si="170"/>
        <v/>
      </c>
      <c r="O137" s="103" t="str">
        <f t="shared" si="171"/>
        <v/>
      </c>
      <c r="P137" s="103" t="str">
        <f t="shared" si="172"/>
        <v/>
      </c>
      <c r="Q137" s="103" t="str">
        <f t="shared" si="173"/>
        <v/>
      </c>
      <c r="R137" s="103" t="str">
        <f t="shared" si="174"/>
        <v/>
      </c>
      <c r="S137" s="103" t="str">
        <f t="shared" si="155"/>
        <v/>
      </c>
      <c r="T137" s="103" t="str">
        <f t="shared" si="162"/>
        <v/>
      </c>
      <c r="U137" s="103" t="str">
        <f t="shared" si="163"/>
        <v/>
      </c>
      <c r="V137" s="103" t="str">
        <f t="shared" si="164"/>
        <v/>
      </c>
      <c r="W137" s="103" t="str">
        <f t="shared" si="165"/>
        <v/>
      </c>
      <c r="X137" s="103" t="str">
        <f t="shared" si="166"/>
        <v/>
      </c>
      <c r="Y137" s="12" t="str">
        <f t="shared" si="206"/>
        <v/>
      </c>
      <c r="Z137" s="12" t="str">
        <f t="shared" si="207"/>
        <v/>
      </c>
      <c r="AA137" s="12" t="str">
        <f t="shared" si="208"/>
        <v/>
      </c>
      <c r="AB137" s="12" t="str">
        <f t="shared" si="209"/>
        <v/>
      </c>
      <c r="AC137" s="12" t="str">
        <f t="shared" si="210"/>
        <v/>
      </c>
      <c r="AD137" s="12" t="str">
        <f t="shared" si="211"/>
        <v/>
      </c>
      <c r="AE137" s="12" t="str">
        <f t="shared" si="212"/>
        <v/>
      </c>
      <c r="AF137" s="12" t="str">
        <f t="shared" si="213"/>
        <v/>
      </c>
      <c r="AG137" s="12" t="str">
        <f t="shared" si="214"/>
        <v/>
      </c>
      <c r="AH137" s="12" t="str">
        <f t="shared" si="215"/>
        <v/>
      </c>
      <c r="AI137" s="12" t="str">
        <f t="shared" si="156"/>
        <v/>
      </c>
      <c r="AJ137" s="12" t="str">
        <f t="shared" si="157"/>
        <v/>
      </c>
      <c r="AK137" s="12" t="str">
        <f t="shared" si="158"/>
        <v/>
      </c>
      <c r="AL137" s="12" t="str">
        <f t="shared" si="159"/>
        <v/>
      </c>
      <c r="AM137" s="12" t="str">
        <f t="shared" si="160"/>
        <v/>
      </c>
      <c r="AN137" s="29" t="str">
        <f t="shared" si="161"/>
        <v/>
      </c>
      <c r="AO137" s="31" t="str">
        <f t="shared" si="181"/>
        <v>0</v>
      </c>
      <c r="AP137"/>
      <c r="AQ137" s="58">
        <f t="shared" si="182"/>
        <v>0</v>
      </c>
      <c r="AR137" s="58">
        <f t="shared" si="183"/>
        <v>0</v>
      </c>
      <c r="AS137" s="65">
        <f t="shared" si="184"/>
        <v>0</v>
      </c>
      <c r="AT137" s="82" t="str">
        <f t="shared" si="185"/>
        <v/>
      </c>
      <c r="AU137" s="82" t="str">
        <f t="shared" si="186"/>
        <v/>
      </c>
      <c r="AV137" s="82" t="str">
        <f t="shared" si="187"/>
        <v/>
      </c>
      <c r="AW137" s="82" t="str">
        <f t="shared" si="188"/>
        <v/>
      </c>
      <c r="AX137" s="82" t="str">
        <f t="shared" si="189"/>
        <v/>
      </c>
      <c r="AY137" s="82" t="str">
        <f t="shared" si="190"/>
        <v/>
      </c>
      <c r="AZ137" s="82" t="str">
        <f t="shared" si="191"/>
        <v/>
      </c>
      <c r="BA137" s="82" t="str">
        <f t="shared" si="192"/>
        <v/>
      </c>
      <c r="BB137" s="82" t="str">
        <f t="shared" si="193"/>
        <v/>
      </c>
      <c r="BC137" s="82" t="str">
        <f t="shared" si="194"/>
        <v/>
      </c>
      <c r="BD137" s="83" t="str">
        <f t="shared" si="195"/>
        <v/>
      </c>
      <c r="BE137" s="83" t="str">
        <f t="shared" si="196"/>
        <v/>
      </c>
      <c r="BF137" s="83" t="str">
        <f t="shared" si="197"/>
        <v/>
      </c>
      <c r="BG137" s="83" t="str">
        <f t="shared" si="198"/>
        <v/>
      </c>
      <c r="BH137" s="83" t="str">
        <f t="shared" si="199"/>
        <v/>
      </c>
      <c r="BI137" s="83" t="str">
        <f t="shared" si="200"/>
        <v/>
      </c>
      <c r="BJ137" s="83" t="str">
        <f t="shared" si="201"/>
        <v/>
      </c>
      <c r="BK137" s="83" t="str">
        <f t="shared" si="202"/>
        <v/>
      </c>
      <c r="BL137" s="83" t="str">
        <f t="shared" si="203"/>
        <v/>
      </c>
      <c r="BM137" s="83" t="str">
        <f t="shared" si="204"/>
        <v/>
      </c>
      <c r="BN137" s="78"/>
      <c r="BO137" s="78"/>
      <c r="BP137" s="78"/>
      <c r="BQ137" s="81">
        <f t="shared" ca="1" si="178"/>
        <v>13</v>
      </c>
      <c r="BR137" s="78"/>
      <c r="BS137" s="78"/>
      <c r="BT137" s="78"/>
      <c r="BU137" s="78"/>
      <c r="BV137" s="78"/>
      <c r="BW137" s="78"/>
      <c r="BX137" s="78"/>
      <c r="BY137" s="78"/>
      <c r="BZ137" s="78"/>
      <c r="CA137" s="43"/>
      <c r="CN137"/>
      <c r="CO137"/>
      <c r="CP137" s="2"/>
      <c r="CQ137" s="2"/>
      <c r="CR137"/>
      <c r="CS137" s="31">
        <f t="shared" si="179"/>
        <v>0</v>
      </c>
    </row>
    <row r="138" spans="1:97" x14ac:dyDescent="0.2">
      <c r="A138" s="95"/>
      <c r="B138" s="84" t="str">
        <f t="shared" si="148"/>
        <v/>
      </c>
      <c r="C138" s="13" t="str">
        <f t="shared" si="175"/>
        <v/>
      </c>
      <c r="D138" s="85" t="str">
        <f t="shared" si="149"/>
        <v/>
      </c>
      <c r="E138" s="86" t="str">
        <f t="shared" si="150"/>
        <v/>
      </c>
      <c r="F138" s="33" t="str">
        <f>IF(A137&lt;&gt;"",COUNTIF($A$5:A138,A138),"")</f>
        <v/>
      </c>
      <c r="G138" s="33">
        <f t="shared" si="176"/>
        <v>134</v>
      </c>
      <c r="H138" s="34" t="str">
        <f t="shared" si="177"/>
        <v/>
      </c>
      <c r="I138" s="28" t="str">
        <f t="shared" si="180"/>
        <v/>
      </c>
      <c r="J138" s="103" t="str">
        <f t="shared" si="205"/>
        <v/>
      </c>
      <c r="K138" s="103" t="str">
        <f t="shared" si="216"/>
        <v/>
      </c>
      <c r="L138" s="103" t="str">
        <f t="shared" ref="L138:L201" si="217">IF(A137&lt;&gt;"",IF(OR($AQ137&lt;&gt;0,$AR137&lt;&gt;0),"",IF(G137&lt;&gt;G138,"",IF(AO137&lt;=$O$2,"",IF(AND(L137&lt;&gt;"",L137&lt;&gt;H137),L137,IF(AND(H137&lt;&gt;K138,H137&lt;&gt;J138,F137&gt;=G137),H137,""))))),"")</f>
        <v/>
      </c>
      <c r="M138" s="103" t="str">
        <f t="shared" ref="M138:M169" si="218">IF(AO137&gt;=$O$1,"",IF(AO137&lt;=$O$2,"",IF(G137&lt;&gt;G138,"",IF(AND(M137&lt;&gt;"",M137&lt;&gt;H137),M137,IF(AND(H137&lt;&gt;L138,H137&lt;&gt;K138,H137&lt;&gt;J138,F137&gt;=G137),H137,"")))))</f>
        <v/>
      </c>
      <c r="N138" s="103" t="str">
        <f t="shared" si="170"/>
        <v/>
      </c>
      <c r="O138" s="103" t="str">
        <f t="shared" si="171"/>
        <v/>
      </c>
      <c r="P138" s="103" t="str">
        <f t="shared" si="172"/>
        <v/>
      </c>
      <c r="Q138" s="103" t="str">
        <f t="shared" si="173"/>
        <v/>
      </c>
      <c r="R138" s="103" t="str">
        <f t="shared" si="174"/>
        <v/>
      </c>
      <c r="S138" s="103" t="str">
        <f t="shared" si="155"/>
        <v/>
      </c>
      <c r="T138" s="103" t="str">
        <f t="shared" si="162"/>
        <v/>
      </c>
      <c r="U138" s="103" t="str">
        <f t="shared" si="163"/>
        <v/>
      </c>
      <c r="V138" s="103" t="str">
        <f t="shared" si="164"/>
        <v/>
      </c>
      <c r="W138" s="103" t="str">
        <f t="shared" si="165"/>
        <v/>
      </c>
      <c r="X138" s="103" t="str">
        <f t="shared" si="166"/>
        <v/>
      </c>
      <c r="Y138" s="12" t="str">
        <f t="shared" si="206"/>
        <v/>
      </c>
      <c r="Z138" s="12" t="str">
        <f t="shared" si="207"/>
        <v/>
      </c>
      <c r="AA138" s="12" t="str">
        <f t="shared" si="208"/>
        <v/>
      </c>
      <c r="AB138" s="12" t="str">
        <f t="shared" si="209"/>
        <v/>
      </c>
      <c r="AC138" s="12" t="str">
        <f t="shared" si="210"/>
        <v/>
      </c>
      <c r="AD138" s="12" t="str">
        <f t="shared" si="211"/>
        <v/>
      </c>
      <c r="AE138" s="12" t="str">
        <f t="shared" si="212"/>
        <v/>
      </c>
      <c r="AF138" s="12" t="str">
        <f t="shared" si="213"/>
        <v/>
      </c>
      <c r="AG138" s="12" t="str">
        <f t="shared" si="214"/>
        <v/>
      </c>
      <c r="AH138" s="12" t="str">
        <f t="shared" si="215"/>
        <v/>
      </c>
      <c r="AI138" s="12" t="str">
        <f t="shared" si="156"/>
        <v/>
      </c>
      <c r="AJ138" s="12" t="str">
        <f t="shared" si="157"/>
        <v/>
      </c>
      <c r="AK138" s="12" t="str">
        <f t="shared" si="158"/>
        <v/>
      </c>
      <c r="AL138" s="12" t="str">
        <f t="shared" si="159"/>
        <v/>
      </c>
      <c r="AM138" s="12" t="str">
        <f t="shared" si="160"/>
        <v/>
      </c>
      <c r="AN138" s="29" t="str">
        <f t="shared" si="161"/>
        <v/>
      </c>
      <c r="AO138" s="31" t="str">
        <f t="shared" si="181"/>
        <v>0</v>
      </c>
      <c r="AP138"/>
      <c r="AQ138" s="58">
        <f t="shared" si="182"/>
        <v>0</v>
      </c>
      <c r="AR138" s="58">
        <f t="shared" si="183"/>
        <v>0</v>
      </c>
      <c r="AS138" s="65">
        <f t="shared" si="184"/>
        <v>0</v>
      </c>
      <c r="AT138" s="82" t="str">
        <f t="shared" si="185"/>
        <v/>
      </c>
      <c r="AU138" s="82" t="str">
        <f t="shared" si="186"/>
        <v/>
      </c>
      <c r="AV138" s="82" t="str">
        <f t="shared" si="187"/>
        <v/>
      </c>
      <c r="AW138" s="82" t="str">
        <f t="shared" si="188"/>
        <v/>
      </c>
      <c r="AX138" s="82" t="str">
        <f t="shared" si="189"/>
        <v/>
      </c>
      <c r="AY138" s="82" t="str">
        <f t="shared" si="190"/>
        <v/>
      </c>
      <c r="AZ138" s="82" t="str">
        <f t="shared" si="191"/>
        <v/>
      </c>
      <c r="BA138" s="82" t="str">
        <f t="shared" si="192"/>
        <v/>
      </c>
      <c r="BB138" s="82" t="str">
        <f t="shared" si="193"/>
        <v/>
      </c>
      <c r="BC138" s="82" t="str">
        <f t="shared" si="194"/>
        <v/>
      </c>
      <c r="BD138" s="83" t="str">
        <f t="shared" si="195"/>
        <v/>
      </c>
      <c r="BE138" s="83" t="str">
        <f t="shared" si="196"/>
        <v/>
      </c>
      <c r="BF138" s="83" t="str">
        <f t="shared" si="197"/>
        <v/>
      </c>
      <c r="BG138" s="83" t="str">
        <f t="shared" si="198"/>
        <v/>
      </c>
      <c r="BH138" s="83" t="str">
        <f t="shared" si="199"/>
        <v/>
      </c>
      <c r="BI138" s="83" t="str">
        <f t="shared" si="200"/>
        <v/>
      </c>
      <c r="BJ138" s="83" t="str">
        <f t="shared" si="201"/>
        <v/>
      </c>
      <c r="BK138" s="83" t="str">
        <f t="shared" si="202"/>
        <v/>
      </c>
      <c r="BL138" s="83" t="str">
        <f t="shared" si="203"/>
        <v/>
      </c>
      <c r="BM138" s="83" t="str">
        <f t="shared" si="204"/>
        <v/>
      </c>
      <c r="BN138" s="78"/>
      <c r="BO138" s="78"/>
      <c r="BP138" s="78"/>
      <c r="BQ138" s="81">
        <f t="shared" ca="1" si="178"/>
        <v>20</v>
      </c>
      <c r="BR138" s="78"/>
      <c r="BS138" s="78"/>
      <c r="BT138" s="78"/>
      <c r="BU138" s="78"/>
      <c r="BV138" s="78"/>
      <c r="BW138" s="78"/>
      <c r="BX138" s="78"/>
      <c r="BY138" s="78"/>
      <c r="BZ138" s="78"/>
      <c r="CA138" s="43"/>
      <c r="CN138"/>
      <c r="CO138"/>
      <c r="CP138" s="2"/>
      <c r="CQ138" s="2"/>
      <c r="CR138"/>
      <c r="CS138" s="31">
        <f t="shared" si="179"/>
        <v>0</v>
      </c>
    </row>
    <row r="139" spans="1:97" x14ac:dyDescent="0.2">
      <c r="A139" s="95"/>
      <c r="B139" s="84" t="str">
        <f t="shared" si="148"/>
        <v/>
      </c>
      <c r="C139" s="13" t="str">
        <f t="shared" si="175"/>
        <v/>
      </c>
      <c r="D139" s="85" t="str">
        <f t="shared" si="149"/>
        <v/>
      </c>
      <c r="E139" s="86" t="str">
        <f t="shared" si="150"/>
        <v/>
      </c>
      <c r="F139" s="33" t="str">
        <f>IF(A138&lt;&gt;"",COUNTIF($A$5:A139,A139),"")</f>
        <v/>
      </c>
      <c r="G139" s="33">
        <f t="shared" si="176"/>
        <v>135</v>
      </c>
      <c r="H139" s="34" t="str">
        <f t="shared" si="177"/>
        <v/>
      </c>
      <c r="I139" s="28" t="str">
        <f t="shared" si="180"/>
        <v/>
      </c>
      <c r="J139" s="103" t="str">
        <f t="shared" si="205"/>
        <v/>
      </c>
      <c r="K139" s="103" t="str">
        <f t="shared" si="216"/>
        <v/>
      </c>
      <c r="L139" s="103" t="str">
        <f t="shared" si="217"/>
        <v/>
      </c>
      <c r="M139" s="103" t="str">
        <f t="shared" si="218"/>
        <v/>
      </c>
      <c r="N139" s="103" t="str">
        <f t="shared" ref="N139:N170" si="219">IF(AO138&gt;=$O$1,"",IF(AO138&lt;=$O$2,"",IF(G138&lt;&gt;G139,"",IF(AND(N138&lt;&gt;"",N138&lt;&gt;H138),N138,IF(AND(H138&lt;&gt;L139,H138&lt;&gt;K139,H138&lt;&gt;J139,H138&lt;&gt;M139,F138&gt;=G138),H138,"")))))</f>
        <v/>
      </c>
      <c r="O139" s="103" t="str">
        <f t="shared" si="171"/>
        <v/>
      </c>
      <c r="P139" s="103" t="str">
        <f t="shared" si="172"/>
        <v/>
      </c>
      <c r="Q139" s="103" t="str">
        <f t="shared" si="173"/>
        <v/>
      </c>
      <c r="R139" s="103" t="str">
        <f t="shared" si="174"/>
        <v/>
      </c>
      <c r="S139" s="103" t="str">
        <f t="shared" si="155"/>
        <v/>
      </c>
      <c r="T139" s="103" t="str">
        <f t="shared" si="162"/>
        <v/>
      </c>
      <c r="U139" s="103" t="str">
        <f t="shared" si="163"/>
        <v/>
      </c>
      <c r="V139" s="103" t="str">
        <f t="shared" si="164"/>
        <v/>
      </c>
      <c r="W139" s="103" t="str">
        <f t="shared" si="165"/>
        <v/>
      </c>
      <c r="X139" s="103" t="str">
        <f t="shared" si="166"/>
        <v/>
      </c>
      <c r="Y139" s="12" t="str">
        <f t="shared" si="206"/>
        <v/>
      </c>
      <c r="Z139" s="12" t="str">
        <f t="shared" si="207"/>
        <v/>
      </c>
      <c r="AA139" s="12" t="str">
        <f t="shared" si="208"/>
        <v/>
      </c>
      <c r="AB139" s="12" t="str">
        <f t="shared" si="209"/>
        <v/>
      </c>
      <c r="AC139" s="12" t="str">
        <f t="shared" si="210"/>
        <v/>
      </c>
      <c r="AD139" s="12" t="str">
        <f t="shared" si="211"/>
        <v/>
      </c>
      <c r="AE139" s="12" t="str">
        <f t="shared" si="212"/>
        <v/>
      </c>
      <c r="AF139" s="12" t="str">
        <f t="shared" si="213"/>
        <v/>
      </c>
      <c r="AG139" s="12" t="str">
        <f t="shared" si="214"/>
        <v/>
      </c>
      <c r="AH139" s="12" t="str">
        <f t="shared" si="215"/>
        <v/>
      </c>
      <c r="AI139" s="12" t="str">
        <f t="shared" si="156"/>
        <v/>
      </c>
      <c r="AJ139" s="12" t="str">
        <f t="shared" si="157"/>
        <v/>
      </c>
      <c r="AK139" s="12" t="str">
        <f t="shared" si="158"/>
        <v/>
      </c>
      <c r="AL139" s="12" t="str">
        <f t="shared" si="159"/>
        <v/>
      </c>
      <c r="AM139" s="12" t="str">
        <f t="shared" si="160"/>
        <v/>
      </c>
      <c r="AN139" s="29" t="str">
        <f t="shared" si="161"/>
        <v/>
      </c>
      <c r="AO139" s="31" t="str">
        <f t="shared" si="181"/>
        <v>0</v>
      </c>
      <c r="AP139"/>
      <c r="AQ139" s="58">
        <f t="shared" si="182"/>
        <v>0</v>
      </c>
      <c r="AR139" s="58">
        <f t="shared" si="183"/>
        <v>0</v>
      </c>
      <c r="AS139" s="65">
        <f t="shared" si="184"/>
        <v>0</v>
      </c>
      <c r="AT139" s="82" t="str">
        <f t="shared" si="185"/>
        <v/>
      </c>
      <c r="AU139" s="82" t="str">
        <f t="shared" si="186"/>
        <v/>
      </c>
      <c r="AV139" s="82" t="str">
        <f t="shared" si="187"/>
        <v/>
      </c>
      <c r="AW139" s="82" t="str">
        <f t="shared" si="188"/>
        <v/>
      </c>
      <c r="AX139" s="82" t="str">
        <f t="shared" si="189"/>
        <v/>
      </c>
      <c r="AY139" s="82" t="str">
        <f t="shared" si="190"/>
        <v/>
      </c>
      <c r="AZ139" s="82" t="str">
        <f t="shared" si="191"/>
        <v/>
      </c>
      <c r="BA139" s="82" t="str">
        <f t="shared" si="192"/>
        <v/>
      </c>
      <c r="BB139" s="82" t="str">
        <f t="shared" si="193"/>
        <v/>
      </c>
      <c r="BC139" s="82" t="str">
        <f t="shared" si="194"/>
        <v/>
      </c>
      <c r="BD139" s="83" t="str">
        <f t="shared" si="195"/>
        <v/>
      </c>
      <c r="BE139" s="83" t="str">
        <f t="shared" si="196"/>
        <v/>
      </c>
      <c r="BF139" s="83" t="str">
        <f t="shared" si="197"/>
        <v/>
      </c>
      <c r="BG139" s="83" t="str">
        <f t="shared" si="198"/>
        <v/>
      </c>
      <c r="BH139" s="83" t="str">
        <f t="shared" si="199"/>
        <v/>
      </c>
      <c r="BI139" s="83" t="str">
        <f t="shared" si="200"/>
        <v/>
      </c>
      <c r="BJ139" s="83" t="str">
        <f t="shared" si="201"/>
        <v/>
      </c>
      <c r="BK139" s="83" t="str">
        <f t="shared" si="202"/>
        <v/>
      </c>
      <c r="BL139" s="83" t="str">
        <f t="shared" si="203"/>
        <v/>
      </c>
      <c r="BM139" s="83" t="str">
        <f t="shared" si="204"/>
        <v/>
      </c>
      <c r="BN139" s="78"/>
      <c r="BO139" s="78"/>
      <c r="BP139" s="78"/>
      <c r="BQ139" s="81">
        <f t="shared" ca="1" si="178"/>
        <v>3</v>
      </c>
      <c r="BR139" s="78"/>
      <c r="BS139" s="78"/>
      <c r="BT139" s="78"/>
      <c r="BU139" s="78"/>
      <c r="BV139" s="78"/>
      <c r="BW139" s="78"/>
      <c r="BX139" s="78"/>
      <c r="BY139" s="78"/>
      <c r="BZ139" s="78"/>
      <c r="CA139" s="43"/>
      <c r="CN139"/>
      <c r="CO139"/>
      <c r="CP139" s="2"/>
      <c r="CQ139" s="2"/>
      <c r="CR139"/>
      <c r="CS139" s="31">
        <f t="shared" si="179"/>
        <v>0</v>
      </c>
    </row>
    <row r="140" spans="1:97" x14ac:dyDescent="0.2">
      <c r="A140" s="95"/>
      <c r="B140" s="84" t="str">
        <f t="shared" ref="B140:B200" si="220">IF(A140="","",IF(COUNTBLANK(AT141:BC141)=10,"DB",AT141&amp;AU141&amp;AV141&amp;AW141&amp;AX141&amp;AY141&amp;AZ141&amp;BA141&amp;BB141&amp;BC141))</f>
        <v/>
      </c>
      <c r="C140" s="13" t="str">
        <f t="shared" si="175"/>
        <v/>
      </c>
      <c r="D140" s="85" t="str">
        <f t="shared" ref="D140:D200" si="221">AN140</f>
        <v/>
      </c>
      <c r="E140" s="86" t="str">
        <f t="shared" ref="E140:E200" si="222">BD141&amp;BE141&amp;BF141&amp;BG141&amp;BH141&amp;BI141&amp;BJ141&amp;BK141&amp;BL141&amp;BM141</f>
        <v/>
      </c>
      <c r="F140" s="33" t="str">
        <f>IF(A139&lt;&gt;"",COUNTIF($A$5:A140,A140),"")</f>
        <v/>
      </c>
      <c r="G140" s="33">
        <f t="shared" si="176"/>
        <v>136</v>
      </c>
      <c r="H140" s="34" t="str">
        <f t="shared" si="177"/>
        <v/>
      </c>
      <c r="I140" s="28" t="str">
        <f t="shared" si="180"/>
        <v/>
      </c>
      <c r="J140" s="103" t="str">
        <f t="shared" si="205"/>
        <v/>
      </c>
      <c r="K140" s="103" t="str">
        <f t="shared" si="216"/>
        <v/>
      </c>
      <c r="L140" s="103" t="str">
        <f t="shared" si="217"/>
        <v/>
      </c>
      <c r="M140" s="103" t="str">
        <f t="shared" si="218"/>
        <v/>
      </c>
      <c r="N140" s="103" t="str">
        <f t="shared" si="219"/>
        <v/>
      </c>
      <c r="O140" s="103" t="str">
        <f t="shared" ref="O140:O171" si="223">IF(AO139&gt;=$O$1,"",IF(AO139&lt;=$O$2,"",IF(G139&lt;&gt;G140,"",IF(AND(O139&lt;&gt;"",O139,O139&lt;&gt;H139),O139,IF(AND(H139&lt;&gt;L140,H139&lt;&gt;K140,H139&lt;&gt;J140,H139&lt;&gt;M140,H139&lt;&gt;N140,F139&gt;=G139),H139,"")))))</f>
        <v/>
      </c>
      <c r="P140" s="103" t="str">
        <f t="shared" si="172"/>
        <v/>
      </c>
      <c r="Q140" s="103" t="str">
        <f t="shared" si="173"/>
        <v/>
      </c>
      <c r="R140" s="103" t="str">
        <f t="shared" si="174"/>
        <v/>
      </c>
      <c r="S140" s="103" t="str">
        <f t="shared" si="155"/>
        <v/>
      </c>
      <c r="T140" s="103" t="str">
        <f t="shared" si="162"/>
        <v/>
      </c>
      <c r="U140" s="103" t="str">
        <f t="shared" si="163"/>
        <v/>
      </c>
      <c r="V140" s="103" t="str">
        <f t="shared" si="164"/>
        <v/>
      </c>
      <c r="W140" s="103" t="str">
        <f t="shared" si="165"/>
        <v/>
      </c>
      <c r="X140" s="103" t="str">
        <f t="shared" si="166"/>
        <v/>
      </c>
      <c r="Y140" s="12" t="str">
        <f t="shared" si="206"/>
        <v/>
      </c>
      <c r="Z140" s="12" t="str">
        <f t="shared" si="207"/>
        <v/>
      </c>
      <c r="AA140" s="12" t="str">
        <f t="shared" si="208"/>
        <v/>
      </c>
      <c r="AB140" s="12" t="str">
        <f t="shared" si="209"/>
        <v/>
      </c>
      <c r="AC140" s="12" t="str">
        <f t="shared" si="210"/>
        <v/>
      </c>
      <c r="AD140" s="12" t="str">
        <f t="shared" si="211"/>
        <v/>
      </c>
      <c r="AE140" s="12" t="str">
        <f t="shared" si="212"/>
        <v/>
      </c>
      <c r="AF140" s="12" t="str">
        <f t="shared" si="213"/>
        <v/>
      </c>
      <c r="AG140" s="12" t="str">
        <f t="shared" si="214"/>
        <v/>
      </c>
      <c r="AH140" s="12" t="str">
        <f t="shared" si="215"/>
        <v/>
      </c>
      <c r="AI140" s="12" t="str">
        <f t="shared" si="156"/>
        <v/>
      </c>
      <c r="AJ140" s="12" t="str">
        <f t="shared" si="157"/>
        <v/>
      </c>
      <c r="AK140" s="12" t="str">
        <f t="shared" si="158"/>
        <v/>
      </c>
      <c r="AL140" s="12" t="str">
        <f t="shared" si="159"/>
        <v/>
      </c>
      <c r="AM140" s="12" t="str">
        <f t="shared" si="160"/>
        <v/>
      </c>
      <c r="AN140" s="29" t="str">
        <f t="shared" si="161"/>
        <v/>
      </c>
      <c r="AO140" s="31" t="str">
        <f t="shared" si="181"/>
        <v>0</v>
      </c>
      <c r="AP140"/>
      <c r="AQ140" s="58">
        <f t="shared" si="182"/>
        <v>0</v>
      </c>
      <c r="AR140" s="58">
        <f t="shared" si="183"/>
        <v>0</v>
      </c>
      <c r="AS140" s="65">
        <f t="shared" si="184"/>
        <v>0</v>
      </c>
      <c r="AT140" s="82" t="str">
        <f t="shared" si="185"/>
        <v/>
      </c>
      <c r="AU140" s="82" t="str">
        <f t="shared" si="186"/>
        <v/>
      </c>
      <c r="AV140" s="82" t="str">
        <f t="shared" si="187"/>
        <v/>
      </c>
      <c r="AW140" s="82" t="str">
        <f t="shared" si="188"/>
        <v/>
      </c>
      <c r="AX140" s="82" t="str">
        <f t="shared" si="189"/>
        <v/>
      </c>
      <c r="AY140" s="82" t="str">
        <f t="shared" si="190"/>
        <v/>
      </c>
      <c r="AZ140" s="82" t="str">
        <f t="shared" si="191"/>
        <v/>
      </c>
      <c r="BA140" s="82" t="str">
        <f t="shared" si="192"/>
        <v/>
      </c>
      <c r="BB140" s="82" t="str">
        <f t="shared" si="193"/>
        <v/>
      </c>
      <c r="BC140" s="82" t="str">
        <f t="shared" si="194"/>
        <v/>
      </c>
      <c r="BD140" s="83" t="str">
        <f t="shared" si="195"/>
        <v/>
      </c>
      <c r="BE140" s="83" t="str">
        <f t="shared" si="196"/>
        <v/>
      </c>
      <c r="BF140" s="83" t="str">
        <f t="shared" si="197"/>
        <v/>
      </c>
      <c r="BG140" s="83" t="str">
        <f t="shared" si="198"/>
        <v/>
      </c>
      <c r="BH140" s="83" t="str">
        <f t="shared" si="199"/>
        <v/>
      </c>
      <c r="BI140" s="83" t="str">
        <f t="shared" si="200"/>
        <v/>
      </c>
      <c r="BJ140" s="83" t="str">
        <f t="shared" si="201"/>
        <v/>
      </c>
      <c r="BK140" s="83" t="str">
        <f t="shared" si="202"/>
        <v/>
      </c>
      <c r="BL140" s="83" t="str">
        <f t="shared" si="203"/>
        <v/>
      </c>
      <c r="BM140" s="83" t="str">
        <f t="shared" si="204"/>
        <v/>
      </c>
      <c r="BN140" s="78"/>
      <c r="BO140" s="78"/>
      <c r="BP140" s="78"/>
      <c r="BQ140" s="81">
        <f t="shared" ca="1" si="178"/>
        <v>9</v>
      </c>
      <c r="BR140" s="78"/>
      <c r="BS140" s="78"/>
      <c r="BT140" s="78"/>
      <c r="BU140" s="78"/>
      <c r="BV140" s="78"/>
      <c r="BW140" s="78"/>
      <c r="BX140" s="78"/>
      <c r="BY140" s="78"/>
      <c r="BZ140" s="78"/>
      <c r="CA140" s="43"/>
      <c r="CN140"/>
      <c r="CO140"/>
      <c r="CP140" s="2"/>
      <c r="CQ140" s="2"/>
      <c r="CR140"/>
      <c r="CS140" s="31">
        <f t="shared" si="179"/>
        <v>0</v>
      </c>
    </row>
    <row r="141" spans="1:97" x14ac:dyDescent="0.2">
      <c r="A141" s="95"/>
      <c r="B141" s="84" t="str">
        <f t="shared" si="220"/>
        <v/>
      </c>
      <c r="C141" s="13" t="str">
        <f t="shared" si="175"/>
        <v/>
      </c>
      <c r="D141" s="85" t="str">
        <f t="shared" si="221"/>
        <v/>
      </c>
      <c r="E141" s="86" t="str">
        <f t="shared" si="222"/>
        <v/>
      </c>
      <c r="F141" s="33" t="str">
        <f>IF(A140&lt;&gt;"",COUNTIF($A$5:A141,A141),"")</f>
        <v/>
      </c>
      <c r="G141" s="33">
        <f t="shared" si="176"/>
        <v>137</v>
      </c>
      <c r="H141" s="34" t="str">
        <f t="shared" si="177"/>
        <v/>
      </c>
      <c r="I141" s="28" t="str">
        <f t="shared" si="180"/>
        <v/>
      </c>
      <c r="J141" s="103" t="str">
        <f t="shared" si="205"/>
        <v/>
      </c>
      <c r="K141" s="103" t="str">
        <f t="shared" si="216"/>
        <v/>
      </c>
      <c r="L141" s="103" t="str">
        <f t="shared" si="217"/>
        <v/>
      </c>
      <c r="M141" s="103" t="str">
        <f t="shared" si="218"/>
        <v/>
      </c>
      <c r="N141" s="103" t="str">
        <f t="shared" si="219"/>
        <v/>
      </c>
      <c r="O141" s="103" t="str">
        <f t="shared" si="223"/>
        <v/>
      </c>
      <c r="P141" s="103" t="str">
        <f t="shared" ref="P141:P172" si="224">IF(AO140&gt;=$O$1,"",IF(AO140&lt;=$O$2,"",IF(G140&lt;&gt;G141,"",IF(AND(P140&lt;&gt;"",P140&lt;&gt;H140),P140,IF(AND(H140&lt;&gt;L141,H140&lt;&gt;K141,H140&lt;&gt;J141,H140&lt;&gt;M141,H140&lt;&gt;N141,H140&lt;&gt;O141,F140&gt;=G140),H140,"")))))</f>
        <v/>
      </c>
      <c r="Q141" s="103" t="str">
        <f t="shared" si="173"/>
        <v/>
      </c>
      <c r="R141" s="103" t="str">
        <f t="shared" si="174"/>
        <v/>
      </c>
      <c r="S141" s="103" t="str">
        <f t="shared" si="155"/>
        <v/>
      </c>
      <c r="T141" s="103" t="str">
        <f t="shared" si="162"/>
        <v/>
      </c>
      <c r="U141" s="103" t="str">
        <f t="shared" si="163"/>
        <v/>
      </c>
      <c r="V141" s="103" t="str">
        <f t="shared" si="164"/>
        <v/>
      </c>
      <c r="W141" s="103" t="str">
        <f t="shared" si="165"/>
        <v/>
      </c>
      <c r="X141" s="103" t="str">
        <f t="shared" si="166"/>
        <v/>
      </c>
      <c r="Y141" s="12" t="str">
        <f t="shared" si="206"/>
        <v/>
      </c>
      <c r="Z141" s="12" t="str">
        <f t="shared" si="207"/>
        <v/>
      </c>
      <c r="AA141" s="12" t="str">
        <f t="shared" si="208"/>
        <v/>
      </c>
      <c r="AB141" s="12" t="str">
        <f t="shared" si="209"/>
        <v/>
      </c>
      <c r="AC141" s="12" t="str">
        <f t="shared" si="210"/>
        <v/>
      </c>
      <c r="AD141" s="12" t="str">
        <f t="shared" si="211"/>
        <v/>
      </c>
      <c r="AE141" s="12" t="str">
        <f t="shared" si="212"/>
        <v/>
      </c>
      <c r="AF141" s="12" t="str">
        <f t="shared" si="213"/>
        <v/>
      </c>
      <c r="AG141" s="12" t="str">
        <f t="shared" si="214"/>
        <v/>
      </c>
      <c r="AH141" s="12" t="str">
        <f t="shared" si="215"/>
        <v/>
      </c>
      <c r="AI141" s="12" t="str">
        <f t="shared" si="156"/>
        <v/>
      </c>
      <c r="AJ141" s="12" t="str">
        <f t="shared" si="157"/>
        <v/>
      </c>
      <c r="AK141" s="12" t="str">
        <f t="shared" si="158"/>
        <v/>
      </c>
      <c r="AL141" s="12" t="str">
        <f t="shared" si="159"/>
        <v/>
      </c>
      <c r="AM141" s="12" t="str">
        <f t="shared" si="160"/>
        <v/>
      </c>
      <c r="AN141" s="29" t="str">
        <f t="shared" si="161"/>
        <v/>
      </c>
      <c r="AO141" s="31" t="str">
        <f t="shared" si="181"/>
        <v>0</v>
      </c>
      <c r="AP141"/>
      <c r="AQ141" s="58">
        <f t="shared" si="182"/>
        <v>0</v>
      </c>
      <c r="AR141" s="58">
        <f t="shared" si="183"/>
        <v>0</v>
      </c>
      <c r="AS141" s="65">
        <f t="shared" si="184"/>
        <v>0</v>
      </c>
      <c r="AT141" s="82" t="str">
        <f t="shared" si="185"/>
        <v/>
      </c>
      <c r="AU141" s="82" t="str">
        <f t="shared" si="186"/>
        <v/>
      </c>
      <c r="AV141" s="82" t="str">
        <f t="shared" si="187"/>
        <v/>
      </c>
      <c r="AW141" s="82" t="str">
        <f t="shared" si="188"/>
        <v/>
      </c>
      <c r="AX141" s="82" t="str">
        <f t="shared" si="189"/>
        <v/>
      </c>
      <c r="AY141" s="82" t="str">
        <f t="shared" si="190"/>
        <v/>
      </c>
      <c r="AZ141" s="82" t="str">
        <f t="shared" si="191"/>
        <v/>
      </c>
      <c r="BA141" s="82" t="str">
        <f t="shared" si="192"/>
        <v/>
      </c>
      <c r="BB141" s="82" t="str">
        <f t="shared" si="193"/>
        <v/>
      </c>
      <c r="BC141" s="82" t="str">
        <f t="shared" si="194"/>
        <v/>
      </c>
      <c r="BD141" s="83" t="str">
        <f t="shared" si="195"/>
        <v/>
      </c>
      <c r="BE141" s="83" t="str">
        <f t="shared" si="196"/>
        <v/>
      </c>
      <c r="BF141" s="83" t="str">
        <f t="shared" si="197"/>
        <v/>
      </c>
      <c r="BG141" s="83" t="str">
        <f t="shared" si="198"/>
        <v/>
      </c>
      <c r="BH141" s="83" t="str">
        <f t="shared" si="199"/>
        <v/>
      </c>
      <c r="BI141" s="83" t="str">
        <f t="shared" si="200"/>
        <v/>
      </c>
      <c r="BJ141" s="83" t="str">
        <f t="shared" si="201"/>
        <v/>
      </c>
      <c r="BK141" s="83" t="str">
        <f t="shared" si="202"/>
        <v/>
      </c>
      <c r="BL141" s="83" t="str">
        <f t="shared" si="203"/>
        <v/>
      </c>
      <c r="BM141" s="83" t="str">
        <f t="shared" si="204"/>
        <v/>
      </c>
      <c r="BN141" s="78"/>
      <c r="BO141" s="78"/>
      <c r="BP141" s="78"/>
      <c r="BQ141" s="81">
        <f t="shared" ca="1" si="178"/>
        <v>17</v>
      </c>
      <c r="BR141" s="78"/>
      <c r="BS141" s="78"/>
      <c r="BT141" s="78"/>
      <c r="BU141" s="78"/>
      <c r="BV141" s="78"/>
      <c r="BW141" s="78"/>
      <c r="BX141" s="78"/>
      <c r="BY141" s="78"/>
      <c r="BZ141" s="78"/>
      <c r="CA141" s="43"/>
      <c r="CN141"/>
      <c r="CO141"/>
      <c r="CP141" s="2"/>
      <c r="CQ141" s="2"/>
      <c r="CR141"/>
      <c r="CS141" s="31">
        <f t="shared" si="179"/>
        <v>0</v>
      </c>
    </row>
    <row r="142" spans="1:97" x14ac:dyDescent="0.2">
      <c r="A142" s="95"/>
      <c r="B142" s="84" t="str">
        <f t="shared" si="220"/>
        <v/>
      </c>
      <c r="C142" s="13" t="str">
        <f t="shared" si="175"/>
        <v/>
      </c>
      <c r="D142" s="85" t="str">
        <f t="shared" si="221"/>
        <v/>
      </c>
      <c r="E142" s="86" t="str">
        <f t="shared" si="222"/>
        <v/>
      </c>
      <c r="F142" s="33" t="str">
        <f>IF(A141&lt;&gt;"",COUNTIF($A$5:A142,A142),"")</f>
        <v/>
      </c>
      <c r="G142" s="33">
        <f t="shared" si="176"/>
        <v>138</v>
      </c>
      <c r="H142" s="34" t="str">
        <f t="shared" si="177"/>
        <v/>
      </c>
      <c r="I142" s="28" t="str">
        <f t="shared" si="180"/>
        <v/>
      </c>
      <c r="J142" s="103" t="str">
        <f t="shared" si="205"/>
        <v/>
      </c>
      <c r="K142" s="103" t="str">
        <f t="shared" si="216"/>
        <v/>
      </c>
      <c r="L142" s="103" t="str">
        <f t="shared" si="217"/>
        <v/>
      </c>
      <c r="M142" s="103" t="str">
        <f t="shared" si="218"/>
        <v/>
      </c>
      <c r="N142" s="103" t="str">
        <f t="shared" si="219"/>
        <v/>
      </c>
      <c r="O142" s="103" t="str">
        <f t="shared" si="223"/>
        <v/>
      </c>
      <c r="P142" s="103" t="str">
        <f t="shared" si="224"/>
        <v/>
      </c>
      <c r="Q142" s="103" t="str">
        <f t="shared" si="173"/>
        <v/>
      </c>
      <c r="R142" s="103" t="str">
        <f t="shared" si="174"/>
        <v/>
      </c>
      <c r="S142" s="103" t="str">
        <f t="shared" si="155"/>
        <v/>
      </c>
      <c r="T142" s="103" t="str">
        <f t="shared" si="162"/>
        <v/>
      </c>
      <c r="U142" s="103" t="str">
        <f t="shared" si="163"/>
        <v/>
      </c>
      <c r="V142" s="103" t="str">
        <f t="shared" si="164"/>
        <v/>
      </c>
      <c r="W142" s="103" t="str">
        <f t="shared" si="165"/>
        <v/>
      </c>
      <c r="X142" s="103" t="str">
        <f t="shared" si="166"/>
        <v/>
      </c>
      <c r="Y142" s="12" t="str">
        <f t="shared" si="206"/>
        <v/>
      </c>
      <c r="Z142" s="12" t="str">
        <f t="shared" si="207"/>
        <v/>
      </c>
      <c r="AA142" s="12" t="str">
        <f t="shared" si="208"/>
        <v/>
      </c>
      <c r="AB142" s="12" t="str">
        <f t="shared" si="209"/>
        <v/>
      </c>
      <c r="AC142" s="12" t="str">
        <f t="shared" si="210"/>
        <v/>
      </c>
      <c r="AD142" s="12" t="str">
        <f t="shared" si="211"/>
        <v/>
      </c>
      <c r="AE142" s="12" t="str">
        <f t="shared" si="212"/>
        <v/>
      </c>
      <c r="AF142" s="12" t="str">
        <f t="shared" si="213"/>
        <v/>
      </c>
      <c r="AG142" s="12" t="str">
        <f t="shared" si="214"/>
        <v/>
      </c>
      <c r="AH142" s="12" t="str">
        <f t="shared" si="215"/>
        <v/>
      </c>
      <c r="AI142" s="12" t="str">
        <f t="shared" si="156"/>
        <v/>
      </c>
      <c r="AJ142" s="12" t="str">
        <f t="shared" si="157"/>
        <v/>
      </c>
      <c r="AK142" s="12" t="str">
        <f t="shared" si="158"/>
        <v/>
      </c>
      <c r="AL142" s="12" t="str">
        <f t="shared" si="159"/>
        <v/>
      </c>
      <c r="AM142" s="12" t="str">
        <f t="shared" si="160"/>
        <v/>
      </c>
      <c r="AN142" s="29" t="str">
        <f t="shared" si="161"/>
        <v/>
      </c>
      <c r="AO142" s="31" t="str">
        <f t="shared" si="181"/>
        <v>0</v>
      </c>
      <c r="AP142"/>
      <c r="AQ142" s="58">
        <f t="shared" si="182"/>
        <v>0</v>
      </c>
      <c r="AR142" s="58">
        <f t="shared" si="183"/>
        <v>0</v>
      </c>
      <c r="AS142" s="65">
        <f t="shared" si="184"/>
        <v>0</v>
      </c>
      <c r="AT142" s="82" t="str">
        <f t="shared" si="185"/>
        <v/>
      </c>
      <c r="AU142" s="82" t="str">
        <f t="shared" si="186"/>
        <v/>
      </c>
      <c r="AV142" s="82" t="str">
        <f t="shared" si="187"/>
        <v/>
      </c>
      <c r="AW142" s="82" t="str">
        <f t="shared" si="188"/>
        <v/>
      </c>
      <c r="AX142" s="82" t="str">
        <f t="shared" si="189"/>
        <v/>
      </c>
      <c r="AY142" s="82" t="str">
        <f t="shared" si="190"/>
        <v/>
      </c>
      <c r="AZ142" s="82" t="str">
        <f t="shared" si="191"/>
        <v/>
      </c>
      <c r="BA142" s="82" t="str">
        <f t="shared" si="192"/>
        <v/>
      </c>
      <c r="BB142" s="82" t="str">
        <f t="shared" si="193"/>
        <v/>
      </c>
      <c r="BC142" s="82" t="str">
        <f t="shared" si="194"/>
        <v/>
      </c>
      <c r="BD142" s="83" t="str">
        <f t="shared" si="195"/>
        <v/>
      </c>
      <c r="BE142" s="83" t="str">
        <f t="shared" si="196"/>
        <v/>
      </c>
      <c r="BF142" s="83" t="str">
        <f t="shared" si="197"/>
        <v/>
      </c>
      <c r="BG142" s="83" t="str">
        <f t="shared" si="198"/>
        <v/>
      </c>
      <c r="BH142" s="83" t="str">
        <f t="shared" si="199"/>
        <v/>
      </c>
      <c r="BI142" s="83" t="str">
        <f t="shared" si="200"/>
        <v/>
      </c>
      <c r="BJ142" s="83" t="str">
        <f t="shared" si="201"/>
        <v/>
      </c>
      <c r="BK142" s="83" t="str">
        <f t="shared" si="202"/>
        <v/>
      </c>
      <c r="BL142" s="83" t="str">
        <f t="shared" si="203"/>
        <v/>
      </c>
      <c r="BM142" s="83" t="str">
        <f t="shared" si="204"/>
        <v/>
      </c>
      <c r="BN142" s="78"/>
      <c r="BO142" s="78"/>
      <c r="BP142" s="78"/>
      <c r="BQ142" s="81">
        <f t="shared" ca="1" si="178"/>
        <v>23</v>
      </c>
      <c r="BR142" s="78"/>
      <c r="BS142" s="78"/>
      <c r="BT142" s="78"/>
      <c r="BU142" s="78"/>
      <c r="BV142" s="78"/>
      <c r="BW142" s="78"/>
      <c r="BX142" s="78"/>
      <c r="BY142" s="78"/>
      <c r="BZ142" s="78"/>
      <c r="CA142" s="43"/>
      <c r="CN142"/>
      <c r="CO142"/>
      <c r="CP142" s="2"/>
      <c r="CQ142" s="2"/>
      <c r="CR142"/>
      <c r="CS142" s="31">
        <f t="shared" si="179"/>
        <v>0</v>
      </c>
    </row>
    <row r="143" spans="1:97" x14ac:dyDescent="0.2">
      <c r="A143" s="95"/>
      <c r="B143" s="84" t="str">
        <f t="shared" si="220"/>
        <v/>
      </c>
      <c r="C143" s="13" t="str">
        <f t="shared" si="175"/>
        <v/>
      </c>
      <c r="D143" s="85" t="str">
        <f t="shared" si="221"/>
        <v/>
      </c>
      <c r="E143" s="86" t="str">
        <f t="shared" si="222"/>
        <v/>
      </c>
      <c r="F143" s="33" t="str">
        <f>IF(A142&lt;&gt;"",COUNTIF($A$5:A143,A143),"")</f>
        <v/>
      </c>
      <c r="G143" s="33">
        <f t="shared" si="176"/>
        <v>139</v>
      </c>
      <c r="H143" s="34" t="str">
        <f t="shared" si="177"/>
        <v/>
      </c>
      <c r="I143" s="28" t="str">
        <f t="shared" si="180"/>
        <v/>
      </c>
      <c r="J143" s="103" t="str">
        <f t="shared" si="205"/>
        <v/>
      </c>
      <c r="K143" s="103" t="str">
        <f t="shared" si="216"/>
        <v/>
      </c>
      <c r="L143" s="103" t="str">
        <f t="shared" si="217"/>
        <v/>
      </c>
      <c r="M143" s="103" t="str">
        <f t="shared" si="218"/>
        <v/>
      </c>
      <c r="N143" s="103" t="str">
        <f t="shared" si="219"/>
        <v/>
      </c>
      <c r="O143" s="103" t="str">
        <f t="shared" si="223"/>
        <v/>
      </c>
      <c r="P143" s="103" t="str">
        <f t="shared" si="224"/>
        <v/>
      </c>
      <c r="Q143" s="103" t="str">
        <f t="shared" ref="Q143:Q174" si="225">IF(AO142&gt;=$O$1,"",IF(AO142&lt;=$O$2,"",IF(G142&lt;&gt;G143,"",IF(AND(Q142&lt;&gt;"",Q142&lt;&gt;H142),Q142,IF(AND(H142&lt;&gt;L143,H142&lt;&gt;K143,H142&lt;&gt;J143,H142&lt;&gt;M143,H142&lt;&gt;N143,H142&lt;&gt;O143,H142&lt;&gt;P143,F142&gt;=G142),H142,"")))))</f>
        <v/>
      </c>
      <c r="R143" s="103" t="str">
        <f t="shared" si="174"/>
        <v/>
      </c>
      <c r="S143" s="103" t="str">
        <f t="shared" si="155"/>
        <v/>
      </c>
      <c r="T143" s="103" t="str">
        <f t="shared" si="162"/>
        <v/>
      </c>
      <c r="U143" s="103" t="str">
        <f t="shared" si="163"/>
        <v/>
      </c>
      <c r="V143" s="103" t="str">
        <f t="shared" si="164"/>
        <v/>
      </c>
      <c r="W143" s="103" t="str">
        <f t="shared" si="165"/>
        <v/>
      </c>
      <c r="X143" s="103" t="str">
        <f t="shared" si="166"/>
        <v/>
      </c>
      <c r="Y143" s="12" t="str">
        <f t="shared" si="206"/>
        <v/>
      </c>
      <c r="Z143" s="12" t="str">
        <f t="shared" si="207"/>
        <v/>
      </c>
      <c r="AA143" s="12" t="str">
        <f t="shared" si="208"/>
        <v/>
      </c>
      <c r="AB143" s="12" t="str">
        <f t="shared" si="209"/>
        <v/>
      </c>
      <c r="AC143" s="12" t="str">
        <f t="shared" si="210"/>
        <v/>
      </c>
      <c r="AD143" s="12" t="str">
        <f t="shared" si="211"/>
        <v/>
      </c>
      <c r="AE143" s="12" t="str">
        <f t="shared" si="212"/>
        <v/>
      </c>
      <c r="AF143" s="12" t="str">
        <f t="shared" si="213"/>
        <v/>
      </c>
      <c r="AG143" s="12" t="str">
        <f t="shared" si="214"/>
        <v/>
      </c>
      <c r="AH143" s="12" t="str">
        <f t="shared" si="215"/>
        <v/>
      </c>
      <c r="AI143" s="12" t="str">
        <f t="shared" si="156"/>
        <v/>
      </c>
      <c r="AJ143" s="12" t="str">
        <f t="shared" si="157"/>
        <v/>
      </c>
      <c r="AK143" s="12" t="str">
        <f t="shared" si="158"/>
        <v/>
      </c>
      <c r="AL143" s="12" t="str">
        <f t="shared" si="159"/>
        <v/>
      </c>
      <c r="AM143" s="12" t="str">
        <f t="shared" si="160"/>
        <v/>
      </c>
      <c r="AN143" s="29" t="str">
        <f t="shared" si="161"/>
        <v/>
      </c>
      <c r="AO143" s="31" t="str">
        <f t="shared" si="181"/>
        <v>0</v>
      </c>
      <c r="AP143"/>
      <c r="AQ143" s="58">
        <f t="shared" si="182"/>
        <v>0</v>
      </c>
      <c r="AR143" s="58">
        <f t="shared" si="183"/>
        <v>0</v>
      </c>
      <c r="AS143" s="65">
        <f t="shared" si="184"/>
        <v>0</v>
      </c>
      <c r="AT143" s="82" t="str">
        <f t="shared" si="185"/>
        <v/>
      </c>
      <c r="AU143" s="82" t="str">
        <f t="shared" si="186"/>
        <v/>
      </c>
      <c r="AV143" s="82" t="str">
        <f t="shared" si="187"/>
        <v/>
      </c>
      <c r="AW143" s="82" t="str">
        <f t="shared" si="188"/>
        <v/>
      </c>
      <c r="AX143" s="82" t="str">
        <f t="shared" si="189"/>
        <v/>
      </c>
      <c r="AY143" s="82" t="str">
        <f t="shared" si="190"/>
        <v/>
      </c>
      <c r="AZ143" s="82" t="str">
        <f t="shared" si="191"/>
        <v/>
      </c>
      <c r="BA143" s="82" t="str">
        <f t="shared" si="192"/>
        <v/>
      </c>
      <c r="BB143" s="82" t="str">
        <f t="shared" si="193"/>
        <v/>
      </c>
      <c r="BC143" s="82" t="str">
        <f t="shared" si="194"/>
        <v/>
      </c>
      <c r="BD143" s="83" t="str">
        <f t="shared" si="195"/>
        <v/>
      </c>
      <c r="BE143" s="83" t="str">
        <f t="shared" si="196"/>
        <v/>
      </c>
      <c r="BF143" s="83" t="str">
        <f t="shared" si="197"/>
        <v/>
      </c>
      <c r="BG143" s="83" t="str">
        <f t="shared" si="198"/>
        <v/>
      </c>
      <c r="BH143" s="83" t="str">
        <f t="shared" si="199"/>
        <v/>
      </c>
      <c r="BI143" s="83" t="str">
        <f t="shared" si="200"/>
        <v/>
      </c>
      <c r="BJ143" s="83" t="str">
        <f t="shared" si="201"/>
        <v/>
      </c>
      <c r="BK143" s="83" t="str">
        <f t="shared" si="202"/>
        <v/>
      </c>
      <c r="BL143" s="83" t="str">
        <f t="shared" si="203"/>
        <v/>
      </c>
      <c r="BM143" s="83" t="str">
        <f t="shared" si="204"/>
        <v/>
      </c>
      <c r="BN143" s="78"/>
      <c r="BO143" s="78"/>
      <c r="BP143" s="78"/>
      <c r="BQ143" s="81">
        <f t="shared" ca="1" si="178"/>
        <v>31</v>
      </c>
      <c r="BR143" s="78"/>
      <c r="BS143" s="78"/>
      <c r="BT143" s="78"/>
      <c r="BU143" s="78"/>
      <c r="BV143" s="78"/>
      <c r="BW143" s="78"/>
      <c r="BX143" s="78"/>
      <c r="BY143" s="78"/>
      <c r="BZ143" s="78"/>
      <c r="CA143" s="43"/>
      <c r="CN143"/>
      <c r="CO143"/>
      <c r="CP143" s="2"/>
      <c r="CQ143" s="2"/>
      <c r="CR143"/>
      <c r="CS143" s="31">
        <f t="shared" si="179"/>
        <v>0</v>
      </c>
    </row>
    <row r="144" spans="1:97" x14ac:dyDescent="0.2">
      <c r="A144" s="95"/>
      <c r="B144" s="84" t="str">
        <f t="shared" si="220"/>
        <v/>
      </c>
      <c r="C144" s="13" t="str">
        <f t="shared" si="175"/>
        <v/>
      </c>
      <c r="D144" s="85" t="str">
        <f t="shared" si="221"/>
        <v/>
      </c>
      <c r="E144" s="86" t="str">
        <f t="shared" si="222"/>
        <v/>
      </c>
      <c r="F144" s="33" t="str">
        <f>IF(A143&lt;&gt;"",COUNTIF($A$5:A144,A144),"")</f>
        <v/>
      </c>
      <c r="G144" s="33">
        <f t="shared" si="176"/>
        <v>140</v>
      </c>
      <c r="H144" s="34" t="str">
        <f t="shared" si="177"/>
        <v/>
      </c>
      <c r="I144" s="28" t="str">
        <f t="shared" si="180"/>
        <v/>
      </c>
      <c r="J144" s="103" t="str">
        <f t="shared" si="205"/>
        <v/>
      </c>
      <c r="K144" s="103" t="str">
        <f t="shared" si="216"/>
        <v/>
      </c>
      <c r="L144" s="103" t="str">
        <f t="shared" si="217"/>
        <v/>
      </c>
      <c r="M144" s="103" t="str">
        <f t="shared" si="218"/>
        <v/>
      </c>
      <c r="N144" s="103" t="str">
        <f t="shared" si="219"/>
        <v/>
      </c>
      <c r="O144" s="103" t="str">
        <f t="shared" si="223"/>
        <v/>
      </c>
      <c r="P144" s="103" t="str">
        <f t="shared" si="224"/>
        <v/>
      </c>
      <c r="Q144" s="103" t="str">
        <f t="shared" si="225"/>
        <v/>
      </c>
      <c r="R144" s="103" t="str">
        <f t="shared" ref="R144:R175" si="226">IF(AO143&gt;=$O$1,"",IF(AO143&lt;=$O$2,"",IF(G143&lt;&gt;G144,"",IF(AND(R143&lt;&gt;"",R143&lt;&gt;H143),R143,IF(AND(H143&lt;&gt;L144,H143&lt;&gt;K144,H143&lt;&gt;J144,H143&lt;&gt;M144,H143&lt;&gt;N144,H143&lt;&gt;O144,H143&lt;&gt;P144,H143&lt;&gt;Q144,F143&gt;=G143),H143,"")))))</f>
        <v/>
      </c>
      <c r="S144" s="103" t="str">
        <f t="shared" si="155"/>
        <v/>
      </c>
      <c r="T144" s="103" t="str">
        <f t="shared" si="162"/>
        <v/>
      </c>
      <c r="U144" s="103" t="str">
        <f t="shared" si="163"/>
        <v/>
      </c>
      <c r="V144" s="103" t="str">
        <f t="shared" si="164"/>
        <v/>
      </c>
      <c r="W144" s="103" t="str">
        <f t="shared" si="165"/>
        <v/>
      </c>
      <c r="X144" s="103" t="str">
        <f t="shared" si="166"/>
        <v/>
      </c>
      <c r="Y144" s="12" t="str">
        <f t="shared" si="206"/>
        <v/>
      </c>
      <c r="Z144" s="12" t="str">
        <f t="shared" si="207"/>
        <v/>
      </c>
      <c r="AA144" s="12" t="str">
        <f t="shared" si="208"/>
        <v/>
      </c>
      <c r="AB144" s="12" t="str">
        <f t="shared" si="209"/>
        <v/>
      </c>
      <c r="AC144" s="12" t="str">
        <f t="shared" si="210"/>
        <v/>
      </c>
      <c r="AD144" s="12" t="str">
        <f t="shared" si="211"/>
        <v/>
      </c>
      <c r="AE144" s="12" t="str">
        <f t="shared" si="212"/>
        <v/>
      </c>
      <c r="AF144" s="12" t="str">
        <f t="shared" si="213"/>
        <v/>
      </c>
      <c r="AG144" s="12" t="str">
        <f t="shared" si="214"/>
        <v/>
      </c>
      <c r="AH144" s="12" t="str">
        <f t="shared" si="215"/>
        <v/>
      </c>
      <c r="AI144" s="12" t="str">
        <f t="shared" si="156"/>
        <v/>
      </c>
      <c r="AJ144" s="12" t="str">
        <f t="shared" si="157"/>
        <v/>
      </c>
      <c r="AK144" s="12" t="str">
        <f t="shared" si="158"/>
        <v/>
      </c>
      <c r="AL144" s="12" t="str">
        <f t="shared" si="159"/>
        <v/>
      </c>
      <c r="AM144" s="12" t="str">
        <f t="shared" si="160"/>
        <v/>
      </c>
      <c r="AN144" s="29" t="str">
        <f t="shared" si="161"/>
        <v/>
      </c>
      <c r="AO144" s="31" t="str">
        <f t="shared" si="181"/>
        <v>0</v>
      </c>
      <c r="AP144"/>
      <c r="AQ144" s="58">
        <f t="shared" si="182"/>
        <v>0</v>
      </c>
      <c r="AR144" s="58">
        <f t="shared" si="183"/>
        <v>0</v>
      </c>
      <c r="AS144" s="65">
        <f t="shared" si="184"/>
        <v>0</v>
      </c>
      <c r="AT144" s="82" t="str">
        <f t="shared" si="185"/>
        <v/>
      </c>
      <c r="AU144" s="82" t="str">
        <f t="shared" si="186"/>
        <v/>
      </c>
      <c r="AV144" s="82" t="str">
        <f t="shared" si="187"/>
        <v/>
      </c>
      <c r="AW144" s="82" t="str">
        <f t="shared" si="188"/>
        <v/>
      </c>
      <c r="AX144" s="82" t="str">
        <f t="shared" si="189"/>
        <v/>
      </c>
      <c r="AY144" s="82" t="str">
        <f t="shared" si="190"/>
        <v/>
      </c>
      <c r="AZ144" s="82" t="str">
        <f t="shared" si="191"/>
        <v/>
      </c>
      <c r="BA144" s="82" t="str">
        <f t="shared" si="192"/>
        <v/>
      </c>
      <c r="BB144" s="82" t="str">
        <f t="shared" si="193"/>
        <v/>
      </c>
      <c r="BC144" s="82" t="str">
        <f t="shared" si="194"/>
        <v/>
      </c>
      <c r="BD144" s="83" t="str">
        <f t="shared" si="195"/>
        <v/>
      </c>
      <c r="BE144" s="83" t="str">
        <f t="shared" si="196"/>
        <v/>
      </c>
      <c r="BF144" s="83" t="str">
        <f t="shared" si="197"/>
        <v/>
      </c>
      <c r="BG144" s="83" t="str">
        <f t="shared" si="198"/>
        <v/>
      </c>
      <c r="BH144" s="83" t="str">
        <f t="shared" si="199"/>
        <v/>
      </c>
      <c r="BI144" s="83" t="str">
        <f t="shared" si="200"/>
        <v/>
      </c>
      <c r="BJ144" s="83" t="str">
        <f t="shared" si="201"/>
        <v/>
      </c>
      <c r="BK144" s="83" t="str">
        <f t="shared" si="202"/>
        <v/>
      </c>
      <c r="BL144" s="83" t="str">
        <f t="shared" si="203"/>
        <v/>
      </c>
      <c r="BM144" s="83" t="str">
        <f t="shared" si="204"/>
        <v/>
      </c>
      <c r="BN144" s="78"/>
      <c r="BO144" s="78"/>
      <c r="BP144" s="78"/>
      <c r="BQ144" s="81">
        <f t="shared" ca="1" si="178"/>
        <v>6</v>
      </c>
      <c r="BR144" s="78"/>
      <c r="BS144" s="78"/>
      <c r="BT144" s="78"/>
      <c r="BU144" s="78"/>
      <c r="BV144" s="78"/>
      <c r="BW144" s="78"/>
      <c r="BX144" s="78"/>
      <c r="BY144" s="78"/>
      <c r="BZ144" s="78"/>
      <c r="CA144" s="43"/>
      <c r="CN144"/>
      <c r="CO144"/>
      <c r="CP144" s="2"/>
      <c r="CQ144" s="2"/>
      <c r="CR144"/>
      <c r="CS144" s="31">
        <f t="shared" si="179"/>
        <v>0</v>
      </c>
    </row>
    <row r="145" spans="1:97" x14ac:dyDescent="0.2">
      <c r="A145" s="95"/>
      <c r="B145" s="84" t="str">
        <f t="shared" si="220"/>
        <v/>
      </c>
      <c r="C145" s="13" t="str">
        <f t="shared" si="175"/>
        <v/>
      </c>
      <c r="D145" s="85" t="str">
        <f t="shared" si="221"/>
        <v/>
      </c>
      <c r="E145" s="86" t="str">
        <f t="shared" si="222"/>
        <v/>
      </c>
      <c r="F145" s="33" t="str">
        <f>IF(A144&lt;&gt;"",COUNTIF($A$5:A145,A145),"")</f>
        <v/>
      </c>
      <c r="G145" s="33">
        <f t="shared" si="176"/>
        <v>141</v>
      </c>
      <c r="H145" s="34" t="str">
        <f t="shared" si="177"/>
        <v/>
      </c>
      <c r="I145" s="28" t="str">
        <f t="shared" si="180"/>
        <v/>
      </c>
      <c r="J145" s="103" t="str">
        <f t="shared" si="205"/>
        <v/>
      </c>
      <c r="K145" s="103" t="str">
        <f t="shared" si="216"/>
        <v/>
      </c>
      <c r="L145" s="103" t="str">
        <f t="shared" si="217"/>
        <v/>
      </c>
      <c r="M145" s="103" t="str">
        <f t="shared" si="218"/>
        <v/>
      </c>
      <c r="N145" s="103" t="str">
        <f t="shared" si="219"/>
        <v/>
      </c>
      <c r="O145" s="103" t="str">
        <f t="shared" si="223"/>
        <v/>
      </c>
      <c r="P145" s="103" t="str">
        <f t="shared" si="224"/>
        <v/>
      </c>
      <c r="Q145" s="103" t="str">
        <f t="shared" si="225"/>
        <v/>
      </c>
      <c r="R145" s="103" t="str">
        <f t="shared" si="226"/>
        <v/>
      </c>
      <c r="S145" s="103" t="str">
        <f t="shared" ref="S145:S204" si="227">IF(AO144&gt;=$O$1,"",IF(AO144&lt;=$O$2,"",IF($G144&lt;&gt;$G145,"",IF(AND(S144&lt;&gt;"",S144&lt;&gt;H144),S144,IF(AND($H144&lt;&gt;L145,$H144&lt;&gt;K145,$H144&lt;&gt;J145,$H144&lt;&gt;M145,$H144&lt;&gt;N145,$H144&lt;&gt;O145,$H144&lt;&gt;P145,$H144&lt;&gt;Q145,$H144&lt;&gt;R145,$F144&gt;=$G144),$H144,"")))))</f>
        <v/>
      </c>
      <c r="T145" s="103" t="str">
        <f t="shared" si="162"/>
        <v/>
      </c>
      <c r="U145" s="103" t="str">
        <f t="shared" si="163"/>
        <v/>
      </c>
      <c r="V145" s="103" t="str">
        <f t="shared" si="164"/>
        <v/>
      </c>
      <c r="W145" s="103" t="str">
        <f t="shared" si="165"/>
        <v/>
      </c>
      <c r="X145" s="103" t="str">
        <f t="shared" si="166"/>
        <v/>
      </c>
      <c r="Y145" s="12" t="str">
        <f t="shared" si="206"/>
        <v/>
      </c>
      <c r="Z145" s="12" t="str">
        <f t="shared" si="207"/>
        <v/>
      </c>
      <c r="AA145" s="12" t="str">
        <f t="shared" si="208"/>
        <v/>
      </c>
      <c r="AB145" s="12" t="str">
        <f t="shared" si="209"/>
        <v/>
      </c>
      <c r="AC145" s="12" t="str">
        <f t="shared" si="210"/>
        <v/>
      </c>
      <c r="AD145" s="12" t="str">
        <f t="shared" si="211"/>
        <v/>
      </c>
      <c r="AE145" s="12" t="str">
        <f t="shared" si="212"/>
        <v/>
      </c>
      <c r="AF145" s="12" t="str">
        <f t="shared" si="213"/>
        <v/>
      </c>
      <c r="AG145" s="12" t="str">
        <f t="shared" si="214"/>
        <v/>
      </c>
      <c r="AH145" s="12" t="str">
        <f t="shared" si="215"/>
        <v/>
      </c>
      <c r="AI145" s="12" t="str">
        <f t="shared" ref="AI145:AI204" si="228">IF(T145&lt;&gt;"",IF(T145=$A145,(35*$I144),(-1*$I144)),"")</f>
        <v/>
      </c>
      <c r="AJ145" s="12" t="str">
        <f t="shared" ref="AJ145:AJ204" si="229">IF(U145&lt;&gt;"",IF(U145=$A145,(35*$I144),(-1*$I144)),"")</f>
        <v/>
      </c>
      <c r="AK145" s="12" t="str">
        <f t="shared" ref="AK145:AK204" si="230">IF(V145&lt;&gt;"",IF(V145=$A145,(35*$I144),(-1*$I144)),"")</f>
        <v/>
      </c>
      <c r="AL145" s="12" t="str">
        <f t="shared" ref="AL145:AL204" si="231">IF(W145&lt;&gt;"",IF(W145=$A145,(35*$I144),(-1*$I144)),"")</f>
        <v/>
      </c>
      <c r="AM145" s="12" t="str">
        <f t="shared" ref="AM145:AM204" si="232">IF(X145&lt;&gt;"",IF(X145=$A145,(35*$I144),(-1*$I144)),"")</f>
        <v/>
      </c>
      <c r="AN145" s="29" t="str">
        <f t="shared" ref="AN145:AN204" si="233">IF(A145&lt;&gt;"",SUM(Y145:AM145),"")</f>
        <v/>
      </c>
      <c r="AO145" s="31" t="str">
        <f t="shared" si="181"/>
        <v>0</v>
      </c>
      <c r="AP145"/>
      <c r="AQ145" s="58">
        <f t="shared" si="182"/>
        <v>0</v>
      </c>
      <c r="AR145" s="58">
        <f t="shared" si="183"/>
        <v>0</v>
      </c>
      <c r="AS145" s="65">
        <f t="shared" si="184"/>
        <v>0</v>
      </c>
      <c r="AT145" s="82" t="str">
        <f t="shared" si="185"/>
        <v/>
      </c>
      <c r="AU145" s="82" t="str">
        <f t="shared" si="186"/>
        <v/>
      </c>
      <c r="AV145" s="82" t="str">
        <f t="shared" si="187"/>
        <v/>
      </c>
      <c r="AW145" s="82" t="str">
        <f t="shared" si="188"/>
        <v/>
      </c>
      <c r="AX145" s="82" t="str">
        <f t="shared" si="189"/>
        <v/>
      </c>
      <c r="AY145" s="82" t="str">
        <f t="shared" si="190"/>
        <v/>
      </c>
      <c r="AZ145" s="82" t="str">
        <f t="shared" si="191"/>
        <v/>
      </c>
      <c r="BA145" s="82" t="str">
        <f t="shared" si="192"/>
        <v/>
      </c>
      <c r="BB145" s="82" t="str">
        <f t="shared" si="193"/>
        <v/>
      </c>
      <c r="BC145" s="82" t="str">
        <f t="shared" si="194"/>
        <v/>
      </c>
      <c r="BD145" s="83" t="str">
        <f t="shared" si="195"/>
        <v/>
      </c>
      <c r="BE145" s="83" t="str">
        <f t="shared" si="196"/>
        <v/>
      </c>
      <c r="BF145" s="83" t="str">
        <f t="shared" si="197"/>
        <v/>
      </c>
      <c r="BG145" s="83" t="str">
        <f t="shared" si="198"/>
        <v/>
      </c>
      <c r="BH145" s="83" t="str">
        <f t="shared" si="199"/>
        <v/>
      </c>
      <c r="BI145" s="83" t="str">
        <f t="shared" si="200"/>
        <v/>
      </c>
      <c r="BJ145" s="83" t="str">
        <f t="shared" si="201"/>
        <v/>
      </c>
      <c r="BK145" s="83" t="str">
        <f t="shared" si="202"/>
        <v/>
      </c>
      <c r="BL145" s="83" t="str">
        <f t="shared" si="203"/>
        <v/>
      </c>
      <c r="BM145" s="83" t="str">
        <f t="shared" si="204"/>
        <v/>
      </c>
      <c r="BN145" s="78"/>
      <c r="BO145" s="78"/>
      <c r="BP145" s="78"/>
      <c r="BQ145" s="81">
        <f t="shared" ca="1" si="178"/>
        <v>6</v>
      </c>
      <c r="BR145" s="78"/>
      <c r="BS145" s="78"/>
      <c r="BT145" s="78"/>
      <c r="BU145" s="78"/>
      <c r="BV145" s="78"/>
      <c r="BW145" s="78"/>
      <c r="BX145" s="78"/>
      <c r="BY145" s="78"/>
      <c r="BZ145" s="78"/>
      <c r="CA145" s="43"/>
      <c r="CN145"/>
      <c r="CO145"/>
      <c r="CP145" s="2"/>
      <c r="CQ145" s="2"/>
      <c r="CR145"/>
      <c r="CS145" s="31">
        <f t="shared" si="179"/>
        <v>0</v>
      </c>
    </row>
    <row r="146" spans="1:97" x14ac:dyDescent="0.2">
      <c r="A146" s="95"/>
      <c r="B146" s="84" t="str">
        <f t="shared" si="220"/>
        <v/>
      </c>
      <c r="C146" s="13" t="str">
        <f t="shared" si="175"/>
        <v/>
      </c>
      <c r="D146" s="85" t="str">
        <f t="shared" si="221"/>
        <v/>
      </c>
      <c r="E146" s="86" t="str">
        <f t="shared" si="222"/>
        <v/>
      </c>
      <c r="F146" s="33" t="str">
        <f>IF(A145&lt;&gt;"",COUNTIF($A$5:A146,A146),"")</f>
        <v/>
      </c>
      <c r="G146" s="33">
        <f t="shared" si="176"/>
        <v>142</v>
      </c>
      <c r="H146" s="34" t="str">
        <f t="shared" si="177"/>
        <v/>
      </c>
      <c r="I146" s="28" t="str">
        <f t="shared" si="180"/>
        <v/>
      </c>
      <c r="J146" s="103" t="str">
        <f t="shared" si="205"/>
        <v/>
      </c>
      <c r="K146" s="103" t="str">
        <f t="shared" si="216"/>
        <v/>
      </c>
      <c r="L146" s="103" t="str">
        <f t="shared" si="217"/>
        <v/>
      </c>
      <c r="M146" s="103" t="str">
        <f t="shared" si="218"/>
        <v/>
      </c>
      <c r="N146" s="103" t="str">
        <f t="shared" si="219"/>
        <v/>
      </c>
      <c r="O146" s="103" t="str">
        <f t="shared" si="223"/>
        <v/>
      </c>
      <c r="P146" s="103" t="str">
        <f t="shared" si="224"/>
        <v/>
      </c>
      <c r="Q146" s="103" t="str">
        <f t="shared" si="225"/>
        <v/>
      </c>
      <c r="R146" s="103" t="str">
        <f t="shared" si="226"/>
        <v/>
      </c>
      <c r="S146" s="103" t="str">
        <f t="shared" si="227"/>
        <v/>
      </c>
      <c r="T146" s="103" t="str">
        <f t="shared" ref="T146:T204" si="234">IF($AO145&gt;=$O$1,"",IF($AO145&lt;=$O$2,"",IF($G145&lt;&gt;$G146,"",IF(AND(T145&lt;&gt;"",T145&lt;&gt;I145),T145,IF(AND($H145&lt;&gt;J146,$H145&lt;&gt;L146,$H145&lt;&gt;M146,$H145&lt;&gt;L146,$H145&lt;&gt;K146,$H145&lt;&gt;N146,$H145&lt;&gt;O146,$H145&lt;&gt;P146,$H145&lt;&gt;Q146,$H145&lt;&gt;R146,$H145&lt;&gt;S146,$F145&gt;=$G145),$H145,"")))))</f>
        <v/>
      </c>
      <c r="U146" s="103" t="str">
        <f t="shared" si="163"/>
        <v/>
      </c>
      <c r="V146" s="103" t="str">
        <f t="shared" si="164"/>
        <v/>
      </c>
      <c r="W146" s="103" t="str">
        <f t="shared" si="165"/>
        <v/>
      </c>
      <c r="X146" s="103" t="str">
        <f t="shared" si="166"/>
        <v/>
      </c>
      <c r="Y146" s="12" t="str">
        <f t="shared" si="206"/>
        <v/>
      </c>
      <c r="Z146" s="12" t="str">
        <f t="shared" si="207"/>
        <v/>
      </c>
      <c r="AA146" s="12" t="str">
        <f t="shared" si="208"/>
        <v/>
      </c>
      <c r="AB146" s="12" t="str">
        <f t="shared" si="209"/>
        <v/>
      </c>
      <c r="AC146" s="12" t="str">
        <f t="shared" si="210"/>
        <v/>
      </c>
      <c r="AD146" s="12" t="str">
        <f t="shared" si="211"/>
        <v/>
      </c>
      <c r="AE146" s="12" t="str">
        <f t="shared" si="212"/>
        <v/>
      </c>
      <c r="AF146" s="12" t="str">
        <f t="shared" si="213"/>
        <v/>
      </c>
      <c r="AG146" s="12" t="str">
        <f t="shared" si="214"/>
        <v/>
      </c>
      <c r="AH146" s="12" t="str">
        <f t="shared" si="215"/>
        <v/>
      </c>
      <c r="AI146" s="12" t="str">
        <f t="shared" si="228"/>
        <v/>
      </c>
      <c r="AJ146" s="12" t="str">
        <f t="shared" si="229"/>
        <v/>
      </c>
      <c r="AK146" s="12" t="str">
        <f t="shared" si="230"/>
        <v/>
      </c>
      <c r="AL146" s="12" t="str">
        <f t="shared" si="231"/>
        <v/>
      </c>
      <c r="AM146" s="12" t="str">
        <f t="shared" si="232"/>
        <v/>
      </c>
      <c r="AN146" s="29" t="str">
        <f t="shared" si="233"/>
        <v/>
      </c>
      <c r="AO146" s="31" t="str">
        <f t="shared" si="181"/>
        <v>0</v>
      </c>
      <c r="AP146"/>
      <c r="AQ146" s="58">
        <f t="shared" si="182"/>
        <v>0</v>
      </c>
      <c r="AR146" s="58">
        <f t="shared" si="183"/>
        <v>0</v>
      </c>
      <c r="AS146" s="65">
        <f t="shared" si="184"/>
        <v>0</v>
      </c>
      <c r="AT146" s="82" t="str">
        <f t="shared" si="185"/>
        <v/>
      </c>
      <c r="AU146" s="82" t="str">
        <f t="shared" si="186"/>
        <v/>
      </c>
      <c r="AV146" s="82" t="str">
        <f t="shared" si="187"/>
        <v/>
      </c>
      <c r="AW146" s="82" t="str">
        <f t="shared" si="188"/>
        <v/>
      </c>
      <c r="AX146" s="82" t="str">
        <f t="shared" si="189"/>
        <v/>
      </c>
      <c r="AY146" s="82" t="str">
        <f t="shared" si="190"/>
        <v/>
      </c>
      <c r="AZ146" s="82" t="str">
        <f t="shared" si="191"/>
        <v/>
      </c>
      <c r="BA146" s="82" t="str">
        <f t="shared" si="192"/>
        <v/>
      </c>
      <c r="BB146" s="82" t="str">
        <f t="shared" si="193"/>
        <v/>
      </c>
      <c r="BC146" s="82" t="str">
        <f t="shared" si="194"/>
        <v/>
      </c>
      <c r="BD146" s="83" t="str">
        <f t="shared" si="195"/>
        <v/>
      </c>
      <c r="BE146" s="83" t="str">
        <f t="shared" si="196"/>
        <v/>
      </c>
      <c r="BF146" s="83" t="str">
        <f t="shared" si="197"/>
        <v/>
      </c>
      <c r="BG146" s="83" t="str">
        <f t="shared" si="198"/>
        <v/>
      </c>
      <c r="BH146" s="83" t="str">
        <f t="shared" si="199"/>
        <v/>
      </c>
      <c r="BI146" s="83" t="str">
        <f t="shared" si="200"/>
        <v/>
      </c>
      <c r="BJ146" s="83" t="str">
        <f t="shared" si="201"/>
        <v/>
      </c>
      <c r="BK146" s="83" t="str">
        <f t="shared" si="202"/>
        <v/>
      </c>
      <c r="BL146" s="83" t="str">
        <f t="shared" si="203"/>
        <v/>
      </c>
      <c r="BM146" s="83" t="str">
        <f t="shared" si="204"/>
        <v/>
      </c>
      <c r="BN146" s="78"/>
      <c r="BO146" s="78"/>
      <c r="BP146" s="78"/>
      <c r="BQ146" s="81">
        <f t="shared" ca="1" si="178"/>
        <v>13</v>
      </c>
      <c r="BR146" s="78"/>
      <c r="BS146" s="78"/>
      <c r="BT146" s="78"/>
      <c r="BU146" s="78"/>
      <c r="BV146" s="78"/>
      <c r="BW146" s="78"/>
      <c r="BX146" s="78"/>
      <c r="BY146" s="78"/>
      <c r="BZ146" s="78"/>
      <c r="CA146" s="43"/>
      <c r="CN146"/>
      <c r="CO146"/>
      <c r="CP146" s="2"/>
      <c r="CQ146" s="2"/>
      <c r="CR146"/>
      <c r="CS146" s="31">
        <f t="shared" si="179"/>
        <v>0</v>
      </c>
    </row>
    <row r="147" spans="1:97" x14ac:dyDescent="0.2">
      <c r="A147" s="95"/>
      <c r="B147" s="84" t="str">
        <f t="shared" si="220"/>
        <v/>
      </c>
      <c r="C147" s="13" t="str">
        <f t="shared" si="175"/>
        <v/>
      </c>
      <c r="D147" s="85" t="str">
        <f t="shared" si="221"/>
        <v/>
      </c>
      <c r="E147" s="86" t="str">
        <f t="shared" si="222"/>
        <v/>
      </c>
      <c r="F147" s="33" t="str">
        <f>IF(A146&lt;&gt;"",COUNTIF($A$5:A147,A147),"")</f>
        <v/>
      </c>
      <c r="G147" s="33">
        <f t="shared" si="176"/>
        <v>143</v>
      </c>
      <c r="H147" s="34" t="str">
        <f t="shared" si="177"/>
        <v/>
      </c>
      <c r="I147" s="28" t="str">
        <f t="shared" si="180"/>
        <v/>
      </c>
      <c r="J147" s="103" t="str">
        <f t="shared" si="205"/>
        <v/>
      </c>
      <c r="K147" s="103" t="str">
        <f t="shared" si="216"/>
        <v/>
      </c>
      <c r="L147" s="103" t="str">
        <f t="shared" si="217"/>
        <v/>
      </c>
      <c r="M147" s="103" t="str">
        <f t="shared" si="218"/>
        <v/>
      </c>
      <c r="N147" s="103" t="str">
        <f t="shared" si="219"/>
        <v/>
      </c>
      <c r="O147" s="103" t="str">
        <f t="shared" si="223"/>
        <v/>
      </c>
      <c r="P147" s="103" t="str">
        <f t="shared" si="224"/>
        <v/>
      </c>
      <c r="Q147" s="103" t="str">
        <f t="shared" si="225"/>
        <v/>
      </c>
      <c r="R147" s="103" t="str">
        <f t="shared" si="226"/>
        <v/>
      </c>
      <c r="S147" s="103" t="str">
        <f t="shared" si="227"/>
        <v/>
      </c>
      <c r="T147" s="103" t="str">
        <f t="shared" si="234"/>
        <v/>
      </c>
      <c r="U147" s="103" t="str">
        <f t="shared" ref="U147:U204" si="235">IF($AO146&gt;=$O$1,"",IF($AO146&lt;=$O$2,"",IF($G146&lt;&gt;$G147,"",IF(AND(U146&lt;&gt;"",U146&lt;&gt;$H146),U146,IF(AND($H146&lt;&gt;J147,$H146&lt;&gt;K147,$H146&lt;&gt;N147,$H146&lt;&gt;M147,$H146&lt;&gt;L147,$H146&lt;&gt;O147,$H146&lt;&gt;P147,$H146&lt;&gt;Q147,$H146&lt;&gt;R147,$H146&lt;&gt;S147,$H146&lt;&gt;T147,$F146&gt;=$G146),$H146,"")))))</f>
        <v/>
      </c>
      <c r="V147" s="103" t="str">
        <f t="shared" si="164"/>
        <v/>
      </c>
      <c r="W147" s="103" t="str">
        <f t="shared" si="165"/>
        <v/>
      </c>
      <c r="X147" s="103" t="str">
        <f t="shared" si="166"/>
        <v/>
      </c>
      <c r="Y147" s="12" t="str">
        <f t="shared" si="206"/>
        <v/>
      </c>
      <c r="Z147" s="12" t="str">
        <f t="shared" si="207"/>
        <v/>
      </c>
      <c r="AA147" s="12" t="str">
        <f t="shared" si="208"/>
        <v/>
      </c>
      <c r="AB147" s="12" t="str">
        <f t="shared" si="209"/>
        <v/>
      </c>
      <c r="AC147" s="12" t="str">
        <f t="shared" si="210"/>
        <v/>
      </c>
      <c r="AD147" s="12" t="str">
        <f t="shared" si="211"/>
        <v/>
      </c>
      <c r="AE147" s="12" t="str">
        <f t="shared" si="212"/>
        <v/>
      </c>
      <c r="AF147" s="12" t="str">
        <f t="shared" si="213"/>
        <v/>
      </c>
      <c r="AG147" s="12" t="str">
        <f t="shared" si="214"/>
        <v/>
      </c>
      <c r="AH147" s="12" t="str">
        <f t="shared" si="215"/>
        <v/>
      </c>
      <c r="AI147" s="12" t="str">
        <f t="shared" si="228"/>
        <v/>
      </c>
      <c r="AJ147" s="12" t="str">
        <f t="shared" si="229"/>
        <v/>
      </c>
      <c r="AK147" s="12" t="str">
        <f t="shared" si="230"/>
        <v/>
      </c>
      <c r="AL147" s="12" t="str">
        <f t="shared" si="231"/>
        <v/>
      </c>
      <c r="AM147" s="12" t="str">
        <f t="shared" si="232"/>
        <v/>
      </c>
      <c r="AN147" s="29" t="str">
        <f t="shared" si="233"/>
        <v/>
      </c>
      <c r="AO147" s="31" t="str">
        <f t="shared" si="181"/>
        <v>0</v>
      </c>
      <c r="AP147"/>
      <c r="AQ147" s="58">
        <f t="shared" si="182"/>
        <v>0</v>
      </c>
      <c r="AR147" s="58">
        <f t="shared" si="183"/>
        <v>0</v>
      </c>
      <c r="AS147" s="65">
        <f t="shared" si="184"/>
        <v>0</v>
      </c>
      <c r="AT147" s="82" t="str">
        <f t="shared" si="185"/>
        <v/>
      </c>
      <c r="AU147" s="82" t="str">
        <f t="shared" si="186"/>
        <v/>
      </c>
      <c r="AV147" s="82" t="str">
        <f t="shared" si="187"/>
        <v/>
      </c>
      <c r="AW147" s="82" t="str">
        <f t="shared" si="188"/>
        <v/>
      </c>
      <c r="AX147" s="82" t="str">
        <f t="shared" si="189"/>
        <v/>
      </c>
      <c r="AY147" s="82" t="str">
        <f t="shared" si="190"/>
        <v/>
      </c>
      <c r="AZ147" s="82" t="str">
        <f t="shared" si="191"/>
        <v/>
      </c>
      <c r="BA147" s="82" t="str">
        <f t="shared" si="192"/>
        <v/>
      </c>
      <c r="BB147" s="82" t="str">
        <f t="shared" si="193"/>
        <v/>
      </c>
      <c r="BC147" s="82" t="str">
        <f t="shared" si="194"/>
        <v/>
      </c>
      <c r="BD147" s="83" t="str">
        <f t="shared" si="195"/>
        <v/>
      </c>
      <c r="BE147" s="83" t="str">
        <f t="shared" si="196"/>
        <v/>
      </c>
      <c r="BF147" s="83" t="str">
        <f t="shared" si="197"/>
        <v/>
      </c>
      <c r="BG147" s="83" t="str">
        <f t="shared" si="198"/>
        <v/>
      </c>
      <c r="BH147" s="83" t="str">
        <f t="shared" si="199"/>
        <v/>
      </c>
      <c r="BI147" s="83" t="str">
        <f t="shared" si="200"/>
        <v/>
      </c>
      <c r="BJ147" s="83" t="str">
        <f t="shared" si="201"/>
        <v/>
      </c>
      <c r="BK147" s="83" t="str">
        <f t="shared" si="202"/>
        <v/>
      </c>
      <c r="BL147" s="83" t="str">
        <f t="shared" si="203"/>
        <v/>
      </c>
      <c r="BM147" s="83" t="str">
        <f t="shared" si="204"/>
        <v/>
      </c>
      <c r="BN147" s="78"/>
      <c r="BO147" s="78"/>
      <c r="BP147" s="78"/>
      <c r="BQ147" s="81">
        <f t="shared" ca="1" si="178"/>
        <v>6</v>
      </c>
      <c r="BR147" s="78"/>
      <c r="BS147" s="78"/>
      <c r="BT147" s="78"/>
      <c r="BU147" s="78"/>
      <c r="BV147" s="78"/>
      <c r="BW147" s="78"/>
      <c r="BX147" s="78"/>
      <c r="BY147" s="78"/>
      <c r="BZ147" s="78"/>
      <c r="CA147" s="43"/>
      <c r="CN147"/>
      <c r="CO147"/>
      <c r="CP147" s="2"/>
      <c r="CQ147" s="2"/>
      <c r="CR147"/>
      <c r="CS147" s="31">
        <f t="shared" si="179"/>
        <v>0</v>
      </c>
    </row>
    <row r="148" spans="1:97" x14ac:dyDescent="0.2">
      <c r="A148" s="95"/>
      <c r="B148" s="84" t="str">
        <f t="shared" si="220"/>
        <v/>
      </c>
      <c r="C148" s="13" t="str">
        <f t="shared" si="175"/>
        <v/>
      </c>
      <c r="D148" s="85" t="str">
        <f t="shared" si="221"/>
        <v/>
      </c>
      <c r="E148" s="86" t="str">
        <f t="shared" si="222"/>
        <v/>
      </c>
      <c r="F148" s="33" t="str">
        <f>IF(A147&lt;&gt;"",COUNTIF($A$5:A148,A148),"")</f>
        <v/>
      </c>
      <c r="G148" s="33">
        <f t="shared" si="176"/>
        <v>144</v>
      </c>
      <c r="H148" s="34" t="str">
        <f t="shared" si="177"/>
        <v/>
      </c>
      <c r="I148" s="28" t="str">
        <f t="shared" si="180"/>
        <v/>
      </c>
      <c r="J148" s="103" t="str">
        <f t="shared" si="205"/>
        <v/>
      </c>
      <c r="K148" s="103" t="str">
        <f t="shared" si="216"/>
        <v/>
      </c>
      <c r="L148" s="103" t="str">
        <f t="shared" si="217"/>
        <v/>
      </c>
      <c r="M148" s="103" t="str">
        <f t="shared" si="218"/>
        <v/>
      </c>
      <c r="N148" s="103" t="str">
        <f t="shared" si="219"/>
        <v/>
      </c>
      <c r="O148" s="103" t="str">
        <f t="shared" si="223"/>
        <v/>
      </c>
      <c r="P148" s="103" t="str">
        <f t="shared" si="224"/>
        <v/>
      </c>
      <c r="Q148" s="103" t="str">
        <f t="shared" si="225"/>
        <v/>
      </c>
      <c r="R148" s="103" t="str">
        <f t="shared" si="226"/>
        <v/>
      </c>
      <c r="S148" s="103" t="str">
        <f t="shared" si="227"/>
        <v/>
      </c>
      <c r="T148" s="103" t="str">
        <f t="shared" si="234"/>
        <v/>
      </c>
      <c r="U148" s="103" t="str">
        <f t="shared" si="235"/>
        <v/>
      </c>
      <c r="V148" s="103" t="str">
        <f t="shared" ref="V148:V211" si="236">IF($AO147&gt;=$O$1,"",IF($AO147&lt;=$O$2,"",IF($G147&lt;&gt;$G148,"",IF(AND(V147&lt;&gt;"",V147&lt;&gt;$H147),V147,IF(AND($H147&lt;&gt;J148,$H147&lt;&gt;K148,$H147&lt;&gt;L148,$H147&lt;&gt;O148,$H147&lt;&gt;N148,$H147&lt;&gt;M148,$H147&lt;&gt;P148,$H147&lt;&gt;Q148,$H147&lt;&gt;R148,$H147&lt;&gt;S148,$H147&lt;&gt;T148,$H147&lt;&gt;U148,F147&gt;=G147),$H147,"")))))</f>
        <v/>
      </c>
      <c r="W148" s="103" t="str">
        <f t="shared" si="165"/>
        <v/>
      </c>
      <c r="X148" s="103" t="str">
        <f t="shared" si="166"/>
        <v/>
      </c>
      <c r="Y148" s="12" t="str">
        <f t="shared" si="206"/>
        <v/>
      </c>
      <c r="Z148" s="12" t="str">
        <f t="shared" si="207"/>
        <v/>
      </c>
      <c r="AA148" s="12" t="str">
        <f t="shared" si="208"/>
        <v/>
      </c>
      <c r="AB148" s="12" t="str">
        <f t="shared" si="209"/>
        <v/>
      </c>
      <c r="AC148" s="12" t="str">
        <f t="shared" si="210"/>
        <v/>
      </c>
      <c r="AD148" s="12" t="str">
        <f t="shared" si="211"/>
        <v/>
      </c>
      <c r="AE148" s="12" t="str">
        <f t="shared" si="212"/>
        <v/>
      </c>
      <c r="AF148" s="12" t="str">
        <f t="shared" si="213"/>
        <v/>
      </c>
      <c r="AG148" s="12" t="str">
        <f t="shared" si="214"/>
        <v/>
      </c>
      <c r="AH148" s="12" t="str">
        <f t="shared" si="215"/>
        <v/>
      </c>
      <c r="AI148" s="12" t="str">
        <f t="shared" si="228"/>
        <v/>
      </c>
      <c r="AJ148" s="12" t="str">
        <f t="shared" si="229"/>
        <v/>
      </c>
      <c r="AK148" s="12" t="str">
        <f t="shared" si="230"/>
        <v/>
      </c>
      <c r="AL148" s="12" t="str">
        <f t="shared" si="231"/>
        <v/>
      </c>
      <c r="AM148" s="12" t="str">
        <f t="shared" si="232"/>
        <v/>
      </c>
      <c r="AN148" s="29" t="str">
        <f t="shared" si="233"/>
        <v/>
      </c>
      <c r="AO148" s="31" t="str">
        <f t="shared" si="181"/>
        <v>0</v>
      </c>
      <c r="AP148"/>
      <c r="AQ148" s="58">
        <f t="shared" si="182"/>
        <v>0</v>
      </c>
      <c r="AR148" s="58">
        <f t="shared" si="183"/>
        <v>0</v>
      </c>
      <c r="AS148" s="65">
        <f t="shared" si="184"/>
        <v>0</v>
      </c>
      <c r="AT148" s="82" t="str">
        <f t="shared" si="185"/>
        <v/>
      </c>
      <c r="AU148" s="82" t="str">
        <f t="shared" si="186"/>
        <v/>
      </c>
      <c r="AV148" s="82" t="str">
        <f t="shared" si="187"/>
        <v/>
      </c>
      <c r="AW148" s="82" t="str">
        <f t="shared" si="188"/>
        <v/>
      </c>
      <c r="AX148" s="82" t="str">
        <f t="shared" si="189"/>
        <v/>
      </c>
      <c r="AY148" s="82" t="str">
        <f t="shared" si="190"/>
        <v/>
      </c>
      <c r="AZ148" s="82" t="str">
        <f t="shared" si="191"/>
        <v/>
      </c>
      <c r="BA148" s="82" t="str">
        <f t="shared" si="192"/>
        <v/>
      </c>
      <c r="BB148" s="82" t="str">
        <f t="shared" si="193"/>
        <v/>
      </c>
      <c r="BC148" s="82" t="str">
        <f t="shared" si="194"/>
        <v/>
      </c>
      <c r="BD148" s="83" t="str">
        <f t="shared" si="195"/>
        <v/>
      </c>
      <c r="BE148" s="83" t="str">
        <f t="shared" si="196"/>
        <v/>
      </c>
      <c r="BF148" s="83" t="str">
        <f t="shared" si="197"/>
        <v/>
      </c>
      <c r="BG148" s="83" t="str">
        <f t="shared" si="198"/>
        <v/>
      </c>
      <c r="BH148" s="83" t="str">
        <f t="shared" si="199"/>
        <v/>
      </c>
      <c r="BI148" s="83" t="str">
        <f t="shared" si="200"/>
        <v/>
      </c>
      <c r="BJ148" s="83" t="str">
        <f t="shared" si="201"/>
        <v/>
      </c>
      <c r="BK148" s="83" t="str">
        <f t="shared" si="202"/>
        <v/>
      </c>
      <c r="BL148" s="83" t="str">
        <f t="shared" si="203"/>
        <v/>
      </c>
      <c r="BM148" s="83" t="str">
        <f t="shared" si="204"/>
        <v/>
      </c>
      <c r="BN148" s="78"/>
      <c r="BO148" s="78"/>
      <c r="BP148" s="78"/>
      <c r="BQ148" s="81">
        <f t="shared" ca="1" si="178"/>
        <v>20</v>
      </c>
      <c r="BR148" s="78"/>
      <c r="BS148" s="78"/>
      <c r="BT148" s="78"/>
      <c r="BU148" s="78"/>
      <c r="BV148" s="78"/>
      <c r="BW148" s="78"/>
      <c r="BX148" s="78"/>
      <c r="BY148" s="78"/>
      <c r="BZ148" s="78"/>
      <c r="CA148" s="43"/>
      <c r="CN148"/>
      <c r="CO148"/>
      <c r="CP148" s="2"/>
      <c r="CQ148" s="2"/>
      <c r="CR148"/>
      <c r="CS148" s="31">
        <f t="shared" si="179"/>
        <v>0</v>
      </c>
    </row>
    <row r="149" spans="1:97" x14ac:dyDescent="0.2">
      <c r="A149" s="95"/>
      <c r="B149" s="84" t="str">
        <f t="shared" si="220"/>
        <v/>
      </c>
      <c r="C149" s="13" t="str">
        <f t="shared" si="175"/>
        <v/>
      </c>
      <c r="D149" s="85" t="str">
        <f t="shared" si="221"/>
        <v/>
      </c>
      <c r="E149" s="86" t="str">
        <f t="shared" si="222"/>
        <v/>
      </c>
      <c r="F149" s="33" t="str">
        <f>IF(A148&lt;&gt;"",COUNTIF($A$5:A149,A149),"")</f>
        <v/>
      </c>
      <c r="G149" s="33">
        <f t="shared" si="176"/>
        <v>145</v>
      </c>
      <c r="H149" s="34" t="str">
        <f t="shared" si="177"/>
        <v/>
      </c>
      <c r="I149" s="28" t="str">
        <f t="shared" si="180"/>
        <v/>
      </c>
      <c r="J149" s="103" t="str">
        <f t="shared" si="205"/>
        <v/>
      </c>
      <c r="K149" s="103" t="str">
        <f t="shared" si="216"/>
        <v/>
      </c>
      <c r="L149" s="103" t="str">
        <f t="shared" si="217"/>
        <v/>
      </c>
      <c r="M149" s="103" t="str">
        <f t="shared" si="218"/>
        <v/>
      </c>
      <c r="N149" s="103" t="str">
        <f t="shared" si="219"/>
        <v/>
      </c>
      <c r="O149" s="103" t="str">
        <f t="shared" si="223"/>
        <v/>
      </c>
      <c r="P149" s="103" t="str">
        <f t="shared" si="224"/>
        <v/>
      </c>
      <c r="Q149" s="103" t="str">
        <f t="shared" si="225"/>
        <v/>
      </c>
      <c r="R149" s="103" t="str">
        <f t="shared" si="226"/>
        <v/>
      </c>
      <c r="S149" s="103" t="str">
        <f t="shared" si="227"/>
        <v/>
      </c>
      <c r="T149" s="103" t="str">
        <f t="shared" si="234"/>
        <v/>
      </c>
      <c r="U149" s="103" t="str">
        <f t="shared" si="235"/>
        <v/>
      </c>
      <c r="V149" s="103" t="str">
        <f t="shared" si="236"/>
        <v/>
      </c>
      <c r="W149" s="103" t="str">
        <f t="shared" ref="W149:W210" si="237">IF($AO148&gt;=$O$1,"",IF($AO148&lt;=$O$2,"",IF($G148&lt;&gt;$G149,"",IF(AND(W148&lt;&gt;"",W148&lt;&gt;$H148),W148,IF(AND($H148&lt;&gt;K149,$H148&lt;&gt;J149,$H148&lt;&gt;L149,$H148&lt;&gt;M149,$H148&lt;&gt;P149,$H148&lt;&gt;O149,$H148&lt;&gt;N149,$H148&lt;&gt;Q149,$H148&lt;&gt;R149,$H148&lt;&gt;S149,$H148&lt;&gt;T149,$H148&lt;&gt;U149,$H148&lt;&gt;V149,F148&gt;=G148),$H148,"")))))</f>
        <v/>
      </c>
      <c r="X149" s="103" t="str">
        <f t="shared" si="166"/>
        <v/>
      </c>
      <c r="Y149" s="12" t="str">
        <f t="shared" si="206"/>
        <v/>
      </c>
      <c r="Z149" s="12" t="str">
        <f t="shared" si="207"/>
        <v/>
      </c>
      <c r="AA149" s="12" t="str">
        <f t="shared" si="208"/>
        <v/>
      </c>
      <c r="AB149" s="12" t="str">
        <f t="shared" si="209"/>
        <v/>
      </c>
      <c r="AC149" s="12" t="str">
        <f t="shared" si="210"/>
        <v/>
      </c>
      <c r="AD149" s="12" t="str">
        <f t="shared" si="211"/>
        <v/>
      </c>
      <c r="AE149" s="12" t="str">
        <f t="shared" si="212"/>
        <v/>
      </c>
      <c r="AF149" s="12" t="str">
        <f t="shared" si="213"/>
        <v/>
      </c>
      <c r="AG149" s="12" t="str">
        <f t="shared" si="214"/>
        <v/>
      </c>
      <c r="AH149" s="12" t="str">
        <f t="shared" si="215"/>
        <v/>
      </c>
      <c r="AI149" s="12" t="str">
        <f t="shared" si="228"/>
        <v/>
      </c>
      <c r="AJ149" s="12" t="str">
        <f t="shared" si="229"/>
        <v/>
      </c>
      <c r="AK149" s="12" t="str">
        <f t="shared" si="230"/>
        <v/>
      </c>
      <c r="AL149" s="12" t="str">
        <f t="shared" si="231"/>
        <v/>
      </c>
      <c r="AM149" s="12" t="str">
        <f t="shared" si="232"/>
        <v/>
      </c>
      <c r="AN149" s="29" t="str">
        <f t="shared" si="233"/>
        <v/>
      </c>
      <c r="AO149" s="31" t="str">
        <f t="shared" si="181"/>
        <v>0</v>
      </c>
      <c r="AP149"/>
      <c r="AQ149" s="58">
        <f t="shared" si="182"/>
        <v>0</v>
      </c>
      <c r="AR149" s="58">
        <f t="shared" si="183"/>
        <v>0</v>
      </c>
      <c r="AS149" s="65">
        <f t="shared" si="184"/>
        <v>0</v>
      </c>
      <c r="AT149" s="82" t="str">
        <f t="shared" si="185"/>
        <v/>
      </c>
      <c r="AU149" s="82" t="str">
        <f t="shared" si="186"/>
        <v/>
      </c>
      <c r="AV149" s="82" t="str">
        <f t="shared" si="187"/>
        <v/>
      </c>
      <c r="AW149" s="82" t="str">
        <f t="shared" si="188"/>
        <v/>
      </c>
      <c r="AX149" s="82" t="str">
        <f t="shared" si="189"/>
        <v/>
      </c>
      <c r="AY149" s="82" t="str">
        <f t="shared" si="190"/>
        <v/>
      </c>
      <c r="AZ149" s="82" t="str">
        <f t="shared" si="191"/>
        <v/>
      </c>
      <c r="BA149" s="82" t="str">
        <f t="shared" si="192"/>
        <v/>
      </c>
      <c r="BB149" s="82" t="str">
        <f t="shared" si="193"/>
        <v/>
      </c>
      <c r="BC149" s="82" t="str">
        <f t="shared" si="194"/>
        <v/>
      </c>
      <c r="BD149" s="83" t="str">
        <f t="shared" si="195"/>
        <v/>
      </c>
      <c r="BE149" s="83" t="str">
        <f t="shared" si="196"/>
        <v/>
      </c>
      <c r="BF149" s="83" t="str">
        <f t="shared" si="197"/>
        <v/>
      </c>
      <c r="BG149" s="83" t="str">
        <f t="shared" si="198"/>
        <v/>
      </c>
      <c r="BH149" s="83" t="str">
        <f t="shared" si="199"/>
        <v/>
      </c>
      <c r="BI149" s="83" t="str">
        <f t="shared" si="200"/>
        <v/>
      </c>
      <c r="BJ149" s="83" t="str">
        <f t="shared" si="201"/>
        <v/>
      </c>
      <c r="BK149" s="83" t="str">
        <f t="shared" si="202"/>
        <v/>
      </c>
      <c r="BL149" s="83" t="str">
        <f t="shared" si="203"/>
        <v/>
      </c>
      <c r="BM149" s="83" t="str">
        <f t="shared" si="204"/>
        <v/>
      </c>
      <c r="BN149" s="78"/>
      <c r="BO149" s="78"/>
      <c r="BP149" s="78"/>
      <c r="BQ149" s="81">
        <f t="shared" ca="1" si="178"/>
        <v>7</v>
      </c>
      <c r="BR149" s="78"/>
      <c r="BS149" s="78"/>
      <c r="BT149" s="78"/>
      <c r="BU149" s="78"/>
      <c r="BV149" s="78"/>
      <c r="BW149" s="78"/>
      <c r="BX149" s="78"/>
      <c r="BY149" s="78"/>
      <c r="BZ149" s="78"/>
      <c r="CA149" s="43"/>
      <c r="CN149"/>
      <c r="CO149"/>
      <c r="CP149" s="2"/>
      <c r="CQ149" s="2"/>
      <c r="CR149"/>
      <c r="CS149" s="31">
        <f t="shared" si="179"/>
        <v>0</v>
      </c>
    </row>
    <row r="150" spans="1:97" x14ac:dyDescent="0.2">
      <c r="A150" s="95"/>
      <c r="B150" s="84" t="str">
        <f t="shared" si="220"/>
        <v/>
      </c>
      <c r="C150" s="13" t="str">
        <f t="shared" si="175"/>
        <v/>
      </c>
      <c r="D150" s="85" t="str">
        <f t="shared" si="221"/>
        <v/>
      </c>
      <c r="E150" s="86" t="str">
        <f t="shared" si="222"/>
        <v/>
      </c>
      <c r="F150" s="33" t="str">
        <f>IF(A149&lt;&gt;"",COUNTIF($A$5:A150,A150),"")</f>
        <v/>
      </c>
      <c r="G150" s="33">
        <f t="shared" si="176"/>
        <v>146</v>
      </c>
      <c r="H150" s="34" t="str">
        <f t="shared" si="177"/>
        <v/>
      </c>
      <c r="I150" s="28" t="str">
        <f t="shared" si="180"/>
        <v/>
      </c>
      <c r="J150" s="103" t="str">
        <f t="shared" si="205"/>
        <v/>
      </c>
      <c r="K150" s="103" t="str">
        <f t="shared" si="216"/>
        <v/>
      </c>
      <c r="L150" s="103" t="str">
        <f t="shared" si="217"/>
        <v/>
      </c>
      <c r="M150" s="103" t="str">
        <f t="shared" si="218"/>
        <v/>
      </c>
      <c r="N150" s="103" t="str">
        <f t="shared" si="219"/>
        <v/>
      </c>
      <c r="O150" s="103" t="str">
        <f t="shared" si="223"/>
        <v/>
      </c>
      <c r="P150" s="103" t="str">
        <f t="shared" si="224"/>
        <v/>
      </c>
      <c r="Q150" s="103" t="str">
        <f t="shared" si="225"/>
        <v/>
      </c>
      <c r="R150" s="103" t="str">
        <f t="shared" si="226"/>
        <v/>
      </c>
      <c r="S150" s="103" t="str">
        <f t="shared" si="227"/>
        <v/>
      </c>
      <c r="T150" s="103" t="str">
        <f t="shared" si="234"/>
        <v/>
      </c>
      <c r="U150" s="103" t="str">
        <f t="shared" si="235"/>
        <v/>
      </c>
      <c r="V150" s="103" t="str">
        <f t="shared" si="236"/>
        <v/>
      </c>
      <c r="W150" s="103" t="str">
        <f t="shared" si="237"/>
        <v/>
      </c>
      <c r="X150" s="103" t="str">
        <f t="shared" ref="X150:X213" si="238">IF($AO149&gt;=$O$1,"",IF($AO149&lt;=$O$2,"",IF($G149&lt;&gt;$G150,"",IF(AND(X149&lt;&gt;"",X149&lt;&gt;$H149),X149,IF(AND($H149&lt;&gt;K150,$H149&lt;&gt;L150,$H149&lt;&gt;J150,$H149&lt;&gt;M150,$H149&lt;&gt;N150,$H149&lt;&gt;Q150,$H149&lt;&gt;P150,$H149&lt;&gt;O150,$H149&lt;&gt;R150,$H149&lt;&gt;S150,$H149&lt;&gt;T150,$H149&lt;&gt;U150,$H149&lt;&gt;V150,$H149&lt;&gt;W150,F149&gt;=G149),$H149,"")))))</f>
        <v/>
      </c>
      <c r="Y150" s="12" t="str">
        <f t="shared" si="206"/>
        <v/>
      </c>
      <c r="Z150" s="12" t="str">
        <f t="shared" si="207"/>
        <v/>
      </c>
      <c r="AA150" s="12" t="str">
        <f t="shared" si="208"/>
        <v/>
      </c>
      <c r="AB150" s="12" t="str">
        <f t="shared" si="209"/>
        <v/>
      </c>
      <c r="AC150" s="12" t="str">
        <f t="shared" si="210"/>
        <v/>
      </c>
      <c r="AD150" s="12" t="str">
        <f t="shared" si="211"/>
        <v/>
      </c>
      <c r="AE150" s="12" t="str">
        <f t="shared" si="212"/>
        <v/>
      </c>
      <c r="AF150" s="12" t="str">
        <f t="shared" si="213"/>
        <v/>
      </c>
      <c r="AG150" s="12" t="str">
        <f t="shared" si="214"/>
        <v/>
      </c>
      <c r="AH150" s="12" t="str">
        <f t="shared" si="215"/>
        <v/>
      </c>
      <c r="AI150" s="12" t="str">
        <f t="shared" si="228"/>
        <v/>
      </c>
      <c r="AJ150" s="12" t="str">
        <f t="shared" si="229"/>
        <v/>
      </c>
      <c r="AK150" s="12" t="str">
        <f t="shared" si="230"/>
        <v/>
      </c>
      <c r="AL150" s="12" t="str">
        <f t="shared" si="231"/>
        <v/>
      </c>
      <c r="AM150" s="12" t="str">
        <f t="shared" si="232"/>
        <v/>
      </c>
      <c r="AN150" s="29" t="str">
        <f t="shared" si="233"/>
        <v/>
      </c>
      <c r="AO150" s="31" t="str">
        <f t="shared" si="181"/>
        <v>0</v>
      </c>
      <c r="AP150"/>
      <c r="AQ150" s="58">
        <f t="shared" si="182"/>
        <v>0</v>
      </c>
      <c r="AR150" s="58">
        <f t="shared" si="183"/>
        <v>0</v>
      </c>
      <c r="AS150" s="65">
        <f t="shared" si="184"/>
        <v>0</v>
      </c>
      <c r="AT150" s="82" t="str">
        <f t="shared" si="185"/>
        <v/>
      </c>
      <c r="AU150" s="82" t="str">
        <f t="shared" si="186"/>
        <v/>
      </c>
      <c r="AV150" s="82" t="str">
        <f t="shared" si="187"/>
        <v/>
      </c>
      <c r="AW150" s="82" t="str">
        <f t="shared" si="188"/>
        <v/>
      </c>
      <c r="AX150" s="82" t="str">
        <f t="shared" si="189"/>
        <v/>
      </c>
      <c r="AY150" s="82" t="str">
        <f t="shared" si="190"/>
        <v/>
      </c>
      <c r="AZ150" s="82" t="str">
        <f t="shared" si="191"/>
        <v/>
      </c>
      <c r="BA150" s="82" t="str">
        <f t="shared" si="192"/>
        <v/>
      </c>
      <c r="BB150" s="82" t="str">
        <f t="shared" si="193"/>
        <v/>
      </c>
      <c r="BC150" s="82" t="str">
        <f t="shared" si="194"/>
        <v/>
      </c>
      <c r="BD150" s="83" t="str">
        <f t="shared" si="195"/>
        <v/>
      </c>
      <c r="BE150" s="83" t="str">
        <f t="shared" si="196"/>
        <v/>
      </c>
      <c r="BF150" s="83" t="str">
        <f t="shared" si="197"/>
        <v/>
      </c>
      <c r="BG150" s="83" t="str">
        <f t="shared" si="198"/>
        <v/>
      </c>
      <c r="BH150" s="83" t="str">
        <f t="shared" si="199"/>
        <v/>
      </c>
      <c r="BI150" s="83" t="str">
        <f t="shared" si="200"/>
        <v/>
      </c>
      <c r="BJ150" s="83" t="str">
        <f t="shared" si="201"/>
        <v/>
      </c>
      <c r="BK150" s="83" t="str">
        <f t="shared" si="202"/>
        <v/>
      </c>
      <c r="BL150" s="83" t="str">
        <f t="shared" si="203"/>
        <v/>
      </c>
      <c r="BM150" s="83" t="str">
        <f t="shared" si="204"/>
        <v/>
      </c>
      <c r="BN150" s="78"/>
      <c r="BO150" s="78"/>
      <c r="BP150" s="78"/>
      <c r="BQ150" s="81">
        <f t="shared" ca="1" si="178"/>
        <v>20</v>
      </c>
      <c r="BR150" s="78"/>
      <c r="BS150" s="78"/>
      <c r="BT150" s="78"/>
      <c r="BU150" s="78"/>
      <c r="BV150" s="78"/>
      <c r="BW150" s="78"/>
      <c r="BX150" s="78"/>
      <c r="BY150" s="78"/>
      <c r="BZ150" s="78"/>
      <c r="CA150" s="43"/>
      <c r="CN150"/>
      <c r="CO150"/>
      <c r="CP150" s="2"/>
      <c r="CQ150" s="2"/>
      <c r="CR150"/>
      <c r="CS150" s="31">
        <f t="shared" si="179"/>
        <v>0</v>
      </c>
    </row>
    <row r="151" spans="1:97" x14ac:dyDescent="0.2">
      <c r="A151" s="95"/>
      <c r="B151" s="84" t="str">
        <f t="shared" si="220"/>
        <v/>
      </c>
      <c r="C151" s="13" t="str">
        <f t="shared" si="175"/>
        <v/>
      </c>
      <c r="D151" s="85" t="str">
        <f t="shared" si="221"/>
        <v/>
      </c>
      <c r="E151" s="86" t="str">
        <f t="shared" si="222"/>
        <v/>
      </c>
      <c r="F151" s="33" t="str">
        <f>IF(A150&lt;&gt;"",COUNTIF($A$5:A151,A151),"")</f>
        <v/>
      </c>
      <c r="G151" s="33">
        <f t="shared" si="176"/>
        <v>147</v>
      </c>
      <c r="H151" s="34" t="str">
        <f t="shared" si="177"/>
        <v/>
      </c>
      <c r="I151" s="28" t="str">
        <f t="shared" si="180"/>
        <v/>
      </c>
      <c r="J151" s="103" t="str">
        <f t="shared" si="205"/>
        <v/>
      </c>
      <c r="K151" s="103" t="str">
        <f t="shared" si="216"/>
        <v/>
      </c>
      <c r="L151" s="103" t="str">
        <f t="shared" si="217"/>
        <v/>
      </c>
      <c r="M151" s="103" t="str">
        <f t="shared" si="218"/>
        <v/>
      </c>
      <c r="N151" s="103" t="str">
        <f t="shared" si="219"/>
        <v/>
      </c>
      <c r="O151" s="103" t="str">
        <f t="shared" si="223"/>
        <v/>
      </c>
      <c r="P151" s="103" t="str">
        <f t="shared" si="224"/>
        <v/>
      </c>
      <c r="Q151" s="103" t="str">
        <f t="shared" si="225"/>
        <v/>
      </c>
      <c r="R151" s="103" t="str">
        <f t="shared" si="226"/>
        <v/>
      </c>
      <c r="S151" s="103" t="str">
        <f t="shared" si="227"/>
        <v/>
      </c>
      <c r="T151" s="103" t="str">
        <f t="shared" si="234"/>
        <v/>
      </c>
      <c r="U151" s="103" t="str">
        <f t="shared" si="235"/>
        <v/>
      </c>
      <c r="V151" s="103" t="str">
        <f t="shared" si="236"/>
        <v/>
      </c>
      <c r="W151" s="103" t="str">
        <f t="shared" si="237"/>
        <v/>
      </c>
      <c r="X151" s="103" t="str">
        <f t="shared" si="238"/>
        <v/>
      </c>
      <c r="Y151" s="12" t="str">
        <f t="shared" si="206"/>
        <v/>
      </c>
      <c r="Z151" s="12" t="str">
        <f t="shared" si="207"/>
        <v/>
      </c>
      <c r="AA151" s="12" t="str">
        <f t="shared" si="208"/>
        <v/>
      </c>
      <c r="AB151" s="12" t="str">
        <f t="shared" si="209"/>
        <v/>
      </c>
      <c r="AC151" s="12" t="str">
        <f t="shared" si="210"/>
        <v/>
      </c>
      <c r="AD151" s="12" t="str">
        <f t="shared" si="211"/>
        <v/>
      </c>
      <c r="AE151" s="12" t="str">
        <f t="shared" si="212"/>
        <v/>
      </c>
      <c r="AF151" s="12" t="str">
        <f t="shared" si="213"/>
        <v/>
      </c>
      <c r="AG151" s="12" t="str">
        <f t="shared" si="214"/>
        <v/>
      </c>
      <c r="AH151" s="12" t="str">
        <f t="shared" si="215"/>
        <v/>
      </c>
      <c r="AI151" s="12" t="str">
        <f t="shared" si="228"/>
        <v/>
      </c>
      <c r="AJ151" s="12" t="str">
        <f t="shared" si="229"/>
        <v/>
      </c>
      <c r="AK151" s="12" t="str">
        <f t="shared" si="230"/>
        <v/>
      </c>
      <c r="AL151" s="12" t="str">
        <f t="shared" si="231"/>
        <v/>
      </c>
      <c r="AM151" s="12" t="str">
        <f t="shared" si="232"/>
        <v/>
      </c>
      <c r="AN151" s="29" t="str">
        <f t="shared" si="233"/>
        <v/>
      </c>
      <c r="AO151" s="31" t="str">
        <f t="shared" si="181"/>
        <v>0</v>
      </c>
      <c r="AP151"/>
      <c r="AQ151" s="58">
        <f t="shared" si="182"/>
        <v>0</v>
      </c>
      <c r="AR151" s="58">
        <f t="shared" si="183"/>
        <v>0</v>
      </c>
      <c r="AS151" s="65">
        <f t="shared" si="184"/>
        <v>0</v>
      </c>
      <c r="AT151" s="82" t="str">
        <f t="shared" si="185"/>
        <v/>
      </c>
      <c r="AU151" s="82" t="str">
        <f t="shared" si="186"/>
        <v/>
      </c>
      <c r="AV151" s="82" t="str">
        <f t="shared" si="187"/>
        <v/>
      </c>
      <c r="AW151" s="82" t="str">
        <f t="shared" si="188"/>
        <v/>
      </c>
      <c r="AX151" s="82" t="str">
        <f t="shared" si="189"/>
        <v/>
      </c>
      <c r="AY151" s="82" t="str">
        <f t="shared" si="190"/>
        <v/>
      </c>
      <c r="AZ151" s="82" t="str">
        <f t="shared" si="191"/>
        <v/>
      </c>
      <c r="BA151" s="82" t="str">
        <f t="shared" si="192"/>
        <v/>
      </c>
      <c r="BB151" s="82" t="str">
        <f t="shared" si="193"/>
        <v/>
      </c>
      <c r="BC151" s="82" t="str">
        <f t="shared" si="194"/>
        <v/>
      </c>
      <c r="BD151" s="83" t="str">
        <f t="shared" si="195"/>
        <v/>
      </c>
      <c r="BE151" s="83" t="str">
        <f t="shared" si="196"/>
        <v/>
      </c>
      <c r="BF151" s="83" t="str">
        <f t="shared" si="197"/>
        <v/>
      </c>
      <c r="BG151" s="83" t="str">
        <f t="shared" si="198"/>
        <v/>
      </c>
      <c r="BH151" s="83" t="str">
        <f t="shared" si="199"/>
        <v/>
      </c>
      <c r="BI151" s="83" t="str">
        <f t="shared" si="200"/>
        <v/>
      </c>
      <c r="BJ151" s="83" t="str">
        <f t="shared" si="201"/>
        <v/>
      </c>
      <c r="BK151" s="83" t="str">
        <f t="shared" si="202"/>
        <v/>
      </c>
      <c r="BL151" s="83" t="str">
        <f t="shared" si="203"/>
        <v/>
      </c>
      <c r="BM151" s="83" t="str">
        <f t="shared" si="204"/>
        <v/>
      </c>
      <c r="BN151" s="78"/>
      <c r="BO151" s="78"/>
      <c r="BP151" s="78"/>
      <c r="BQ151" s="81">
        <f t="shared" ca="1" si="178"/>
        <v>6</v>
      </c>
      <c r="BR151" s="78"/>
      <c r="BS151" s="78"/>
      <c r="BT151" s="78"/>
      <c r="BU151" s="78"/>
      <c r="BV151" s="78"/>
      <c r="BW151" s="78"/>
      <c r="BX151" s="78"/>
      <c r="BY151" s="78"/>
      <c r="BZ151" s="78"/>
      <c r="CA151" s="43"/>
      <c r="CN151"/>
      <c r="CO151"/>
      <c r="CP151" s="2"/>
      <c r="CQ151" s="2"/>
      <c r="CR151"/>
      <c r="CS151" s="31">
        <f t="shared" si="179"/>
        <v>0</v>
      </c>
    </row>
    <row r="152" spans="1:97" x14ac:dyDescent="0.2">
      <c r="A152" s="95"/>
      <c r="B152" s="84" t="str">
        <f t="shared" si="220"/>
        <v/>
      </c>
      <c r="C152" s="13" t="str">
        <f t="shared" si="175"/>
        <v/>
      </c>
      <c r="D152" s="85" t="str">
        <f t="shared" si="221"/>
        <v/>
      </c>
      <c r="E152" s="86" t="str">
        <f t="shared" si="222"/>
        <v/>
      </c>
      <c r="F152" s="33" t="str">
        <f>IF(A151&lt;&gt;"",COUNTIF($A$5:A152,A152),"")</f>
        <v/>
      </c>
      <c r="G152" s="33">
        <f t="shared" si="176"/>
        <v>148</v>
      </c>
      <c r="H152" s="34" t="str">
        <f t="shared" si="177"/>
        <v/>
      </c>
      <c r="I152" s="28" t="str">
        <f t="shared" si="180"/>
        <v/>
      </c>
      <c r="J152" s="103" t="str">
        <f t="shared" si="205"/>
        <v/>
      </c>
      <c r="K152" s="103" t="str">
        <f t="shared" si="216"/>
        <v/>
      </c>
      <c r="L152" s="103" t="str">
        <f t="shared" si="217"/>
        <v/>
      </c>
      <c r="M152" s="103" t="str">
        <f t="shared" si="218"/>
        <v/>
      </c>
      <c r="N152" s="103" t="str">
        <f t="shared" si="219"/>
        <v/>
      </c>
      <c r="O152" s="103" t="str">
        <f t="shared" si="223"/>
        <v/>
      </c>
      <c r="P152" s="103" t="str">
        <f t="shared" si="224"/>
        <v/>
      </c>
      <c r="Q152" s="103" t="str">
        <f t="shared" si="225"/>
        <v/>
      </c>
      <c r="R152" s="103" t="str">
        <f t="shared" si="226"/>
        <v/>
      </c>
      <c r="S152" s="103" t="str">
        <f t="shared" si="227"/>
        <v/>
      </c>
      <c r="T152" s="103" t="str">
        <f t="shared" si="234"/>
        <v/>
      </c>
      <c r="U152" s="103" t="str">
        <f t="shared" si="235"/>
        <v/>
      </c>
      <c r="V152" s="103" t="str">
        <f t="shared" si="236"/>
        <v/>
      </c>
      <c r="W152" s="103" t="str">
        <f t="shared" si="237"/>
        <v/>
      </c>
      <c r="X152" s="103" t="str">
        <f t="shared" si="238"/>
        <v/>
      </c>
      <c r="Y152" s="12" t="str">
        <f t="shared" si="206"/>
        <v/>
      </c>
      <c r="Z152" s="12" t="str">
        <f t="shared" si="207"/>
        <v/>
      </c>
      <c r="AA152" s="12" t="str">
        <f t="shared" si="208"/>
        <v/>
      </c>
      <c r="AB152" s="12" t="str">
        <f t="shared" si="209"/>
        <v/>
      </c>
      <c r="AC152" s="12" t="str">
        <f t="shared" si="210"/>
        <v/>
      </c>
      <c r="AD152" s="12" t="str">
        <f t="shared" si="211"/>
        <v/>
      </c>
      <c r="AE152" s="12" t="str">
        <f t="shared" si="212"/>
        <v/>
      </c>
      <c r="AF152" s="12" t="str">
        <f t="shared" si="213"/>
        <v/>
      </c>
      <c r="AG152" s="12" t="str">
        <f t="shared" si="214"/>
        <v/>
      </c>
      <c r="AH152" s="12" t="str">
        <f t="shared" si="215"/>
        <v/>
      </c>
      <c r="AI152" s="12" t="str">
        <f t="shared" si="228"/>
        <v/>
      </c>
      <c r="AJ152" s="12" t="str">
        <f t="shared" si="229"/>
        <v/>
      </c>
      <c r="AK152" s="12" t="str">
        <f t="shared" si="230"/>
        <v/>
      </c>
      <c r="AL152" s="12" t="str">
        <f t="shared" si="231"/>
        <v/>
      </c>
      <c r="AM152" s="12" t="str">
        <f t="shared" si="232"/>
        <v/>
      </c>
      <c r="AN152" s="29" t="str">
        <f t="shared" si="233"/>
        <v/>
      </c>
      <c r="AO152" s="31" t="str">
        <f t="shared" si="181"/>
        <v>0</v>
      </c>
      <c r="AP152"/>
      <c r="AQ152" s="58">
        <f t="shared" si="182"/>
        <v>0</v>
      </c>
      <c r="AR152" s="58">
        <f t="shared" si="183"/>
        <v>0</v>
      </c>
      <c r="AS152" s="65">
        <f t="shared" si="184"/>
        <v>0</v>
      </c>
      <c r="AT152" s="82" t="str">
        <f t="shared" si="185"/>
        <v/>
      </c>
      <c r="AU152" s="82" t="str">
        <f t="shared" si="186"/>
        <v/>
      </c>
      <c r="AV152" s="82" t="str">
        <f t="shared" si="187"/>
        <v/>
      </c>
      <c r="AW152" s="82" t="str">
        <f t="shared" si="188"/>
        <v/>
      </c>
      <c r="AX152" s="82" t="str">
        <f t="shared" si="189"/>
        <v/>
      </c>
      <c r="AY152" s="82" t="str">
        <f t="shared" si="190"/>
        <v/>
      </c>
      <c r="AZ152" s="82" t="str">
        <f t="shared" si="191"/>
        <v/>
      </c>
      <c r="BA152" s="82" t="str">
        <f t="shared" si="192"/>
        <v/>
      </c>
      <c r="BB152" s="82" t="str">
        <f t="shared" si="193"/>
        <v/>
      </c>
      <c r="BC152" s="82" t="str">
        <f t="shared" si="194"/>
        <v/>
      </c>
      <c r="BD152" s="83" t="str">
        <f t="shared" si="195"/>
        <v/>
      </c>
      <c r="BE152" s="83" t="str">
        <f t="shared" si="196"/>
        <v/>
      </c>
      <c r="BF152" s="83" t="str">
        <f t="shared" si="197"/>
        <v/>
      </c>
      <c r="BG152" s="83" t="str">
        <f t="shared" si="198"/>
        <v/>
      </c>
      <c r="BH152" s="83" t="str">
        <f t="shared" si="199"/>
        <v/>
      </c>
      <c r="BI152" s="83" t="str">
        <f t="shared" si="200"/>
        <v/>
      </c>
      <c r="BJ152" s="83" t="str">
        <f t="shared" si="201"/>
        <v/>
      </c>
      <c r="BK152" s="83" t="str">
        <f t="shared" si="202"/>
        <v/>
      </c>
      <c r="BL152" s="83" t="str">
        <f t="shared" si="203"/>
        <v/>
      </c>
      <c r="BM152" s="83" t="str">
        <f t="shared" si="204"/>
        <v/>
      </c>
      <c r="BN152" s="78"/>
      <c r="BO152" s="78"/>
      <c r="BP152" s="78"/>
      <c r="BQ152" s="81">
        <f t="shared" ca="1" si="178"/>
        <v>26</v>
      </c>
      <c r="BR152" s="78"/>
      <c r="BS152" s="78"/>
      <c r="BT152" s="78"/>
      <c r="BU152" s="78"/>
      <c r="BV152" s="78"/>
      <c r="BW152" s="78"/>
      <c r="BX152" s="78"/>
      <c r="BY152" s="78"/>
      <c r="BZ152" s="78"/>
      <c r="CA152" s="43"/>
      <c r="CN152"/>
      <c r="CO152"/>
      <c r="CP152" s="2"/>
      <c r="CQ152" s="2"/>
      <c r="CR152"/>
      <c r="CS152" s="31">
        <f t="shared" si="179"/>
        <v>0</v>
      </c>
    </row>
    <row r="153" spans="1:97" x14ac:dyDescent="0.2">
      <c r="A153" s="95"/>
      <c r="B153" s="84" t="str">
        <f t="shared" si="220"/>
        <v/>
      </c>
      <c r="C153" s="13" t="str">
        <f t="shared" si="175"/>
        <v/>
      </c>
      <c r="D153" s="85" t="str">
        <f t="shared" si="221"/>
        <v/>
      </c>
      <c r="E153" s="86" t="str">
        <f t="shared" si="222"/>
        <v/>
      </c>
      <c r="F153" s="33" t="str">
        <f>IF(A152&lt;&gt;"",COUNTIF($A$5:A153,A153),"")</f>
        <v/>
      </c>
      <c r="G153" s="33">
        <f t="shared" si="176"/>
        <v>149</v>
      </c>
      <c r="H153" s="34" t="str">
        <f t="shared" si="177"/>
        <v/>
      </c>
      <c r="I153" s="28" t="str">
        <f t="shared" si="180"/>
        <v/>
      </c>
      <c r="J153" s="103" t="str">
        <f t="shared" si="205"/>
        <v/>
      </c>
      <c r="K153" s="103" t="str">
        <f t="shared" si="216"/>
        <v/>
      </c>
      <c r="L153" s="103" t="str">
        <f t="shared" si="217"/>
        <v/>
      </c>
      <c r="M153" s="103" t="str">
        <f t="shared" si="218"/>
        <v/>
      </c>
      <c r="N153" s="103" t="str">
        <f t="shared" si="219"/>
        <v/>
      </c>
      <c r="O153" s="103" t="str">
        <f t="shared" si="223"/>
        <v/>
      </c>
      <c r="P153" s="103" t="str">
        <f t="shared" si="224"/>
        <v/>
      </c>
      <c r="Q153" s="103" t="str">
        <f t="shared" si="225"/>
        <v/>
      </c>
      <c r="R153" s="103" t="str">
        <f t="shared" si="226"/>
        <v/>
      </c>
      <c r="S153" s="103" t="str">
        <f t="shared" si="227"/>
        <v/>
      </c>
      <c r="T153" s="103" t="str">
        <f t="shared" si="234"/>
        <v/>
      </c>
      <c r="U153" s="103" t="str">
        <f t="shared" si="235"/>
        <v/>
      </c>
      <c r="V153" s="103" t="str">
        <f t="shared" si="236"/>
        <v/>
      </c>
      <c r="W153" s="103" t="str">
        <f t="shared" si="237"/>
        <v/>
      </c>
      <c r="X153" s="103" t="str">
        <f t="shared" si="238"/>
        <v/>
      </c>
      <c r="Y153" s="12" t="str">
        <f t="shared" si="206"/>
        <v/>
      </c>
      <c r="Z153" s="12" t="str">
        <f t="shared" si="207"/>
        <v/>
      </c>
      <c r="AA153" s="12" t="str">
        <f t="shared" si="208"/>
        <v/>
      </c>
      <c r="AB153" s="12" t="str">
        <f t="shared" si="209"/>
        <v/>
      </c>
      <c r="AC153" s="12" t="str">
        <f t="shared" si="210"/>
        <v/>
      </c>
      <c r="AD153" s="12" t="str">
        <f t="shared" si="211"/>
        <v/>
      </c>
      <c r="AE153" s="12" t="str">
        <f t="shared" si="212"/>
        <v/>
      </c>
      <c r="AF153" s="12" t="str">
        <f t="shared" si="213"/>
        <v/>
      </c>
      <c r="AG153" s="12" t="str">
        <f t="shared" si="214"/>
        <v/>
      </c>
      <c r="AH153" s="12" t="str">
        <f t="shared" si="215"/>
        <v/>
      </c>
      <c r="AI153" s="12" t="str">
        <f t="shared" si="228"/>
        <v/>
      </c>
      <c r="AJ153" s="12" t="str">
        <f t="shared" si="229"/>
        <v/>
      </c>
      <c r="AK153" s="12" t="str">
        <f t="shared" si="230"/>
        <v/>
      </c>
      <c r="AL153" s="12" t="str">
        <f t="shared" si="231"/>
        <v/>
      </c>
      <c r="AM153" s="12" t="str">
        <f t="shared" si="232"/>
        <v/>
      </c>
      <c r="AN153" s="29" t="str">
        <f t="shared" si="233"/>
        <v/>
      </c>
      <c r="AO153" s="31" t="str">
        <f t="shared" si="181"/>
        <v>0</v>
      </c>
      <c r="AP153"/>
      <c r="AQ153" s="58">
        <f t="shared" si="182"/>
        <v>0</v>
      </c>
      <c r="AR153" s="58">
        <f t="shared" si="183"/>
        <v>0</v>
      </c>
      <c r="AS153" s="65">
        <f t="shared" si="184"/>
        <v>0</v>
      </c>
      <c r="AT153" s="82" t="str">
        <f t="shared" si="185"/>
        <v/>
      </c>
      <c r="AU153" s="82" t="str">
        <f t="shared" si="186"/>
        <v/>
      </c>
      <c r="AV153" s="82" t="str">
        <f t="shared" si="187"/>
        <v/>
      </c>
      <c r="AW153" s="82" t="str">
        <f t="shared" si="188"/>
        <v/>
      </c>
      <c r="AX153" s="82" t="str">
        <f t="shared" si="189"/>
        <v/>
      </c>
      <c r="AY153" s="82" t="str">
        <f t="shared" si="190"/>
        <v/>
      </c>
      <c r="AZ153" s="82" t="str">
        <f t="shared" si="191"/>
        <v/>
      </c>
      <c r="BA153" s="82" t="str">
        <f t="shared" si="192"/>
        <v/>
      </c>
      <c r="BB153" s="82" t="str">
        <f t="shared" si="193"/>
        <v/>
      </c>
      <c r="BC153" s="82" t="str">
        <f t="shared" si="194"/>
        <v/>
      </c>
      <c r="BD153" s="83" t="str">
        <f t="shared" si="195"/>
        <v/>
      </c>
      <c r="BE153" s="83" t="str">
        <f t="shared" si="196"/>
        <v/>
      </c>
      <c r="BF153" s="83" t="str">
        <f t="shared" si="197"/>
        <v/>
      </c>
      <c r="BG153" s="83" t="str">
        <f t="shared" si="198"/>
        <v/>
      </c>
      <c r="BH153" s="83" t="str">
        <f t="shared" si="199"/>
        <v/>
      </c>
      <c r="BI153" s="83" t="str">
        <f t="shared" si="200"/>
        <v/>
      </c>
      <c r="BJ153" s="83" t="str">
        <f t="shared" si="201"/>
        <v/>
      </c>
      <c r="BK153" s="83" t="str">
        <f t="shared" si="202"/>
        <v/>
      </c>
      <c r="BL153" s="83" t="str">
        <f t="shared" si="203"/>
        <v/>
      </c>
      <c r="BM153" s="83" t="str">
        <f t="shared" si="204"/>
        <v/>
      </c>
      <c r="BN153" s="78"/>
      <c r="BO153" s="78"/>
      <c r="BP153" s="78"/>
      <c r="BQ153" s="81">
        <f t="shared" ca="1" si="178"/>
        <v>6</v>
      </c>
      <c r="BR153" s="78"/>
      <c r="BS153" s="78"/>
      <c r="BT153" s="78"/>
      <c r="BU153" s="78"/>
      <c r="BV153" s="78"/>
      <c r="BW153" s="78"/>
      <c r="BX153" s="78"/>
      <c r="BY153" s="78"/>
      <c r="BZ153" s="78"/>
      <c r="CA153" s="43"/>
      <c r="CN153"/>
      <c r="CO153"/>
      <c r="CP153" s="2"/>
      <c r="CQ153" s="2"/>
      <c r="CR153"/>
      <c r="CS153" s="31">
        <f t="shared" si="179"/>
        <v>0</v>
      </c>
    </row>
    <row r="154" spans="1:97" x14ac:dyDescent="0.2">
      <c r="A154" s="95"/>
      <c r="B154" s="84" t="str">
        <f t="shared" si="220"/>
        <v/>
      </c>
      <c r="C154" s="13" t="str">
        <f t="shared" si="175"/>
        <v/>
      </c>
      <c r="D154" s="85" t="str">
        <f t="shared" si="221"/>
        <v/>
      </c>
      <c r="E154" s="86" t="str">
        <f t="shared" si="222"/>
        <v/>
      </c>
      <c r="F154" s="33" t="str">
        <f>IF(A153&lt;&gt;"",COUNTIF($A$5:A154,A154),"")</f>
        <v/>
      </c>
      <c r="G154" s="33">
        <f t="shared" si="176"/>
        <v>150</v>
      </c>
      <c r="H154" s="34" t="str">
        <f t="shared" si="177"/>
        <v/>
      </c>
      <c r="I154" s="28" t="str">
        <f t="shared" si="180"/>
        <v/>
      </c>
      <c r="J154" s="103" t="str">
        <f t="shared" si="205"/>
        <v/>
      </c>
      <c r="K154" s="103" t="str">
        <f t="shared" si="216"/>
        <v/>
      </c>
      <c r="L154" s="103" t="str">
        <f t="shared" si="217"/>
        <v/>
      </c>
      <c r="M154" s="103" t="str">
        <f t="shared" si="218"/>
        <v/>
      </c>
      <c r="N154" s="103" t="str">
        <f t="shared" si="219"/>
        <v/>
      </c>
      <c r="O154" s="103" t="str">
        <f t="shared" si="223"/>
        <v/>
      </c>
      <c r="P154" s="103" t="str">
        <f t="shared" si="224"/>
        <v/>
      </c>
      <c r="Q154" s="103" t="str">
        <f t="shared" si="225"/>
        <v/>
      </c>
      <c r="R154" s="103" t="str">
        <f t="shared" si="226"/>
        <v/>
      </c>
      <c r="S154" s="103" t="str">
        <f t="shared" si="227"/>
        <v/>
      </c>
      <c r="T154" s="103" t="str">
        <f t="shared" si="234"/>
        <v/>
      </c>
      <c r="U154" s="103" t="str">
        <f t="shared" si="235"/>
        <v/>
      </c>
      <c r="V154" s="103" t="str">
        <f t="shared" si="236"/>
        <v/>
      </c>
      <c r="W154" s="103" t="str">
        <f t="shared" si="237"/>
        <v/>
      </c>
      <c r="X154" s="103" t="str">
        <f t="shared" si="238"/>
        <v/>
      </c>
      <c r="Y154" s="12" t="str">
        <f t="shared" si="206"/>
        <v/>
      </c>
      <c r="Z154" s="12" t="str">
        <f t="shared" si="207"/>
        <v/>
      </c>
      <c r="AA154" s="12" t="str">
        <f t="shared" si="208"/>
        <v/>
      </c>
      <c r="AB154" s="12" t="str">
        <f t="shared" si="209"/>
        <v/>
      </c>
      <c r="AC154" s="12" t="str">
        <f t="shared" si="210"/>
        <v/>
      </c>
      <c r="AD154" s="12" t="str">
        <f t="shared" si="211"/>
        <v/>
      </c>
      <c r="AE154" s="12" t="str">
        <f t="shared" si="212"/>
        <v/>
      </c>
      <c r="AF154" s="12" t="str">
        <f t="shared" si="213"/>
        <v/>
      </c>
      <c r="AG154" s="12" t="str">
        <f t="shared" si="214"/>
        <v/>
      </c>
      <c r="AH154" s="12" t="str">
        <f t="shared" si="215"/>
        <v/>
      </c>
      <c r="AI154" s="12" t="str">
        <f t="shared" si="228"/>
        <v/>
      </c>
      <c r="AJ154" s="12" t="str">
        <f t="shared" si="229"/>
        <v/>
      </c>
      <c r="AK154" s="12" t="str">
        <f t="shared" si="230"/>
        <v/>
      </c>
      <c r="AL154" s="12" t="str">
        <f t="shared" si="231"/>
        <v/>
      </c>
      <c r="AM154" s="12" t="str">
        <f t="shared" si="232"/>
        <v/>
      </c>
      <c r="AN154" s="29" t="str">
        <f t="shared" si="233"/>
        <v/>
      </c>
      <c r="AO154" s="31" t="str">
        <f t="shared" si="181"/>
        <v>0</v>
      </c>
      <c r="AP154"/>
      <c r="AQ154" s="58">
        <f t="shared" si="182"/>
        <v>0</v>
      </c>
      <c r="AR154" s="58">
        <f t="shared" si="183"/>
        <v>0</v>
      </c>
      <c r="AS154" s="65">
        <f t="shared" si="184"/>
        <v>0</v>
      </c>
      <c r="AT154" s="82" t="str">
        <f t="shared" si="185"/>
        <v/>
      </c>
      <c r="AU154" s="82" t="str">
        <f t="shared" si="186"/>
        <v/>
      </c>
      <c r="AV154" s="82" t="str">
        <f t="shared" si="187"/>
        <v/>
      </c>
      <c r="AW154" s="82" t="str">
        <f t="shared" si="188"/>
        <v/>
      </c>
      <c r="AX154" s="82" t="str">
        <f t="shared" si="189"/>
        <v/>
      </c>
      <c r="AY154" s="82" t="str">
        <f t="shared" si="190"/>
        <v/>
      </c>
      <c r="AZ154" s="82" t="str">
        <f t="shared" si="191"/>
        <v/>
      </c>
      <c r="BA154" s="82" t="str">
        <f t="shared" si="192"/>
        <v/>
      </c>
      <c r="BB154" s="82" t="str">
        <f t="shared" si="193"/>
        <v/>
      </c>
      <c r="BC154" s="82" t="str">
        <f t="shared" si="194"/>
        <v/>
      </c>
      <c r="BD154" s="83" t="str">
        <f t="shared" si="195"/>
        <v/>
      </c>
      <c r="BE154" s="83" t="str">
        <f t="shared" si="196"/>
        <v/>
      </c>
      <c r="BF154" s="83" t="str">
        <f t="shared" si="197"/>
        <v/>
      </c>
      <c r="BG154" s="83" t="str">
        <f t="shared" si="198"/>
        <v/>
      </c>
      <c r="BH154" s="83" t="str">
        <f t="shared" si="199"/>
        <v/>
      </c>
      <c r="BI154" s="83" t="str">
        <f t="shared" si="200"/>
        <v/>
      </c>
      <c r="BJ154" s="83" t="str">
        <f t="shared" si="201"/>
        <v/>
      </c>
      <c r="BK154" s="83" t="str">
        <f t="shared" si="202"/>
        <v/>
      </c>
      <c r="BL154" s="83" t="str">
        <f t="shared" si="203"/>
        <v/>
      </c>
      <c r="BM154" s="83" t="str">
        <f t="shared" si="204"/>
        <v/>
      </c>
      <c r="BN154" s="78"/>
      <c r="BO154" s="78"/>
      <c r="BP154" s="78"/>
      <c r="BQ154" s="81">
        <f t="shared" ca="1" si="178"/>
        <v>12</v>
      </c>
      <c r="BR154" s="78"/>
      <c r="BS154" s="78"/>
      <c r="BT154" s="78"/>
      <c r="BU154" s="78"/>
      <c r="BV154" s="78"/>
      <c r="BW154" s="78"/>
      <c r="BX154" s="78"/>
      <c r="BY154" s="78"/>
      <c r="BZ154" s="78"/>
      <c r="CA154" s="43"/>
      <c r="CN154"/>
      <c r="CO154"/>
      <c r="CP154" s="2"/>
      <c r="CQ154" s="2"/>
      <c r="CR154"/>
      <c r="CS154" s="31">
        <f t="shared" si="179"/>
        <v>0</v>
      </c>
    </row>
    <row r="155" spans="1:97" x14ac:dyDescent="0.2">
      <c r="A155" s="95"/>
      <c r="B155" s="84" t="str">
        <f t="shared" si="220"/>
        <v/>
      </c>
      <c r="C155" s="13" t="str">
        <f t="shared" si="175"/>
        <v/>
      </c>
      <c r="D155" s="85" t="str">
        <f t="shared" si="221"/>
        <v/>
      </c>
      <c r="E155" s="86" t="str">
        <f t="shared" si="222"/>
        <v/>
      </c>
      <c r="F155" s="33" t="str">
        <f>IF(A154&lt;&gt;"",COUNTIF($A$5:A155,A155),"")</f>
        <v/>
      </c>
      <c r="G155" s="33">
        <f t="shared" si="176"/>
        <v>151</v>
      </c>
      <c r="H155" s="34" t="str">
        <f t="shared" si="177"/>
        <v/>
      </c>
      <c r="I155" s="28" t="str">
        <f t="shared" si="180"/>
        <v/>
      </c>
      <c r="J155" s="103" t="str">
        <f t="shared" si="205"/>
        <v/>
      </c>
      <c r="K155" s="103" t="str">
        <f t="shared" si="216"/>
        <v/>
      </c>
      <c r="L155" s="103" t="str">
        <f t="shared" si="217"/>
        <v/>
      </c>
      <c r="M155" s="103" t="str">
        <f t="shared" si="218"/>
        <v/>
      </c>
      <c r="N155" s="103" t="str">
        <f t="shared" si="219"/>
        <v/>
      </c>
      <c r="O155" s="103" t="str">
        <f t="shared" si="223"/>
        <v/>
      </c>
      <c r="P155" s="103" t="str">
        <f t="shared" si="224"/>
        <v/>
      </c>
      <c r="Q155" s="103" t="str">
        <f t="shared" si="225"/>
        <v/>
      </c>
      <c r="R155" s="103" t="str">
        <f t="shared" si="226"/>
        <v/>
      </c>
      <c r="S155" s="103" t="str">
        <f t="shared" si="227"/>
        <v/>
      </c>
      <c r="T155" s="103" t="str">
        <f t="shared" si="234"/>
        <v/>
      </c>
      <c r="U155" s="103" t="str">
        <f t="shared" si="235"/>
        <v/>
      </c>
      <c r="V155" s="103" t="str">
        <f t="shared" si="236"/>
        <v/>
      </c>
      <c r="W155" s="103" t="str">
        <f t="shared" si="237"/>
        <v/>
      </c>
      <c r="X155" s="103" t="str">
        <f t="shared" si="238"/>
        <v/>
      </c>
      <c r="Y155" s="12" t="str">
        <f t="shared" si="206"/>
        <v/>
      </c>
      <c r="Z155" s="12" t="str">
        <f t="shared" si="207"/>
        <v/>
      </c>
      <c r="AA155" s="12" t="str">
        <f t="shared" si="208"/>
        <v/>
      </c>
      <c r="AB155" s="12" t="str">
        <f t="shared" si="209"/>
        <v/>
      </c>
      <c r="AC155" s="12" t="str">
        <f t="shared" si="210"/>
        <v/>
      </c>
      <c r="AD155" s="12" t="str">
        <f t="shared" si="211"/>
        <v/>
      </c>
      <c r="AE155" s="12" t="str">
        <f t="shared" si="212"/>
        <v/>
      </c>
      <c r="AF155" s="12" t="str">
        <f t="shared" si="213"/>
        <v/>
      </c>
      <c r="AG155" s="12" t="str">
        <f t="shared" si="214"/>
        <v/>
      </c>
      <c r="AH155" s="12" t="str">
        <f t="shared" si="215"/>
        <v/>
      </c>
      <c r="AI155" s="12" t="str">
        <f t="shared" si="228"/>
        <v/>
      </c>
      <c r="AJ155" s="12" t="str">
        <f t="shared" si="229"/>
        <v/>
      </c>
      <c r="AK155" s="12" t="str">
        <f t="shared" si="230"/>
        <v/>
      </c>
      <c r="AL155" s="12" t="str">
        <f t="shared" si="231"/>
        <v/>
      </c>
      <c r="AM155" s="12" t="str">
        <f t="shared" si="232"/>
        <v/>
      </c>
      <c r="AN155" s="29" t="str">
        <f t="shared" si="233"/>
        <v/>
      </c>
      <c r="AO155" s="31" t="str">
        <f t="shared" si="181"/>
        <v>0</v>
      </c>
      <c r="AP155"/>
      <c r="AQ155" s="58">
        <f t="shared" si="182"/>
        <v>0</v>
      </c>
      <c r="AR155" s="58">
        <f t="shared" si="183"/>
        <v>0</v>
      </c>
      <c r="AS155" s="65">
        <f t="shared" si="184"/>
        <v>0</v>
      </c>
      <c r="AT155" s="82" t="str">
        <f t="shared" si="185"/>
        <v/>
      </c>
      <c r="AU155" s="82" t="str">
        <f t="shared" si="186"/>
        <v/>
      </c>
      <c r="AV155" s="82" t="str">
        <f t="shared" si="187"/>
        <v/>
      </c>
      <c r="AW155" s="82" t="str">
        <f t="shared" si="188"/>
        <v/>
      </c>
      <c r="AX155" s="82" t="str">
        <f t="shared" si="189"/>
        <v/>
      </c>
      <c r="AY155" s="82" t="str">
        <f t="shared" si="190"/>
        <v/>
      </c>
      <c r="AZ155" s="82" t="str">
        <f t="shared" si="191"/>
        <v/>
      </c>
      <c r="BA155" s="82" t="str">
        <f t="shared" si="192"/>
        <v/>
      </c>
      <c r="BB155" s="82" t="str">
        <f t="shared" si="193"/>
        <v/>
      </c>
      <c r="BC155" s="82" t="str">
        <f t="shared" si="194"/>
        <v/>
      </c>
      <c r="BD155" s="83" t="str">
        <f t="shared" si="195"/>
        <v/>
      </c>
      <c r="BE155" s="83" t="str">
        <f t="shared" si="196"/>
        <v/>
      </c>
      <c r="BF155" s="83" t="str">
        <f t="shared" si="197"/>
        <v/>
      </c>
      <c r="BG155" s="83" t="str">
        <f t="shared" si="198"/>
        <v/>
      </c>
      <c r="BH155" s="83" t="str">
        <f t="shared" si="199"/>
        <v/>
      </c>
      <c r="BI155" s="83" t="str">
        <f t="shared" si="200"/>
        <v/>
      </c>
      <c r="BJ155" s="83" t="str">
        <f t="shared" si="201"/>
        <v/>
      </c>
      <c r="BK155" s="83" t="str">
        <f t="shared" si="202"/>
        <v/>
      </c>
      <c r="BL155" s="83" t="str">
        <f t="shared" si="203"/>
        <v/>
      </c>
      <c r="BM155" s="83" t="str">
        <f t="shared" si="204"/>
        <v/>
      </c>
      <c r="BN155" s="78"/>
      <c r="BO155" s="78"/>
      <c r="BP155" s="78"/>
      <c r="BQ155" s="81">
        <f t="shared" ca="1" si="178"/>
        <v>28</v>
      </c>
      <c r="BR155" s="78"/>
      <c r="BS155" s="78"/>
      <c r="BT155" s="78"/>
      <c r="BU155" s="78"/>
      <c r="BV155" s="78"/>
      <c r="BW155" s="78"/>
      <c r="BX155" s="78"/>
      <c r="BY155" s="78"/>
      <c r="BZ155" s="78"/>
      <c r="CA155" s="43"/>
      <c r="CN155"/>
      <c r="CO155"/>
      <c r="CP155" s="2"/>
      <c r="CQ155" s="2"/>
      <c r="CR155"/>
      <c r="CS155" s="31">
        <f t="shared" si="179"/>
        <v>0</v>
      </c>
    </row>
    <row r="156" spans="1:97" x14ac:dyDescent="0.2">
      <c r="A156" s="95"/>
      <c r="B156" s="84" t="str">
        <f t="shared" si="220"/>
        <v/>
      </c>
      <c r="C156" s="13" t="str">
        <f t="shared" si="175"/>
        <v/>
      </c>
      <c r="D156" s="85" t="str">
        <f t="shared" si="221"/>
        <v/>
      </c>
      <c r="E156" s="86" t="str">
        <f t="shared" si="222"/>
        <v/>
      </c>
      <c r="F156" s="33" t="str">
        <f>IF(A155&lt;&gt;"",COUNTIF($A$5:A156,A156),"")</f>
        <v/>
      </c>
      <c r="G156" s="33">
        <f t="shared" si="176"/>
        <v>152</v>
      </c>
      <c r="H156" s="34" t="str">
        <f t="shared" si="177"/>
        <v/>
      </c>
      <c r="I156" s="28" t="str">
        <f t="shared" si="180"/>
        <v/>
      </c>
      <c r="J156" s="103" t="str">
        <f t="shared" si="205"/>
        <v/>
      </c>
      <c r="K156" s="103" t="str">
        <f t="shared" si="216"/>
        <v/>
      </c>
      <c r="L156" s="103" t="str">
        <f t="shared" si="217"/>
        <v/>
      </c>
      <c r="M156" s="103" t="str">
        <f t="shared" si="218"/>
        <v/>
      </c>
      <c r="N156" s="103" t="str">
        <f t="shared" si="219"/>
        <v/>
      </c>
      <c r="O156" s="103" t="str">
        <f t="shared" si="223"/>
        <v/>
      </c>
      <c r="P156" s="103" t="str">
        <f t="shared" si="224"/>
        <v/>
      </c>
      <c r="Q156" s="103" t="str">
        <f t="shared" si="225"/>
        <v/>
      </c>
      <c r="R156" s="103" t="str">
        <f t="shared" si="226"/>
        <v/>
      </c>
      <c r="S156" s="103" t="str">
        <f t="shared" si="227"/>
        <v/>
      </c>
      <c r="T156" s="103" t="str">
        <f t="shared" si="234"/>
        <v/>
      </c>
      <c r="U156" s="103" t="str">
        <f t="shared" si="235"/>
        <v/>
      </c>
      <c r="V156" s="103" t="str">
        <f t="shared" si="236"/>
        <v/>
      </c>
      <c r="W156" s="103" t="str">
        <f t="shared" si="237"/>
        <v/>
      </c>
      <c r="X156" s="103" t="str">
        <f t="shared" si="238"/>
        <v/>
      </c>
      <c r="Y156" s="12" t="str">
        <f t="shared" si="206"/>
        <v/>
      </c>
      <c r="Z156" s="12" t="str">
        <f t="shared" si="207"/>
        <v/>
      </c>
      <c r="AA156" s="12" t="str">
        <f t="shared" si="208"/>
        <v/>
      </c>
      <c r="AB156" s="12" t="str">
        <f t="shared" si="209"/>
        <v/>
      </c>
      <c r="AC156" s="12" t="str">
        <f t="shared" si="210"/>
        <v/>
      </c>
      <c r="AD156" s="12" t="str">
        <f t="shared" si="211"/>
        <v/>
      </c>
      <c r="AE156" s="12" t="str">
        <f t="shared" si="212"/>
        <v/>
      </c>
      <c r="AF156" s="12" t="str">
        <f t="shared" si="213"/>
        <v/>
      </c>
      <c r="AG156" s="12" t="str">
        <f t="shared" si="214"/>
        <v/>
      </c>
      <c r="AH156" s="12" t="str">
        <f t="shared" si="215"/>
        <v/>
      </c>
      <c r="AI156" s="12" t="str">
        <f t="shared" si="228"/>
        <v/>
      </c>
      <c r="AJ156" s="12" t="str">
        <f t="shared" si="229"/>
        <v/>
      </c>
      <c r="AK156" s="12" t="str">
        <f t="shared" si="230"/>
        <v/>
      </c>
      <c r="AL156" s="12" t="str">
        <f t="shared" si="231"/>
        <v/>
      </c>
      <c r="AM156" s="12" t="str">
        <f t="shared" si="232"/>
        <v/>
      </c>
      <c r="AN156" s="29" t="str">
        <f t="shared" si="233"/>
        <v/>
      </c>
      <c r="AO156" s="31" t="str">
        <f t="shared" si="181"/>
        <v>0</v>
      </c>
      <c r="AP156"/>
      <c r="AQ156" s="58">
        <f t="shared" si="182"/>
        <v>0</v>
      </c>
      <c r="AR156" s="58">
        <f t="shared" si="183"/>
        <v>0</v>
      </c>
      <c r="AS156" s="65">
        <f t="shared" si="184"/>
        <v>0</v>
      </c>
      <c r="AT156" s="82" t="str">
        <f t="shared" si="185"/>
        <v/>
      </c>
      <c r="AU156" s="82" t="str">
        <f t="shared" si="186"/>
        <v/>
      </c>
      <c r="AV156" s="82" t="str">
        <f t="shared" si="187"/>
        <v/>
      </c>
      <c r="AW156" s="82" t="str">
        <f t="shared" si="188"/>
        <v/>
      </c>
      <c r="AX156" s="82" t="str">
        <f t="shared" si="189"/>
        <v/>
      </c>
      <c r="AY156" s="82" t="str">
        <f t="shared" si="190"/>
        <v/>
      </c>
      <c r="AZ156" s="82" t="str">
        <f t="shared" si="191"/>
        <v/>
      </c>
      <c r="BA156" s="82" t="str">
        <f t="shared" si="192"/>
        <v/>
      </c>
      <c r="BB156" s="82" t="str">
        <f t="shared" si="193"/>
        <v/>
      </c>
      <c r="BC156" s="82" t="str">
        <f t="shared" si="194"/>
        <v/>
      </c>
      <c r="BD156" s="83" t="str">
        <f t="shared" si="195"/>
        <v/>
      </c>
      <c r="BE156" s="83" t="str">
        <f t="shared" si="196"/>
        <v/>
      </c>
      <c r="BF156" s="83" t="str">
        <f t="shared" si="197"/>
        <v/>
      </c>
      <c r="BG156" s="83" t="str">
        <f t="shared" si="198"/>
        <v/>
      </c>
      <c r="BH156" s="83" t="str">
        <f t="shared" si="199"/>
        <v/>
      </c>
      <c r="BI156" s="83" t="str">
        <f t="shared" si="200"/>
        <v/>
      </c>
      <c r="BJ156" s="83" t="str">
        <f t="shared" si="201"/>
        <v/>
      </c>
      <c r="BK156" s="83" t="str">
        <f t="shared" si="202"/>
        <v/>
      </c>
      <c r="BL156" s="83" t="str">
        <f t="shared" si="203"/>
        <v/>
      </c>
      <c r="BM156" s="83" t="str">
        <f t="shared" si="204"/>
        <v/>
      </c>
      <c r="BN156" s="78"/>
      <c r="BO156" s="78"/>
      <c r="BP156" s="78"/>
      <c r="BQ156" s="81">
        <f t="shared" ca="1" si="178"/>
        <v>31</v>
      </c>
      <c r="BR156" s="78"/>
      <c r="BS156" s="78"/>
      <c r="BT156" s="78"/>
      <c r="BU156" s="78"/>
      <c r="BV156" s="78"/>
      <c r="BW156" s="78"/>
      <c r="BX156" s="78"/>
      <c r="BY156" s="78"/>
      <c r="BZ156" s="78"/>
      <c r="CA156" s="43"/>
      <c r="CN156"/>
      <c r="CO156"/>
      <c r="CP156" s="2"/>
      <c r="CQ156" s="2"/>
      <c r="CR156"/>
      <c r="CS156" s="31">
        <f t="shared" si="179"/>
        <v>0</v>
      </c>
    </row>
    <row r="157" spans="1:97" x14ac:dyDescent="0.2">
      <c r="A157" s="95"/>
      <c r="B157" s="84" t="str">
        <f t="shared" si="220"/>
        <v/>
      </c>
      <c r="C157" s="13" t="str">
        <f t="shared" si="175"/>
        <v/>
      </c>
      <c r="D157" s="85" t="str">
        <f t="shared" si="221"/>
        <v/>
      </c>
      <c r="E157" s="86" t="str">
        <f t="shared" si="222"/>
        <v/>
      </c>
      <c r="F157" s="33" t="str">
        <f>IF(A156&lt;&gt;"",COUNTIF($A$5:A157,A157),"")</f>
        <v/>
      </c>
      <c r="G157" s="33">
        <f t="shared" si="176"/>
        <v>153</v>
      </c>
      <c r="H157" s="34" t="str">
        <f t="shared" si="177"/>
        <v/>
      </c>
      <c r="I157" s="28" t="str">
        <f t="shared" si="180"/>
        <v/>
      </c>
      <c r="J157" s="103" t="str">
        <f t="shared" si="205"/>
        <v/>
      </c>
      <c r="K157" s="103" t="str">
        <f t="shared" si="216"/>
        <v/>
      </c>
      <c r="L157" s="103" t="str">
        <f t="shared" si="217"/>
        <v/>
      </c>
      <c r="M157" s="103" t="str">
        <f t="shared" si="218"/>
        <v/>
      </c>
      <c r="N157" s="103" t="str">
        <f t="shared" si="219"/>
        <v/>
      </c>
      <c r="O157" s="103" t="str">
        <f t="shared" si="223"/>
        <v/>
      </c>
      <c r="P157" s="103" t="str">
        <f t="shared" si="224"/>
        <v/>
      </c>
      <c r="Q157" s="103" t="str">
        <f t="shared" si="225"/>
        <v/>
      </c>
      <c r="R157" s="103" t="str">
        <f t="shared" si="226"/>
        <v/>
      </c>
      <c r="S157" s="103" t="str">
        <f t="shared" si="227"/>
        <v/>
      </c>
      <c r="T157" s="103" t="str">
        <f t="shared" si="234"/>
        <v/>
      </c>
      <c r="U157" s="103" t="str">
        <f t="shared" si="235"/>
        <v/>
      </c>
      <c r="V157" s="103" t="str">
        <f t="shared" si="236"/>
        <v/>
      </c>
      <c r="W157" s="103" t="str">
        <f t="shared" si="237"/>
        <v/>
      </c>
      <c r="X157" s="103" t="str">
        <f t="shared" si="238"/>
        <v/>
      </c>
      <c r="Y157" s="12" t="str">
        <f t="shared" si="206"/>
        <v/>
      </c>
      <c r="Z157" s="12" t="str">
        <f t="shared" si="207"/>
        <v/>
      </c>
      <c r="AA157" s="12" t="str">
        <f t="shared" si="208"/>
        <v/>
      </c>
      <c r="AB157" s="12" t="str">
        <f t="shared" si="209"/>
        <v/>
      </c>
      <c r="AC157" s="12" t="str">
        <f t="shared" si="210"/>
        <v/>
      </c>
      <c r="AD157" s="12" t="str">
        <f t="shared" si="211"/>
        <v/>
      </c>
      <c r="AE157" s="12" t="str">
        <f t="shared" si="212"/>
        <v/>
      </c>
      <c r="AF157" s="12" t="str">
        <f t="shared" si="213"/>
        <v/>
      </c>
      <c r="AG157" s="12" t="str">
        <f t="shared" si="214"/>
        <v/>
      </c>
      <c r="AH157" s="12" t="str">
        <f t="shared" si="215"/>
        <v/>
      </c>
      <c r="AI157" s="12" t="str">
        <f t="shared" si="228"/>
        <v/>
      </c>
      <c r="AJ157" s="12" t="str">
        <f t="shared" si="229"/>
        <v/>
      </c>
      <c r="AK157" s="12" t="str">
        <f t="shared" si="230"/>
        <v/>
      </c>
      <c r="AL157" s="12" t="str">
        <f t="shared" si="231"/>
        <v/>
      </c>
      <c r="AM157" s="12" t="str">
        <f t="shared" si="232"/>
        <v/>
      </c>
      <c r="AN157" s="29" t="str">
        <f t="shared" si="233"/>
        <v/>
      </c>
      <c r="AO157" s="31" t="str">
        <f t="shared" si="181"/>
        <v>0</v>
      </c>
      <c r="AP157"/>
      <c r="AQ157" s="58">
        <f t="shared" si="182"/>
        <v>0</v>
      </c>
      <c r="AR157" s="58">
        <f t="shared" si="183"/>
        <v>0</v>
      </c>
      <c r="AS157" s="65">
        <f t="shared" si="184"/>
        <v>0</v>
      </c>
      <c r="AT157" s="82" t="str">
        <f t="shared" si="185"/>
        <v/>
      </c>
      <c r="AU157" s="82" t="str">
        <f t="shared" si="186"/>
        <v/>
      </c>
      <c r="AV157" s="82" t="str">
        <f t="shared" si="187"/>
        <v/>
      </c>
      <c r="AW157" s="82" t="str">
        <f t="shared" si="188"/>
        <v/>
      </c>
      <c r="AX157" s="82" t="str">
        <f t="shared" si="189"/>
        <v/>
      </c>
      <c r="AY157" s="82" t="str">
        <f t="shared" si="190"/>
        <v/>
      </c>
      <c r="AZ157" s="82" t="str">
        <f t="shared" si="191"/>
        <v/>
      </c>
      <c r="BA157" s="82" t="str">
        <f t="shared" si="192"/>
        <v/>
      </c>
      <c r="BB157" s="82" t="str">
        <f t="shared" si="193"/>
        <v/>
      </c>
      <c r="BC157" s="82" t="str">
        <f t="shared" si="194"/>
        <v/>
      </c>
      <c r="BD157" s="83" t="str">
        <f t="shared" si="195"/>
        <v/>
      </c>
      <c r="BE157" s="83" t="str">
        <f t="shared" si="196"/>
        <v/>
      </c>
      <c r="BF157" s="83" t="str">
        <f t="shared" si="197"/>
        <v/>
      </c>
      <c r="BG157" s="83" t="str">
        <f t="shared" si="198"/>
        <v/>
      </c>
      <c r="BH157" s="83" t="str">
        <f t="shared" si="199"/>
        <v/>
      </c>
      <c r="BI157" s="83" t="str">
        <f t="shared" si="200"/>
        <v/>
      </c>
      <c r="BJ157" s="83" t="str">
        <f t="shared" si="201"/>
        <v/>
      </c>
      <c r="BK157" s="83" t="str">
        <f t="shared" si="202"/>
        <v/>
      </c>
      <c r="BL157" s="83" t="str">
        <f t="shared" si="203"/>
        <v/>
      </c>
      <c r="BM157" s="83" t="str">
        <f t="shared" si="204"/>
        <v/>
      </c>
      <c r="BN157" s="78"/>
      <c r="BO157" s="78"/>
      <c r="BP157" s="78"/>
      <c r="BQ157" s="81">
        <f t="shared" ca="1" si="178"/>
        <v>7</v>
      </c>
      <c r="BR157" s="78"/>
      <c r="BS157" s="78"/>
      <c r="BT157" s="78"/>
      <c r="BU157" s="78"/>
      <c r="BV157" s="78"/>
      <c r="BW157" s="78"/>
      <c r="BX157" s="78"/>
      <c r="BY157" s="78"/>
      <c r="BZ157" s="78"/>
      <c r="CA157" s="43"/>
      <c r="CN157"/>
      <c r="CO157"/>
      <c r="CP157" s="2"/>
      <c r="CQ157" s="2"/>
      <c r="CR157"/>
      <c r="CS157" s="31">
        <f t="shared" si="179"/>
        <v>0</v>
      </c>
    </row>
    <row r="158" spans="1:97" x14ac:dyDescent="0.2">
      <c r="A158" s="95"/>
      <c r="B158" s="84" t="str">
        <f t="shared" si="220"/>
        <v/>
      </c>
      <c r="C158" s="13" t="str">
        <f t="shared" si="175"/>
        <v/>
      </c>
      <c r="D158" s="85" t="str">
        <f t="shared" si="221"/>
        <v/>
      </c>
      <c r="E158" s="86" t="str">
        <f t="shared" si="222"/>
        <v/>
      </c>
      <c r="F158" s="33" t="str">
        <f>IF(A157&lt;&gt;"",COUNTIF($A$5:A158,A158),"")</f>
        <v/>
      </c>
      <c r="G158" s="33">
        <f t="shared" si="176"/>
        <v>154</v>
      </c>
      <c r="H158" s="34" t="str">
        <f t="shared" si="177"/>
        <v/>
      </c>
      <c r="I158" s="28" t="str">
        <f t="shared" si="180"/>
        <v/>
      </c>
      <c r="J158" s="103" t="str">
        <f t="shared" si="205"/>
        <v/>
      </c>
      <c r="K158" s="103" t="str">
        <f t="shared" si="216"/>
        <v/>
      </c>
      <c r="L158" s="103" t="str">
        <f t="shared" si="217"/>
        <v/>
      </c>
      <c r="M158" s="103" t="str">
        <f t="shared" si="218"/>
        <v/>
      </c>
      <c r="N158" s="103" t="str">
        <f t="shared" si="219"/>
        <v/>
      </c>
      <c r="O158" s="103" t="str">
        <f t="shared" si="223"/>
        <v/>
      </c>
      <c r="P158" s="103" t="str">
        <f t="shared" si="224"/>
        <v/>
      </c>
      <c r="Q158" s="103" t="str">
        <f t="shared" si="225"/>
        <v/>
      </c>
      <c r="R158" s="103" t="str">
        <f t="shared" si="226"/>
        <v/>
      </c>
      <c r="S158" s="103" t="str">
        <f t="shared" si="227"/>
        <v/>
      </c>
      <c r="T158" s="103" t="str">
        <f t="shared" si="234"/>
        <v/>
      </c>
      <c r="U158" s="103" t="str">
        <f t="shared" si="235"/>
        <v/>
      </c>
      <c r="V158" s="103" t="str">
        <f t="shared" si="236"/>
        <v/>
      </c>
      <c r="W158" s="103" t="str">
        <f t="shared" si="237"/>
        <v/>
      </c>
      <c r="X158" s="103" t="str">
        <f t="shared" si="238"/>
        <v/>
      </c>
      <c r="Y158" s="12" t="str">
        <f t="shared" si="206"/>
        <v/>
      </c>
      <c r="Z158" s="12" t="str">
        <f t="shared" si="207"/>
        <v/>
      </c>
      <c r="AA158" s="12" t="str">
        <f t="shared" si="208"/>
        <v/>
      </c>
      <c r="AB158" s="12" t="str">
        <f t="shared" si="209"/>
        <v/>
      </c>
      <c r="AC158" s="12" t="str">
        <f t="shared" si="210"/>
        <v/>
      </c>
      <c r="AD158" s="12" t="str">
        <f t="shared" si="211"/>
        <v/>
      </c>
      <c r="AE158" s="12" t="str">
        <f t="shared" si="212"/>
        <v/>
      </c>
      <c r="AF158" s="12" t="str">
        <f t="shared" si="213"/>
        <v/>
      </c>
      <c r="AG158" s="12" t="str">
        <f t="shared" si="214"/>
        <v/>
      </c>
      <c r="AH158" s="12" t="str">
        <f t="shared" si="215"/>
        <v/>
      </c>
      <c r="AI158" s="12" t="str">
        <f t="shared" si="228"/>
        <v/>
      </c>
      <c r="AJ158" s="12" t="str">
        <f t="shared" si="229"/>
        <v/>
      </c>
      <c r="AK158" s="12" t="str">
        <f t="shared" si="230"/>
        <v/>
      </c>
      <c r="AL158" s="12" t="str">
        <f t="shared" si="231"/>
        <v/>
      </c>
      <c r="AM158" s="12" t="str">
        <f t="shared" si="232"/>
        <v/>
      </c>
      <c r="AN158" s="29" t="str">
        <f t="shared" si="233"/>
        <v/>
      </c>
      <c r="AO158" s="31" t="str">
        <f t="shared" si="181"/>
        <v>0</v>
      </c>
      <c r="AP158"/>
      <c r="AQ158" s="58">
        <f t="shared" si="182"/>
        <v>0</v>
      </c>
      <c r="AR158" s="58">
        <f t="shared" si="183"/>
        <v>0</v>
      </c>
      <c r="AS158" s="65">
        <f t="shared" si="184"/>
        <v>0</v>
      </c>
      <c r="AT158" s="82" t="str">
        <f t="shared" si="185"/>
        <v/>
      </c>
      <c r="AU158" s="82" t="str">
        <f t="shared" si="186"/>
        <v/>
      </c>
      <c r="AV158" s="82" t="str">
        <f t="shared" si="187"/>
        <v/>
      </c>
      <c r="AW158" s="82" t="str">
        <f t="shared" si="188"/>
        <v/>
      </c>
      <c r="AX158" s="82" t="str">
        <f t="shared" si="189"/>
        <v/>
      </c>
      <c r="AY158" s="82" t="str">
        <f t="shared" si="190"/>
        <v/>
      </c>
      <c r="AZ158" s="82" t="str">
        <f t="shared" si="191"/>
        <v/>
      </c>
      <c r="BA158" s="82" t="str">
        <f t="shared" si="192"/>
        <v/>
      </c>
      <c r="BB158" s="82" t="str">
        <f t="shared" si="193"/>
        <v/>
      </c>
      <c r="BC158" s="82" t="str">
        <f t="shared" si="194"/>
        <v/>
      </c>
      <c r="BD158" s="83" t="str">
        <f t="shared" si="195"/>
        <v/>
      </c>
      <c r="BE158" s="83" t="str">
        <f t="shared" si="196"/>
        <v/>
      </c>
      <c r="BF158" s="83" t="str">
        <f t="shared" si="197"/>
        <v/>
      </c>
      <c r="BG158" s="83" t="str">
        <f t="shared" si="198"/>
        <v/>
      </c>
      <c r="BH158" s="83" t="str">
        <f t="shared" si="199"/>
        <v/>
      </c>
      <c r="BI158" s="83" t="str">
        <f t="shared" si="200"/>
        <v/>
      </c>
      <c r="BJ158" s="83" t="str">
        <f t="shared" si="201"/>
        <v/>
      </c>
      <c r="BK158" s="83" t="str">
        <f t="shared" si="202"/>
        <v/>
      </c>
      <c r="BL158" s="83" t="str">
        <f t="shared" si="203"/>
        <v/>
      </c>
      <c r="BM158" s="83" t="str">
        <f t="shared" si="204"/>
        <v/>
      </c>
      <c r="BN158" s="78"/>
      <c r="BO158" s="78"/>
      <c r="BP158" s="78"/>
      <c r="BQ158" s="81">
        <f t="shared" ca="1" si="178"/>
        <v>13</v>
      </c>
      <c r="BR158" s="78"/>
      <c r="BS158" s="78"/>
      <c r="BT158" s="78"/>
      <c r="BU158" s="78"/>
      <c r="BV158" s="78"/>
      <c r="BW158" s="78"/>
      <c r="BX158" s="78"/>
      <c r="BY158" s="78"/>
      <c r="BZ158" s="78"/>
      <c r="CA158" s="43"/>
      <c r="CN158"/>
      <c r="CO158"/>
      <c r="CP158" s="2"/>
      <c r="CQ158" s="2"/>
      <c r="CR158"/>
      <c r="CS158" s="31">
        <f t="shared" si="179"/>
        <v>0</v>
      </c>
    </row>
    <row r="159" spans="1:97" x14ac:dyDescent="0.2">
      <c r="A159" s="95"/>
      <c r="B159" s="84" t="str">
        <f t="shared" si="220"/>
        <v/>
      </c>
      <c r="C159" s="13" t="str">
        <f t="shared" si="175"/>
        <v/>
      </c>
      <c r="D159" s="85" t="str">
        <f t="shared" si="221"/>
        <v/>
      </c>
      <c r="E159" s="86" t="str">
        <f t="shared" si="222"/>
        <v/>
      </c>
      <c r="F159" s="33" t="str">
        <f>IF(A158&lt;&gt;"",COUNTIF($A$5:A159,A159),"")</f>
        <v/>
      </c>
      <c r="G159" s="33">
        <f t="shared" si="176"/>
        <v>155</v>
      </c>
      <c r="H159" s="34" t="str">
        <f t="shared" si="177"/>
        <v/>
      </c>
      <c r="I159" s="28" t="str">
        <f t="shared" si="180"/>
        <v/>
      </c>
      <c r="J159" s="103" t="str">
        <f t="shared" si="205"/>
        <v/>
      </c>
      <c r="K159" s="103" t="str">
        <f t="shared" si="216"/>
        <v/>
      </c>
      <c r="L159" s="103" t="str">
        <f t="shared" si="217"/>
        <v/>
      </c>
      <c r="M159" s="103" t="str">
        <f t="shared" si="218"/>
        <v/>
      </c>
      <c r="N159" s="103" t="str">
        <f t="shared" si="219"/>
        <v/>
      </c>
      <c r="O159" s="103" t="str">
        <f t="shared" si="223"/>
        <v/>
      </c>
      <c r="P159" s="103" t="str">
        <f t="shared" si="224"/>
        <v/>
      </c>
      <c r="Q159" s="103" t="str">
        <f t="shared" si="225"/>
        <v/>
      </c>
      <c r="R159" s="103" t="str">
        <f t="shared" si="226"/>
        <v/>
      </c>
      <c r="S159" s="103" t="str">
        <f t="shared" si="227"/>
        <v/>
      </c>
      <c r="T159" s="103" t="str">
        <f t="shared" si="234"/>
        <v/>
      </c>
      <c r="U159" s="103" t="str">
        <f t="shared" si="235"/>
        <v/>
      </c>
      <c r="V159" s="103" t="str">
        <f t="shared" si="236"/>
        <v/>
      </c>
      <c r="W159" s="103" t="str">
        <f t="shared" si="237"/>
        <v/>
      </c>
      <c r="X159" s="103" t="str">
        <f t="shared" si="238"/>
        <v/>
      </c>
      <c r="Y159" s="12" t="str">
        <f t="shared" si="206"/>
        <v/>
      </c>
      <c r="Z159" s="12" t="str">
        <f t="shared" si="207"/>
        <v/>
      </c>
      <c r="AA159" s="12" t="str">
        <f t="shared" si="208"/>
        <v/>
      </c>
      <c r="AB159" s="12" t="str">
        <f t="shared" si="209"/>
        <v/>
      </c>
      <c r="AC159" s="12" t="str">
        <f t="shared" si="210"/>
        <v/>
      </c>
      <c r="AD159" s="12" t="str">
        <f t="shared" si="211"/>
        <v/>
      </c>
      <c r="AE159" s="12" t="str">
        <f t="shared" si="212"/>
        <v/>
      </c>
      <c r="AF159" s="12" t="str">
        <f t="shared" si="213"/>
        <v/>
      </c>
      <c r="AG159" s="12" t="str">
        <f t="shared" si="214"/>
        <v/>
      </c>
      <c r="AH159" s="12" t="str">
        <f t="shared" si="215"/>
        <v/>
      </c>
      <c r="AI159" s="12" t="str">
        <f t="shared" si="228"/>
        <v/>
      </c>
      <c r="AJ159" s="12" t="str">
        <f t="shared" si="229"/>
        <v/>
      </c>
      <c r="AK159" s="12" t="str">
        <f t="shared" si="230"/>
        <v/>
      </c>
      <c r="AL159" s="12" t="str">
        <f t="shared" si="231"/>
        <v/>
      </c>
      <c r="AM159" s="12" t="str">
        <f t="shared" si="232"/>
        <v/>
      </c>
      <c r="AN159" s="29" t="str">
        <f t="shared" si="233"/>
        <v/>
      </c>
      <c r="AO159" s="31" t="str">
        <f t="shared" si="181"/>
        <v>0</v>
      </c>
      <c r="AP159"/>
      <c r="AQ159" s="58">
        <f t="shared" si="182"/>
        <v>0</v>
      </c>
      <c r="AR159" s="58">
        <f t="shared" si="183"/>
        <v>0</v>
      </c>
      <c r="AS159" s="65">
        <f t="shared" si="184"/>
        <v>0</v>
      </c>
      <c r="AT159" s="82" t="str">
        <f t="shared" si="185"/>
        <v/>
      </c>
      <c r="AU159" s="82" t="str">
        <f t="shared" si="186"/>
        <v/>
      </c>
      <c r="AV159" s="82" t="str">
        <f t="shared" si="187"/>
        <v/>
      </c>
      <c r="AW159" s="82" t="str">
        <f t="shared" si="188"/>
        <v/>
      </c>
      <c r="AX159" s="82" t="str">
        <f t="shared" si="189"/>
        <v/>
      </c>
      <c r="AY159" s="82" t="str">
        <f t="shared" si="190"/>
        <v/>
      </c>
      <c r="AZ159" s="82" t="str">
        <f t="shared" si="191"/>
        <v/>
      </c>
      <c r="BA159" s="82" t="str">
        <f t="shared" si="192"/>
        <v/>
      </c>
      <c r="BB159" s="82" t="str">
        <f t="shared" si="193"/>
        <v/>
      </c>
      <c r="BC159" s="82" t="str">
        <f t="shared" si="194"/>
        <v/>
      </c>
      <c r="BD159" s="83" t="str">
        <f t="shared" si="195"/>
        <v/>
      </c>
      <c r="BE159" s="83" t="str">
        <f t="shared" si="196"/>
        <v/>
      </c>
      <c r="BF159" s="83" t="str">
        <f t="shared" si="197"/>
        <v/>
      </c>
      <c r="BG159" s="83" t="str">
        <f t="shared" si="198"/>
        <v/>
      </c>
      <c r="BH159" s="83" t="str">
        <f t="shared" si="199"/>
        <v/>
      </c>
      <c r="BI159" s="83" t="str">
        <f t="shared" si="200"/>
        <v/>
      </c>
      <c r="BJ159" s="83" t="str">
        <f t="shared" si="201"/>
        <v/>
      </c>
      <c r="BK159" s="83" t="str">
        <f t="shared" si="202"/>
        <v/>
      </c>
      <c r="BL159" s="83" t="str">
        <f t="shared" si="203"/>
        <v/>
      </c>
      <c r="BM159" s="83" t="str">
        <f t="shared" si="204"/>
        <v/>
      </c>
      <c r="BN159" s="78"/>
      <c r="BO159" s="78"/>
      <c r="BP159" s="78"/>
      <c r="BQ159" s="81">
        <f t="shared" ca="1" si="178"/>
        <v>11</v>
      </c>
      <c r="BR159" s="78"/>
      <c r="BS159" s="78"/>
      <c r="BT159" s="78"/>
      <c r="BU159" s="78"/>
      <c r="BV159" s="78"/>
      <c r="BW159" s="78"/>
      <c r="BX159" s="78"/>
      <c r="BY159" s="78"/>
      <c r="BZ159" s="78"/>
      <c r="CA159" s="43"/>
      <c r="CN159"/>
      <c r="CO159"/>
      <c r="CP159" s="2"/>
      <c r="CQ159" s="2"/>
      <c r="CR159"/>
      <c r="CS159" s="31">
        <f t="shared" si="179"/>
        <v>0</v>
      </c>
    </row>
    <row r="160" spans="1:97" x14ac:dyDescent="0.2">
      <c r="A160" s="95"/>
      <c r="B160" s="84" t="str">
        <f t="shared" si="220"/>
        <v/>
      </c>
      <c r="C160" s="13" t="str">
        <f t="shared" si="175"/>
        <v/>
      </c>
      <c r="D160" s="85" t="str">
        <f t="shared" si="221"/>
        <v/>
      </c>
      <c r="E160" s="86" t="str">
        <f t="shared" si="222"/>
        <v/>
      </c>
      <c r="F160" s="33" t="str">
        <f>IF(A159&lt;&gt;"",COUNTIF($A$5:A160,A160),"")</f>
        <v/>
      </c>
      <c r="G160" s="33">
        <f t="shared" si="176"/>
        <v>156</v>
      </c>
      <c r="H160" s="34" t="str">
        <f t="shared" si="177"/>
        <v/>
      </c>
      <c r="I160" s="28" t="str">
        <f t="shared" si="180"/>
        <v/>
      </c>
      <c r="J160" s="103" t="str">
        <f t="shared" si="205"/>
        <v/>
      </c>
      <c r="K160" s="103" t="str">
        <f t="shared" si="216"/>
        <v/>
      </c>
      <c r="L160" s="103" t="str">
        <f t="shared" si="217"/>
        <v/>
      </c>
      <c r="M160" s="103" t="str">
        <f t="shared" si="218"/>
        <v/>
      </c>
      <c r="N160" s="103" t="str">
        <f t="shared" si="219"/>
        <v/>
      </c>
      <c r="O160" s="103" t="str">
        <f t="shared" si="223"/>
        <v/>
      </c>
      <c r="P160" s="103" t="str">
        <f t="shared" si="224"/>
        <v/>
      </c>
      <c r="Q160" s="103" t="str">
        <f t="shared" si="225"/>
        <v/>
      </c>
      <c r="R160" s="103" t="str">
        <f t="shared" si="226"/>
        <v/>
      </c>
      <c r="S160" s="103" t="str">
        <f t="shared" si="227"/>
        <v/>
      </c>
      <c r="T160" s="103" t="str">
        <f t="shared" si="234"/>
        <v/>
      </c>
      <c r="U160" s="103" t="str">
        <f t="shared" si="235"/>
        <v/>
      </c>
      <c r="V160" s="103" t="str">
        <f t="shared" si="236"/>
        <v/>
      </c>
      <c r="W160" s="103" t="str">
        <f t="shared" si="237"/>
        <v/>
      </c>
      <c r="X160" s="103" t="str">
        <f t="shared" si="238"/>
        <v/>
      </c>
      <c r="Y160" s="12" t="str">
        <f t="shared" si="206"/>
        <v/>
      </c>
      <c r="Z160" s="12" t="str">
        <f t="shared" si="207"/>
        <v/>
      </c>
      <c r="AA160" s="12" t="str">
        <f t="shared" si="208"/>
        <v/>
      </c>
      <c r="AB160" s="12" t="str">
        <f t="shared" si="209"/>
        <v/>
      </c>
      <c r="AC160" s="12" t="str">
        <f t="shared" si="210"/>
        <v/>
      </c>
      <c r="AD160" s="12" t="str">
        <f t="shared" si="211"/>
        <v/>
      </c>
      <c r="AE160" s="12" t="str">
        <f t="shared" si="212"/>
        <v/>
      </c>
      <c r="AF160" s="12" t="str">
        <f t="shared" si="213"/>
        <v/>
      </c>
      <c r="AG160" s="12" t="str">
        <f t="shared" si="214"/>
        <v/>
      </c>
      <c r="AH160" s="12" t="str">
        <f t="shared" si="215"/>
        <v/>
      </c>
      <c r="AI160" s="12" t="str">
        <f t="shared" si="228"/>
        <v/>
      </c>
      <c r="AJ160" s="12" t="str">
        <f t="shared" si="229"/>
        <v/>
      </c>
      <c r="AK160" s="12" t="str">
        <f t="shared" si="230"/>
        <v/>
      </c>
      <c r="AL160" s="12" t="str">
        <f t="shared" si="231"/>
        <v/>
      </c>
      <c r="AM160" s="12" t="str">
        <f t="shared" si="232"/>
        <v/>
      </c>
      <c r="AN160" s="29" t="str">
        <f t="shared" si="233"/>
        <v/>
      </c>
      <c r="AO160" s="31" t="str">
        <f t="shared" si="181"/>
        <v>0</v>
      </c>
      <c r="AP160"/>
      <c r="AQ160" s="58">
        <f t="shared" si="182"/>
        <v>0</v>
      </c>
      <c r="AR160" s="58">
        <f t="shared" si="183"/>
        <v>0</v>
      </c>
      <c r="AS160" s="65">
        <f t="shared" si="184"/>
        <v>0</v>
      </c>
      <c r="AT160" s="82" t="str">
        <f t="shared" si="185"/>
        <v/>
      </c>
      <c r="AU160" s="82" t="str">
        <f t="shared" si="186"/>
        <v/>
      </c>
      <c r="AV160" s="82" t="str">
        <f t="shared" si="187"/>
        <v/>
      </c>
      <c r="AW160" s="82" t="str">
        <f t="shared" si="188"/>
        <v/>
      </c>
      <c r="AX160" s="82" t="str">
        <f t="shared" si="189"/>
        <v/>
      </c>
      <c r="AY160" s="82" t="str">
        <f t="shared" si="190"/>
        <v/>
      </c>
      <c r="AZ160" s="82" t="str">
        <f t="shared" si="191"/>
        <v/>
      </c>
      <c r="BA160" s="82" t="str">
        <f t="shared" si="192"/>
        <v/>
      </c>
      <c r="BB160" s="82" t="str">
        <f t="shared" si="193"/>
        <v/>
      </c>
      <c r="BC160" s="82" t="str">
        <f t="shared" si="194"/>
        <v/>
      </c>
      <c r="BD160" s="83" t="str">
        <f t="shared" si="195"/>
        <v/>
      </c>
      <c r="BE160" s="83" t="str">
        <f t="shared" si="196"/>
        <v/>
      </c>
      <c r="BF160" s="83" t="str">
        <f t="shared" si="197"/>
        <v/>
      </c>
      <c r="BG160" s="83" t="str">
        <f t="shared" si="198"/>
        <v/>
      </c>
      <c r="BH160" s="83" t="str">
        <f t="shared" si="199"/>
        <v/>
      </c>
      <c r="BI160" s="83" t="str">
        <f t="shared" si="200"/>
        <v/>
      </c>
      <c r="BJ160" s="83" t="str">
        <f t="shared" si="201"/>
        <v/>
      </c>
      <c r="BK160" s="83" t="str">
        <f t="shared" si="202"/>
        <v/>
      </c>
      <c r="BL160" s="83" t="str">
        <f t="shared" si="203"/>
        <v/>
      </c>
      <c r="BM160" s="83" t="str">
        <f t="shared" si="204"/>
        <v/>
      </c>
      <c r="BN160" s="78"/>
      <c r="BO160" s="78"/>
      <c r="BP160" s="78"/>
      <c r="BQ160" s="81">
        <f t="shared" ca="1" si="178"/>
        <v>30</v>
      </c>
      <c r="BR160" s="78"/>
      <c r="BS160" s="78"/>
      <c r="BT160" s="78"/>
      <c r="BU160" s="78"/>
      <c r="BV160" s="78"/>
      <c r="BW160" s="78"/>
      <c r="BX160" s="78"/>
      <c r="BY160" s="78"/>
      <c r="BZ160" s="78"/>
      <c r="CA160" s="43"/>
      <c r="CN160"/>
      <c r="CO160"/>
      <c r="CP160" s="2"/>
      <c r="CQ160" s="2"/>
      <c r="CR160"/>
      <c r="CS160" s="31">
        <f t="shared" si="179"/>
        <v>0</v>
      </c>
    </row>
    <row r="161" spans="1:97" x14ac:dyDescent="0.2">
      <c r="A161" s="95"/>
      <c r="B161" s="84" t="str">
        <f t="shared" si="220"/>
        <v/>
      </c>
      <c r="C161" s="13" t="str">
        <f t="shared" si="175"/>
        <v/>
      </c>
      <c r="D161" s="85" t="str">
        <f t="shared" si="221"/>
        <v/>
      </c>
      <c r="E161" s="86" t="str">
        <f t="shared" si="222"/>
        <v/>
      </c>
      <c r="F161" s="33" t="str">
        <f>IF(A160&lt;&gt;"",COUNTIF($A$5:A161,A161),"")</f>
        <v/>
      </c>
      <c r="G161" s="33">
        <f t="shared" si="176"/>
        <v>157</v>
      </c>
      <c r="H161" s="34" t="str">
        <f t="shared" si="177"/>
        <v/>
      </c>
      <c r="I161" s="28" t="str">
        <f t="shared" si="180"/>
        <v/>
      </c>
      <c r="J161" s="103" t="str">
        <f t="shared" si="205"/>
        <v/>
      </c>
      <c r="K161" s="103" t="str">
        <f t="shared" si="216"/>
        <v/>
      </c>
      <c r="L161" s="103" t="str">
        <f t="shared" si="217"/>
        <v/>
      </c>
      <c r="M161" s="103" t="str">
        <f t="shared" si="218"/>
        <v/>
      </c>
      <c r="N161" s="103" t="str">
        <f t="shared" si="219"/>
        <v/>
      </c>
      <c r="O161" s="103" t="str">
        <f t="shared" si="223"/>
        <v/>
      </c>
      <c r="P161" s="103" t="str">
        <f t="shared" si="224"/>
        <v/>
      </c>
      <c r="Q161" s="103" t="str">
        <f t="shared" si="225"/>
        <v/>
      </c>
      <c r="R161" s="103" t="str">
        <f t="shared" si="226"/>
        <v/>
      </c>
      <c r="S161" s="103" t="str">
        <f t="shared" si="227"/>
        <v/>
      </c>
      <c r="T161" s="103" t="str">
        <f t="shared" si="234"/>
        <v/>
      </c>
      <c r="U161" s="103" t="str">
        <f t="shared" si="235"/>
        <v/>
      </c>
      <c r="V161" s="103" t="str">
        <f t="shared" si="236"/>
        <v/>
      </c>
      <c r="W161" s="103" t="str">
        <f t="shared" si="237"/>
        <v/>
      </c>
      <c r="X161" s="103" t="str">
        <f t="shared" si="238"/>
        <v/>
      </c>
      <c r="Y161" s="12" t="str">
        <f t="shared" si="206"/>
        <v/>
      </c>
      <c r="Z161" s="12" t="str">
        <f t="shared" si="207"/>
        <v/>
      </c>
      <c r="AA161" s="12" t="str">
        <f t="shared" si="208"/>
        <v/>
      </c>
      <c r="AB161" s="12" t="str">
        <f t="shared" si="209"/>
        <v/>
      </c>
      <c r="AC161" s="12" t="str">
        <f t="shared" si="210"/>
        <v/>
      </c>
      <c r="AD161" s="12" t="str">
        <f t="shared" si="211"/>
        <v/>
      </c>
      <c r="AE161" s="12" t="str">
        <f t="shared" si="212"/>
        <v/>
      </c>
      <c r="AF161" s="12" t="str">
        <f t="shared" si="213"/>
        <v/>
      </c>
      <c r="AG161" s="12" t="str">
        <f t="shared" si="214"/>
        <v/>
      </c>
      <c r="AH161" s="12" t="str">
        <f t="shared" si="215"/>
        <v/>
      </c>
      <c r="AI161" s="12" t="str">
        <f t="shared" si="228"/>
        <v/>
      </c>
      <c r="AJ161" s="12" t="str">
        <f t="shared" si="229"/>
        <v/>
      </c>
      <c r="AK161" s="12" t="str">
        <f t="shared" si="230"/>
        <v/>
      </c>
      <c r="AL161" s="12" t="str">
        <f t="shared" si="231"/>
        <v/>
      </c>
      <c r="AM161" s="12" t="str">
        <f t="shared" si="232"/>
        <v/>
      </c>
      <c r="AN161" s="29" t="str">
        <f t="shared" si="233"/>
        <v/>
      </c>
      <c r="AO161" s="31" t="str">
        <f t="shared" si="181"/>
        <v>0</v>
      </c>
      <c r="AP161"/>
      <c r="AQ161" s="58">
        <f t="shared" si="182"/>
        <v>0</v>
      </c>
      <c r="AR161" s="58">
        <f t="shared" si="183"/>
        <v>0</v>
      </c>
      <c r="AS161" s="65">
        <f t="shared" si="184"/>
        <v>0</v>
      </c>
      <c r="AT161" s="82" t="str">
        <f t="shared" si="185"/>
        <v/>
      </c>
      <c r="AU161" s="82" t="str">
        <f t="shared" si="186"/>
        <v/>
      </c>
      <c r="AV161" s="82" t="str">
        <f t="shared" si="187"/>
        <v/>
      </c>
      <c r="AW161" s="82" t="str">
        <f t="shared" si="188"/>
        <v/>
      </c>
      <c r="AX161" s="82" t="str">
        <f t="shared" si="189"/>
        <v/>
      </c>
      <c r="AY161" s="82" t="str">
        <f t="shared" si="190"/>
        <v/>
      </c>
      <c r="AZ161" s="82" t="str">
        <f t="shared" si="191"/>
        <v/>
      </c>
      <c r="BA161" s="82" t="str">
        <f t="shared" si="192"/>
        <v/>
      </c>
      <c r="BB161" s="82" t="str">
        <f t="shared" si="193"/>
        <v/>
      </c>
      <c r="BC161" s="82" t="str">
        <f t="shared" si="194"/>
        <v/>
      </c>
      <c r="BD161" s="83" t="str">
        <f t="shared" si="195"/>
        <v/>
      </c>
      <c r="BE161" s="83" t="str">
        <f t="shared" si="196"/>
        <v/>
      </c>
      <c r="BF161" s="83" t="str">
        <f t="shared" si="197"/>
        <v/>
      </c>
      <c r="BG161" s="83" t="str">
        <f t="shared" si="198"/>
        <v/>
      </c>
      <c r="BH161" s="83" t="str">
        <f t="shared" si="199"/>
        <v/>
      </c>
      <c r="BI161" s="83" t="str">
        <f t="shared" si="200"/>
        <v/>
      </c>
      <c r="BJ161" s="83" t="str">
        <f t="shared" si="201"/>
        <v/>
      </c>
      <c r="BK161" s="83" t="str">
        <f t="shared" si="202"/>
        <v/>
      </c>
      <c r="BL161" s="83" t="str">
        <f t="shared" si="203"/>
        <v/>
      </c>
      <c r="BM161" s="83" t="str">
        <f t="shared" si="204"/>
        <v/>
      </c>
      <c r="BN161" s="78"/>
      <c r="BO161" s="78"/>
      <c r="BP161" s="78"/>
      <c r="BQ161" s="81">
        <f t="shared" ca="1" si="178"/>
        <v>18</v>
      </c>
      <c r="BR161" s="78"/>
      <c r="BS161" s="78"/>
      <c r="BT161" s="78"/>
      <c r="BU161" s="78"/>
      <c r="BV161" s="78"/>
      <c r="BW161" s="78"/>
      <c r="BX161" s="78"/>
      <c r="BY161" s="78"/>
      <c r="BZ161" s="78"/>
      <c r="CA161" s="43"/>
      <c r="CN161"/>
      <c r="CO161"/>
      <c r="CP161" s="2"/>
      <c r="CQ161" s="2"/>
      <c r="CR161"/>
      <c r="CS161" s="31">
        <f t="shared" si="179"/>
        <v>0</v>
      </c>
    </row>
    <row r="162" spans="1:97" x14ac:dyDescent="0.2">
      <c r="A162" s="95"/>
      <c r="B162" s="84" t="str">
        <f t="shared" si="220"/>
        <v/>
      </c>
      <c r="C162" s="13" t="str">
        <f t="shared" si="175"/>
        <v/>
      </c>
      <c r="D162" s="85" t="str">
        <f t="shared" si="221"/>
        <v/>
      </c>
      <c r="E162" s="86" t="str">
        <f t="shared" si="222"/>
        <v/>
      </c>
      <c r="F162" s="33" t="str">
        <f>IF(A161&lt;&gt;"",COUNTIF($A$5:A162,A162),"")</f>
        <v/>
      </c>
      <c r="G162" s="33">
        <f t="shared" si="176"/>
        <v>158</v>
      </c>
      <c r="H162" s="34" t="str">
        <f t="shared" si="177"/>
        <v/>
      </c>
      <c r="I162" s="28" t="str">
        <f t="shared" si="180"/>
        <v/>
      </c>
      <c r="J162" s="103" t="str">
        <f t="shared" si="205"/>
        <v/>
      </c>
      <c r="K162" s="103" t="str">
        <f t="shared" si="216"/>
        <v/>
      </c>
      <c r="L162" s="103" t="str">
        <f t="shared" si="217"/>
        <v/>
      </c>
      <c r="M162" s="103" t="str">
        <f t="shared" si="218"/>
        <v/>
      </c>
      <c r="N162" s="103" t="str">
        <f t="shared" si="219"/>
        <v/>
      </c>
      <c r="O162" s="103" t="str">
        <f t="shared" si="223"/>
        <v/>
      </c>
      <c r="P162" s="103" t="str">
        <f t="shared" si="224"/>
        <v/>
      </c>
      <c r="Q162" s="103" t="str">
        <f t="shared" si="225"/>
        <v/>
      </c>
      <c r="R162" s="103" t="str">
        <f t="shared" si="226"/>
        <v/>
      </c>
      <c r="S162" s="103" t="str">
        <f t="shared" si="227"/>
        <v/>
      </c>
      <c r="T162" s="103" t="str">
        <f t="shared" si="234"/>
        <v/>
      </c>
      <c r="U162" s="103" t="str">
        <f t="shared" si="235"/>
        <v/>
      </c>
      <c r="V162" s="103" t="str">
        <f t="shared" si="236"/>
        <v/>
      </c>
      <c r="W162" s="103" t="str">
        <f t="shared" si="237"/>
        <v/>
      </c>
      <c r="X162" s="103" t="str">
        <f t="shared" si="238"/>
        <v/>
      </c>
      <c r="Y162" s="12" t="str">
        <f t="shared" si="206"/>
        <v/>
      </c>
      <c r="Z162" s="12" t="str">
        <f t="shared" si="207"/>
        <v/>
      </c>
      <c r="AA162" s="12" t="str">
        <f t="shared" si="208"/>
        <v/>
      </c>
      <c r="AB162" s="12" t="str">
        <f t="shared" si="209"/>
        <v/>
      </c>
      <c r="AC162" s="12" t="str">
        <f t="shared" si="210"/>
        <v/>
      </c>
      <c r="AD162" s="12" t="str">
        <f t="shared" si="211"/>
        <v/>
      </c>
      <c r="AE162" s="12" t="str">
        <f t="shared" si="212"/>
        <v/>
      </c>
      <c r="AF162" s="12" t="str">
        <f t="shared" si="213"/>
        <v/>
      </c>
      <c r="AG162" s="12" t="str">
        <f t="shared" si="214"/>
        <v/>
      </c>
      <c r="AH162" s="12" t="str">
        <f t="shared" si="215"/>
        <v/>
      </c>
      <c r="AI162" s="12" t="str">
        <f t="shared" si="228"/>
        <v/>
      </c>
      <c r="AJ162" s="12" t="str">
        <f t="shared" si="229"/>
        <v/>
      </c>
      <c r="AK162" s="12" t="str">
        <f t="shared" si="230"/>
        <v/>
      </c>
      <c r="AL162" s="12" t="str">
        <f t="shared" si="231"/>
        <v/>
      </c>
      <c r="AM162" s="12" t="str">
        <f t="shared" si="232"/>
        <v/>
      </c>
      <c r="AN162" s="29" t="str">
        <f t="shared" si="233"/>
        <v/>
      </c>
      <c r="AO162" s="31" t="str">
        <f t="shared" si="181"/>
        <v>0</v>
      </c>
      <c r="AP162"/>
      <c r="AQ162" s="58">
        <f t="shared" si="182"/>
        <v>0</v>
      </c>
      <c r="AR162" s="58">
        <f t="shared" si="183"/>
        <v>0</v>
      </c>
      <c r="AS162" s="65">
        <f t="shared" si="184"/>
        <v>0</v>
      </c>
      <c r="AT162" s="82" t="str">
        <f t="shared" si="185"/>
        <v/>
      </c>
      <c r="AU162" s="82" t="str">
        <f t="shared" si="186"/>
        <v/>
      </c>
      <c r="AV162" s="82" t="str">
        <f t="shared" si="187"/>
        <v/>
      </c>
      <c r="AW162" s="82" t="str">
        <f t="shared" si="188"/>
        <v/>
      </c>
      <c r="AX162" s="82" t="str">
        <f t="shared" si="189"/>
        <v/>
      </c>
      <c r="AY162" s="82" t="str">
        <f t="shared" si="190"/>
        <v/>
      </c>
      <c r="AZ162" s="82" t="str">
        <f t="shared" si="191"/>
        <v/>
      </c>
      <c r="BA162" s="82" t="str">
        <f t="shared" si="192"/>
        <v/>
      </c>
      <c r="BB162" s="82" t="str">
        <f t="shared" si="193"/>
        <v/>
      </c>
      <c r="BC162" s="82" t="str">
        <f t="shared" si="194"/>
        <v/>
      </c>
      <c r="BD162" s="83" t="str">
        <f t="shared" si="195"/>
        <v/>
      </c>
      <c r="BE162" s="83" t="str">
        <f t="shared" si="196"/>
        <v/>
      </c>
      <c r="BF162" s="83" t="str">
        <f t="shared" si="197"/>
        <v/>
      </c>
      <c r="BG162" s="83" t="str">
        <f t="shared" si="198"/>
        <v/>
      </c>
      <c r="BH162" s="83" t="str">
        <f t="shared" si="199"/>
        <v/>
      </c>
      <c r="BI162" s="83" t="str">
        <f t="shared" si="200"/>
        <v/>
      </c>
      <c r="BJ162" s="83" t="str">
        <f t="shared" si="201"/>
        <v/>
      </c>
      <c r="BK162" s="83" t="str">
        <f t="shared" si="202"/>
        <v/>
      </c>
      <c r="BL162" s="83" t="str">
        <f t="shared" si="203"/>
        <v/>
      </c>
      <c r="BM162" s="83" t="str">
        <f t="shared" si="204"/>
        <v/>
      </c>
      <c r="BN162" s="78"/>
      <c r="BO162" s="78"/>
      <c r="BP162" s="78"/>
      <c r="BQ162" s="81">
        <f t="shared" ca="1" si="178"/>
        <v>2</v>
      </c>
      <c r="BR162" s="78"/>
      <c r="BS162" s="78"/>
      <c r="BT162" s="78"/>
      <c r="BU162" s="78"/>
      <c r="BV162" s="78"/>
      <c r="BW162" s="78"/>
      <c r="BX162" s="78"/>
      <c r="BY162" s="78"/>
      <c r="BZ162" s="78"/>
      <c r="CA162" s="43"/>
      <c r="CN162"/>
      <c r="CO162"/>
      <c r="CP162" s="2"/>
      <c r="CQ162" s="2"/>
      <c r="CR162"/>
      <c r="CS162" s="31">
        <f t="shared" si="179"/>
        <v>0</v>
      </c>
    </row>
    <row r="163" spans="1:97" x14ac:dyDescent="0.2">
      <c r="A163" s="95"/>
      <c r="B163" s="84" t="str">
        <f t="shared" si="220"/>
        <v/>
      </c>
      <c r="C163" s="13" t="str">
        <f t="shared" si="175"/>
        <v/>
      </c>
      <c r="D163" s="85" t="str">
        <f t="shared" si="221"/>
        <v/>
      </c>
      <c r="E163" s="86" t="str">
        <f t="shared" si="222"/>
        <v/>
      </c>
      <c r="F163" s="33" t="str">
        <f>IF(A162&lt;&gt;"",COUNTIF($A$5:A163,A163),"")</f>
        <v/>
      </c>
      <c r="G163" s="33">
        <f t="shared" si="176"/>
        <v>159</v>
      </c>
      <c r="H163" s="34" t="str">
        <f t="shared" si="177"/>
        <v/>
      </c>
      <c r="I163" s="28" t="str">
        <f t="shared" si="180"/>
        <v/>
      </c>
      <c r="J163" s="103" t="str">
        <f t="shared" si="205"/>
        <v/>
      </c>
      <c r="K163" s="103" t="str">
        <f t="shared" si="216"/>
        <v/>
      </c>
      <c r="L163" s="103" t="str">
        <f t="shared" si="217"/>
        <v/>
      </c>
      <c r="M163" s="103" t="str">
        <f t="shared" si="218"/>
        <v/>
      </c>
      <c r="N163" s="103" t="str">
        <f t="shared" si="219"/>
        <v/>
      </c>
      <c r="O163" s="103" t="str">
        <f t="shared" si="223"/>
        <v/>
      </c>
      <c r="P163" s="103" t="str">
        <f t="shared" si="224"/>
        <v/>
      </c>
      <c r="Q163" s="103" t="str">
        <f t="shared" si="225"/>
        <v/>
      </c>
      <c r="R163" s="103" t="str">
        <f t="shared" si="226"/>
        <v/>
      </c>
      <c r="S163" s="103" t="str">
        <f t="shared" si="227"/>
        <v/>
      </c>
      <c r="T163" s="103" t="str">
        <f t="shared" si="234"/>
        <v/>
      </c>
      <c r="U163" s="103" t="str">
        <f t="shared" si="235"/>
        <v/>
      </c>
      <c r="V163" s="103" t="str">
        <f t="shared" si="236"/>
        <v/>
      </c>
      <c r="W163" s="103" t="str">
        <f t="shared" si="237"/>
        <v/>
      </c>
      <c r="X163" s="103" t="str">
        <f t="shared" si="238"/>
        <v/>
      </c>
      <c r="Y163" s="12" t="str">
        <f t="shared" si="206"/>
        <v/>
      </c>
      <c r="Z163" s="12" t="str">
        <f t="shared" si="207"/>
        <v/>
      </c>
      <c r="AA163" s="12" t="str">
        <f t="shared" si="208"/>
        <v/>
      </c>
      <c r="AB163" s="12" t="str">
        <f t="shared" si="209"/>
        <v/>
      </c>
      <c r="AC163" s="12" t="str">
        <f t="shared" si="210"/>
        <v/>
      </c>
      <c r="AD163" s="12" t="str">
        <f t="shared" si="211"/>
        <v/>
      </c>
      <c r="AE163" s="12" t="str">
        <f t="shared" si="212"/>
        <v/>
      </c>
      <c r="AF163" s="12" t="str">
        <f t="shared" si="213"/>
        <v/>
      </c>
      <c r="AG163" s="12" t="str">
        <f t="shared" si="214"/>
        <v/>
      </c>
      <c r="AH163" s="12" t="str">
        <f t="shared" si="215"/>
        <v/>
      </c>
      <c r="AI163" s="12" t="str">
        <f t="shared" si="228"/>
        <v/>
      </c>
      <c r="AJ163" s="12" t="str">
        <f t="shared" si="229"/>
        <v/>
      </c>
      <c r="AK163" s="12" t="str">
        <f t="shared" si="230"/>
        <v/>
      </c>
      <c r="AL163" s="12" t="str">
        <f t="shared" si="231"/>
        <v/>
      </c>
      <c r="AM163" s="12" t="str">
        <f t="shared" si="232"/>
        <v/>
      </c>
      <c r="AN163" s="29" t="str">
        <f t="shared" si="233"/>
        <v/>
      </c>
      <c r="AO163" s="31" t="str">
        <f t="shared" si="181"/>
        <v>0</v>
      </c>
      <c r="AP163"/>
      <c r="AQ163" s="58">
        <f t="shared" si="182"/>
        <v>0</v>
      </c>
      <c r="AR163" s="58">
        <f t="shared" si="183"/>
        <v>0</v>
      </c>
      <c r="AS163" s="65">
        <f t="shared" si="184"/>
        <v>0</v>
      </c>
      <c r="AT163" s="82" t="str">
        <f t="shared" si="185"/>
        <v/>
      </c>
      <c r="AU163" s="82" t="str">
        <f t="shared" si="186"/>
        <v/>
      </c>
      <c r="AV163" s="82" t="str">
        <f t="shared" si="187"/>
        <v/>
      </c>
      <c r="AW163" s="82" t="str">
        <f t="shared" si="188"/>
        <v/>
      </c>
      <c r="AX163" s="82" t="str">
        <f t="shared" si="189"/>
        <v/>
      </c>
      <c r="AY163" s="82" t="str">
        <f t="shared" si="190"/>
        <v/>
      </c>
      <c r="AZ163" s="82" t="str">
        <f t="shared" si="191"/>
        <v/>
      </c>
      <c r="BA163" s="82" t="str">
        <f t="shared" si="192"/>
        <v/>
      </c>
      <c r="BB163" s="82" t="str">
        <f t="shared" si="193"/>
        <v/>
      </c>
      <c r="BC163" s="82" t="str">
        <f t="shared" si="194"/>
        <v/>
      </c>
      <c r="BD163" s="83" t="str">
        <f t="shared" si="195"/>
        <v/>
      </c>
      <c r="BE163" s="83" t="str">
        <f t="shared" si="196"/>
        <v/>
      </c>
      <c r="BF163" s="83" t="str">
        <f t="shared" si="197"/>
        <v/>
      </c>
      <c r="BG163" s="83" t="str">
        <f t="shared" si="198"/>
        <v/>
      </c>
      <c r="BH163" s="83" t="str">
        <f t="shared" si="199"/>
        <v/>
      </c>
      <c r="BI163" s="83" t="str">
        <f t="shared" si="200"/>
        <v/>
      </c>
      <c r="BJ163" s="83" t="str">
        <f t="shared" si="201"/>
        <v/>
      </c>
      <c r="BK163" s="83" t="str">
        <f t="shared" si="202"/>
        <v/>
      </c>
      <c r="BL163" s="83" t="str">
        <f t="shared" si="203"/>
        <v/>
      </c>
      <c r="BM163" s="83" t="str">
        <f t="shared" si="204"/>
        <v/>
      </c>
      <c r="BN163" s="78"/>
      <c r="BO163" s="78"/>
      <c r="BP163" s="78"/>
      <c r="BQ163" s="81">
        <f t="shared" ca="1" si="178"/>
        <v>20</v>
      </c>
      <c r="BR163" s="78"/>
      <c r="BS163" s="78"/>
      <c r="BT163" s="78"/>
      <c r="BU163" s="78"/>
      <c r="BV163" s="78"/>
      <c r="BW163" s="78"/>
      <c r="BX163" s="78"/>
      <c r="BY163" s="78"/>
      <c r="BZ163" s="78"/>
      <c r="CA163" s="43"/>
      <c r="CN163"/>
      <c r="CO163"/>
      <c r="CP163" s="2"/>
      <c r="CQ163" s="2"/>
      <c r="CR163"/>
      <c r="CS163" s="31">
        <f t="shared" si="179"/>
        <v>0</v>
      </c>
    </row>
    <row r="164" spans="1:97" x14ac:dyDescent="0.2">
      <c r="A164" s="95"/>
      <c r="B164" s="84" t="str">
        <f t="shared" si="220"/>
        <v/>
      </c>
      <c r="C164" s="13" t="str">
        <f t="shared" si="175"/>
        <v/>
      </c>
      <c r="D164" s="85" t="str">
        <f t="shared" si="221"/>
        <v/>
      </c>
      <c r="E164" s="86" t="str">
        <f t="shared" si="222"/>
        <v/>
      </c>
      <c r="F164" s="33" t="str">
        <f>IF(A163&lt;&gt;"",COUNTIF($A$5:A164,A164),"")</f>
        <v/>
      </c>
      <c r="G164" s="33">
        <f t="shared" si="176"/>
        <v>160</v>
      </c>
      <c r="H164" s="34" t="str">
        <f t="shared" si="177"/>
        <v/>
      </c>
      <c r="I164" s="28" t="str">
        <f t="shared" si="180"/>
        <v/>
      </c>
      <c r="J164" s="103" t="str">
        <f t="shared" si="205"/>
        <v/>
      </c>
      <c r="K164" s="103" t="str">
        <f t="shared" si="216"/>
        <v/>
      </c>
      <c r="L164" s="103" t="str">
        <f t="shared" si="217"/>
        <v/>
      </c>
      <c r="M164" s="103" t="str">
        <f t="shared" si="218"/>
        <v/>
      </c>
      <c r="N164" s="103" t="str">
        <f t="shared" si="219"/>
        <v/>
      </c>
      <c r="O164" s="103" t="str">
        <f t="shared" si="223"/>
        <v/>
      </c>
      <c r="P164" s="103" t="str">
        <f t="shared" si="224"/>
        <v/>
      </c>
      <c r="Q164" s="103" t="str">
        <f t="shared" si="225"/>
        <v/>
      </c>
      <c r="R164" s="103" t="str">
        <f t="shared" si="226"/>
        <v/>
      </c>
      <c r="S164" s="103" t="str">
        <f t="shared" si="227"/>
        <v/>
      </c>
      <c r="T164" s="103" t="str">
        <f t="shared" si="234"/>
        <v/>
      </c>
      <c r="U164" s="103" t="str">
        <f t="shared" si="235"/>
        <v/>
      </c>
      <c r="V164" s="103" t="str">
        <f t="shared" si="236"/>
        <v/>
      </c>
      <c r="W164" s="103" t="str">
        <f t="shared" si="237"/>
        <v/>
      </c>
      <c r="X164" s="103" t="str">
        <f t="shared" si="238"/>
        <v/>
      </c>
      <c r="Y164" s="12" t="str">
        <f t="shared" si="206"/>
        <v/>
      </c>
      <c r="Z164" s="12" t="str">
        <f t="shared" si="207"/>
        <v/>
      </c>
      <c r="AA164" s="12" t="str">
        <f t="shared" si="208"/>
        <v/>
      </c>
      <c r="AB164" s="12" t="str">
        <f t="shared" si="209"/>
        <v/>
      </c>
      <c r="AC164" s="12" t="str">
        <f t="shared" si="210"/>
        <v/>
      </c>
      <c r="AD164" s="12" t="str">
        <f t="shared" si="211"/>
        <v/>
      </c>
      <c r="AE164" s="12" t="str">
        <f t="shared" si="212"/>
        <v/>
      </c>
      <c r="AF164" s="12" t="str">
        <f t="shared" si="213"/>
        <v/>
      </c>
      <c r="AG164" s="12" t="str">
        <f t="shared" si="214"/>
        <v/>
      </c>
      <c r="AH164" s="12" t="str">
        <f t="shared" si="215"/>
        <v/>
      </c>
      <c r="AI164" s="12" t="str">
        <f t="shared" si="228"/>
        <v/>
      </c>
      <c r="AJ164" s="12" t="str">
        <f t="shared" si="229"/>
        <v/>
      </c>
      <c r="AK164" s="12" t="str">
        <f t="shared" si="230"/>
        <v/>
      </c>
      <c r="AL164" s="12" t="str">
        <f t="shared" si="231"/>
        <v/>
      </c>
      <c r="AM164" s="12" t="str">
        <f t="shared" si="232"/>
        <v/>
      </c>
      <c r="AN164" s="29" t="str">
        <f t="shared" si="233"/>
        <v/>
      </c>
      <c r="AO164" s="31" t="str">
        <f t="shared" si="181"/>
        <v>0</v>
      </c>
      <c r="AP164"/>
      <c r="AQ164" s="58">
        <f t="shared" si="182"/>
        <v>0</v>
      </c>
      <c r="AR164" s="58">
        <f t="shared" si="183"/>
        <v>0</v>
      </c>
      <c r="AS164" s="65">
        <f t="shared" si="184"/>
        <v>0</v>
      </c>
      <c r="AT164" s="82" t="str">
        <f t="shared" si="185"/>
        <v/>
      </c>
      <c r="AU164" s="82" t="str">
        <f t="shared" si="186"/>
        <v/>
      </c>
      <c r="AV164" s="82" t="str">
        <f t="shared" si="187"/>
        <v/>
      </c>
      <c r="AW164" s="82" t="str">
        <f t="shared" si="188"/>
        <v/>
      </c>
      <c r="AX164" s="82" t="str">
        <f t="shared" si="189"/>
        <v/>
      </c>
      <c r="AY164" s="82" t="str">
        <f t="shared" si="190"/>
        <v/>
      </c>
      <c r="AZ164" s="82" t="str">
        <f t="shared" si="191"/>
        <v/>
      </c>
      <c r="BA164" s="82" t="str">
        <f t="shared" si="192"/>
        <v/>
      </c>
      <c r="BB164" s="82" t="str">
        <f t="shared" si="193"/>
        <v/>
      </c>
      <c r="BC164" s="82" t="str">
        <f t="shared" si="194"/>
        <v/>
      </c>
      <c r="BD164" s="83" t="str">
        <f t="shared" si="195"/>
        <v/>
      </c>
      <c r="BE164" s="83" t="str">
        <f t="shared" si="196"/>
        <v/>
      </c>
      <c r="BF164" s="83" t="str">
        <f t="shared" si="197"/>
        <v/>
      </c>
      <c r="BG164" s="83" t="str">
        <f t="shared" si="198"/>
        <v/>
      </c>
      <c r="BH164" s="83" t="str">
        <f t="shared" si="199"/>
        <v/>
      </c>
      <c r="BI164" s="83" t="str">
        <f t="shared" si="200"/>
        <v/>
      </c>
      <c r="BJ164" s="83" t="str">
        <f t="shared" si="201"/>
        <v/>
      </c>
      <c r="BK164" s="83" t="str">
        <f t="shared" si="202"/>
        <v/>
      </c>
      <c r="BL164" s="83" t="str">
        <f t="shared" si="203"/>
        <v/>
      </c>
      <c r="BM164" s="83" t="str">
        <f t="shared" si="204"/>
        <v/>
      </c>
      <c r="BN164" s="78"/>
      <c r="BO164" s="78"/>
      <c r="BP164" s="78"/>
      <c r="BQ164" s="81">
        <f t="shared" ca="1" si="178"/>
        <v>23</v>
      </c>
      <c r="BR164" s="78"/>
      <c r="BS164" s="78"/>
      <c r="BT164" s="78"/>
      <c r="BU164" s="78"/>
      <c r="BV164" s="78"/>
      <c r="BW164" s="78"/>
      <c r="BX164" s="78"/>
      <c r="BY164" s="78"/>
      <c r="BZ164" s="78"/>
      <c r="CA164" s="43"/>
      <c r="CN164"/>
      <c r="CO164"/>
      <c r="CP164" s="2"/>
      <c r="CQ164" s="2"/>
      <c r="CR164"/>
      <c r="CS164" s="31">
        <f t="shared" si="179"/>
        <v>0</v>
      </c>
    </row>
    <row r="165" spans="1:97" x14ac:dyDescent="0.2">
      <c r="A165" s="95"/>
      <c r="B165" s="84" t="str">
        <f t="shared" si="220"/>
        <v/>
      </c>
      <c r="C165" s="13" t="str">
        <f t="shared" si="175"/>
        <v/>
      </c>
      <c r="D165" s="85" t="str">
        <f t="shared" si="221"/>
        <v/>
      </c>
      <c r="E165" s="86" t="str">
        <f t="shared" si="222"/>
        <v/>
      </c>
      <c r="F165" s="33" t="str">
        <f>IF(A164&lt;&gt;"",COUNTIF($A$5:A165,A165),"")</f>
        <v/>
      </c>
      <c r="G165" s="33">
        <f t="shared" si="176"/>
        <v>161</v>
      </c>
      <c r="H165" s="34" t="str">
        <f t="shared" si="177"/>
        <v/>
      </c>
      <c r="I165" s="28" t="str">
        <f t="shared" si="180"/>
        <v/>
      </c>
      <c r="J165" s="103" t="str">
        <f t="shared" si="205"/>
        <v/>
      </c>
      <c r="K165" s="103" t="str">
        <f t="shared" si="216"/>
        <v/>
      </c>
      <c r="L165" s="103" t="str">
        <f t="shared" si="217"/>
        <v/>
      </c>
      <c r="M165" s="103" t="str">
        <f t="shared" si="218"/>
        <v/>
      </c>
      <c r="N165" s="103" t="str">
        <f t="shared" si="219"/>
        <v/>
      </c>
      <c r="O165" s="103" t="str">
        <f t="shared" si="223"/>
        <v/>
      </c>
      <c r="P165" s="103" t="str">
        <f t="shared" si="224"/>
        <v/>
      </c>
      <c r="Q165" s="103" t="str">
        <f t="shared" si="225"/>
        <v/>
      </c>
      <c r="R165" s="103" t="str">
        <f t="shared" si="226"/>
        <v/>
      </c>
      <c r="S165" s="103" t="str">
        <f t="shared" si="227"/>
        <v/>
      </c>
      <c r="T165" s="103" t="str">
        <f t="shared" si="234"/>
        <v/>
      </c>
      <c r="U165" s="103" t="str">
        <f t="shared" si="235"/>
        <v/>
      </c>
      <c r="V165" s="103" t="str">
        <f t="shared" si="236"/>
        <v/>
      </c>
      <c r="W165" s="103" t="str">
        <f t="shared" si="237"/>
        <v/>
      </c>
      <c r="X165" s="103" t="str">
        <f t="shared" si="238"/>
        <v/>
      </c>
      <c r="Y165" s="12" t="str">
        <f t="shared" si="206"/>
        <v/>
      </c>
      <c r="Z165" s="12" t="str">
        <f t="shared" si="207"/>
        <v/>
      </c>
      <c r="AA165" s="12" t="str">
        <f t="shared" si="208"/>
        <v/>
      </c>
      <c r="AB165" s="12" t="str">
        <f t="shared" si="209"/>
        <v/>
      </c>
      <c r="AC165" s="12" t="str">
        <f t="shared" si="210"/>
        <v/>
      </c>
      <c r="AD165" s="12" t="str">
        <f t="shared" si="211"/>
        <v/>
      </c>
      <c r="AE165" s="12" t="str">
        <f t="shared" si="212"/>
        <v/>
      </c>
      <c r="AF165" s="12" t="str">
        <f t="shared" si="213"/>
        <v/>
      </c>
      <c r="AG165" s="12" t="str">
        <f t="shared" si="214"/>
        <v/>
      </c>
      <c r="AH165" s="12" t="str">
        <f t="shared" si="215"/>
        <v/>
      </c>
      <c r="AI165" s="12" t="str">
        <f t="shared" si="228"/>
        <v/>
      </c>
      <c r="AJ165" s="12" t="str">
        <f t="shared" si="229"/>
        <v/>
      </c>
      <c r="AK165" s="12" t="str">
        <f t="shared" si="230"/>
        <v/>
      </c>
      <c r="AL165" s="12" t="str">
        <f t="shared" si="231"/>
        <v/>
      </c>
      <c r="AM165" s="12" t="str">
        <f t="shared" si="232"/>
        <v/>
      </c>
      <c r="AN165" s="29" t="str">
        <f t="shared" si="233"/>
        <v/>
      </c>
      <c r="AO165" s="31" t="str">
        <f t="shared" si="181"/>
        <v>0</v>
      </c>
      <c r="AP165"/>
      <c r="AQ165" s="58">
        <f t="shared" si="182"/>
        <v>0</v>
      </c>
      <c r="AR165" s="58">
        <f t="shared" si="183"/>
        <v>0</v>
      </c>
      <c r="AS165" s="65">
        <f t="shared" si="184"/>
        <v>0</v>
      </c>
      <c r="AT165" s="82" t="str">
        <f t="shared" si="185"/>
        <v/>
      </c>
      <c r="AU165" s="82" t="str">
        <f t="shared" si="186"/>
        <v/>
      </c>
      <c r="AV165" s="82" t="str">
        <f t="shared" si="187"/>
        <v/>
      </c>
      <c r="AW165" s="82" t="str">
        <f t="shared" si="188"/>
        <v/>
      </c>
      <c r="AX165" s="82" t="str">
        <f t="shared" si="189"/>
        <v/>
      </c>
      <c r="AY165" s="82" t="str">
        <f t="shared" si="190"/>
        <v/>
      </c>
      <c r="AZ165" s="82" t="str">
        <f t="shared" si="191"/>
        <v/>
      </c>
      <c r="BA165" s="82" t="str">
        <f t="shared" si="192"/>
        <v/>
      </c>
      <c r="BB165" s="82" t="str">
        <f t="shared" si="193"/>
        <v/>
      </c>
      <c r="BC165" s="82" t="str">
        <f t="shared" si="194"/>
        <v/>
      </c>
      <c r="BD165" s="83" t="str">
        <f t="shared" si="195"/>
        <v/>
      </c>
      <c r="BE165" s="83" t="str">
        <f t="shared" si="196"/>
        <v/>
      </c>
      <c r="BF165" s="83" t="str">
        <f t="shared" si="197"/>
        <v/>
      </c>
      <c r="BG165" s="83" t="str">
        <f t="shared" si="198"/>
        <v/>
      </c>
      <c r="BH165" s="83" t="str">
        <f t="shared" si="199"/>
        <v/>
      </c>
      <c r="BI165" s="83" t="str">
        <f t="shared" si="200"/>
        <v/>
      </c>
      <c r="BJ165" s="83" t="str">
        <f t="shared" si="201"/>
        <v/>
      </c>
      <c r="BK165" s="83" t="str">
        <f t="shared" si="202"/>
        <v/>
      </c>
      <c r="BL165" s="83" t="str">
        <f t="shared" si="203"/>
        <v/>
      </c>
      <c r="BM165" s="83" t="str">
        <f t="shared" si="204"/>
        <v/>
      </c>
      <c r="BN165" s="78"/>
      <c r="BO165" s="78"/>
      <c r="BP165" s="78"/>
      <c r="BQ165" s="81">
        <f t="shared" ca="1" si="178"/>
        <v>21</v>
      </c>
      <c r="BR165" s="78"/>
      <c r="BS165" s="78"/>
      <c r="BT165" s="78"/>
      <c r="BU165" s="78"/>
      <c r="BV165" s="78"/>
      <c r="BW165" s="78"/>
      <c r="BX165" s="78"/>
      <c r="BY165" s="78"/>
      <c r="BZ165" s="78"/>
      <c r="CA165" s="43"/>
      <c r="CN165"/>
      <c r="CO165"/>
      <c r="CP165" s="2"/>
      <c r="CQ165" s="2"/>
      <c r="CR165"/>
      <c r="CS165" s="31">
        <f t="shared" si="179"/>
        <v>0</v>
      </c>
    </row>
    <row r="166" spans="1:97" x14ac:dyDescent="0.2">
      <c r="A166" s="95"/>
      <c r="B166" s="84" t="str">
        <f t="shared" si="220"/>
        <v/>
      </c>
      <c r="C166" s="13" t="str">
        <f t="shared" si="175"/>
        <v/>
      </c>
      <c r="D166" s="85" t="str">
        <f t="shared" si="221"/>
        <v/>
      </c>
      <c r="E166" s="86" t="str">
        <f t="shared" si="222"/>
        <v/>
      </c>
      <c r="F166" s="33" t="str">
        <f>IF(A165&lt;&gt;"",COUNTIF($A$5:A166,A166),"")</f>
        <v/>
      </c>
      <c r="G166" s="33">
        <f t="shared" ref="G166:G197" si="239">IF(AND(AN165&gt;0,F165&gt;=G165),G165+1,G165)</f>
        <v>162</v>
      </c>
      <c r="H166" s="34" t="str">
        <f t="shared" ref="H166:H197" si="240">IF(A166&lt;&gt;"",IF(F166&gt;=$AS$1,A166,""),"")</f>
        <v/>
      </c>
      <c r="I166" s="28" t="str">
        <f t="shared" si="180"/>
        <v/>
      </c>
      <c r="J166" s="103" t="str">
        <f t="shared" si="205"/>
        <v/>
      </c>
      <c r="K166" s="103" t="str">
        <f t="shared" si="216"/>
        <v/>
      </c>
      <c r="L166" s="103" t="str">
        <f t="shared" si="217"/>
        <v/>
      </c>
      <c r="M166" s="103" t="str">
        <f t="shared" si="218"/>
        <v/>
      </c>
      <c r="N166" s="103" t="str">
        <f t="shared" si="219"/>
        <v/>
      </c>
      <c r="O166" s="103" t="str">
        <f t="shared" si="223"/>
        <v/>
      </c>
      <c r="P166" s="103" t="str">
        <f t="shared" si="224"/>
        <v/>
      </c>
      <c r="Q166" s="103" t="str">
        <f t="shared" si="225"/>
        <v/>
      </c>
      <c r="R166" s="103" t="str">
        <f t="shared" si="226"/>
        <v/>
      </c>
      <c r="S166" s="103" t="str">
        <f t="shared" si="227"/>
        <v/>
      </c>
      <c r="T166" s="103" t="str">
        <f t="shared" si="234"/>
        <v/>
      </c>
      <c r="U166" s="103" t="str">
        <f t="shared" si="235"/>
        <v/>
      </c>
      <c r="V166" s="103" t="str">
        <f t="shared" si="236"/>
        <v/>
      </c>
      <c r="W166" s="103" t="str">
        <f t="shared" si="237"/>
        <v/>
      </c>
      <c r="X166" s="103" t="str">
        <f t="shared" si="238"/>
        <v/>
      </c>
      <c r="Y166" s="12" t="str">
        <f t="shared" si="206"/>
        <v/>
      </c>
      <c r="Z166" s="12" t="str">
        <f t="shared" si="207"/>
        <v/>
      </c>
      <c r="AA166" s="12" t="str">
        <f t="shared" si="208"/>
        <v/>
      </c>
      <c r="AB166" s="12" t="str">
        <f t="shared" si="209"/>
        <v/>
      </c>
      <c r="AC166" s="12" t="str">
        <f t="shared" si="210"/>
        <v/>
      </c>
      <c r="AD166" s="12" t="str">
        <f t="shared" si="211"/>
        <v/>
      </c>
      <c r="AE166" s="12" t="str">
        <f t="shared" si="212"/>
        <v/>
      </c>
      <c r="AF166" s="12" t="str">
        <f t="shared" si="213"/>
        <v/>
      </c>
      <c r="AG166" s="12" t="str">
        <f t="shared" si="214"/>
        <v/>
      </c>
      <c r="AH166" s="12" t="str">
        <f t="shared" si="215"/>
        <v/>
      </c>
      <c r="AI166" s="12" t="str">
        <f t="shared" si="228"/>
        <v/>
      </c>
      <c r="AJ166" s="12" t="str">
        <f t="shared" si="229"/>
        <v/>
      </c>
      <c r="AK166" s="12" t="str">
        <f t="shared" si="230"/>
        <v/>
      </c>
      <c r="AL166" s="12" t="str">
        <f t="shared" si="231"/>
        <v/>
      </c>
      <c r="AM166" s="12" t="str">
        <f t="shared" si="232"/>
        <v/>
      </c>
      <c r="AN166" s="29" t="str">
        <f t="shared" si="233"/>
        <v/>
      </c>
      <c r="AO166" s="31" t="str">
        <f t="shared" si="181"/>
        <v>0</v>
      </c>
      <c r="AP166"/>
      <c r="AQ166" s="58">
        <f t="shared" si="182"/>
        <v>0</v>
      </c>
      <c r="AR166" s="58">
        <f t="shared" si="183"/>
        <v>0</v>
      </c>
      <c r="AS166" s="65">
        <f t="shared" si="184"/>
        <v>0</v>
      </c>
      <c r="AT166" s="82" t="str">
        <f t="shared" si="185"/>
        <v/>
      </c>
      <c r="AU166" s="82" t="str">
        <f t="shared" si="186"/>
        <v/>
      </c>
      <c r="AV166" s="82" t="str">
        <f t="shared" si="187"/>
        <v/>
      </c>
      <c r="AW166" s="82" t="str">
        <f t="shared" si="188"/>
        <v/>
      </c>
      <c r="AX166" s="82" t="str">
        <f t="shared" si="189"/>
        <v/>
      </c>
      <c r="AY166" s="82" t="str">
        <f t="shared" si="190"/>
        <v/>
      </c>
      <c r="AZ166" s="82" t="str">
        <f t="shared" si="191"/>
        <v/>
      </c>
      <c r="BA166" s="82" t="str">
        <f t="shared" si="192"/>
        <v/>
      </c>
      <c r="BB166" s="82" t="str">
        <f t="shared" si="193"/>
        <v/>
      </c>
      <c r="BC166" s="82" t="str">
        <f t="shared" si="194"/>
        <v/>
      </c>
      <c r="BD166" s="83" t="str">
        <f t="shared" si="195"/>
        <v/>
      </c>
      <c r="BE166" s="83" t="str">
        <f t="shared" si="196"/>
        <v/>
      </c>
      <c r="BF166" s="83" t="str">
        <f t="shared" si="197"/>
        <v/>
      </c>
      <c r="BG166" s="83" t="str">
        <f t="shared" si="198"/>
        <v/>
      </c>
      <c r="BH166" s="83" t="str">
        <f t="shared" si="199"/>
        <v/>
      </c>
      <c r="BI166" s="83" t="str">
        <f t="shared" si="200"/>
        <v/>
      </c>
      <c r="BJ166" s="83" t="str">
        <f t="shared" si="201"/>
        <v/>
      </c>
      <c r="BK166" s="83" t="str">
        <f t="shared" si="202"/>
        <v/>
      </c>
      <c r="BL166" s="83" t="str">
        <f t="shared" si="203"/>
        <v/>
      </c>
      <c r="BM166" s="83" t="str">
        <f t="shared" si="204"/>
        <v/>
      </c>
      <c r="BN166" s="78"/>
      <c r="BO166" s="78"/>
      <c r="BP166" s="78"/>
      <c r="BQ166" s="81">
        <f t="shared" ca="1" si="178"/>
        <v>11</v>
      </c>
      <c r="BR166" s="78"/>
      <c r="BS166" s="78"/>
      <c r="BT166" s="78"/>
      <c r="BU166" s="78"/>
      <c r="BV166" s="78"/>
      <c r="BW166" s="78"/>
      <c r="BX166" s="78"/>
      <c r="BY166" s="78"/>
      <c r="BZ166" s="78"/>
      <c r="CA166" s="43"/>
      <c r="CN166"/>
      <c r="CO166"/>
      <c r="CP166" s="2"/>
      <c r="CQ166" s="2"/>
      <c r="CR166"/>
      <c r="CS166" s="31">
        <f t="shared" si="179"/>
        <v>0</v>
      </c>
    </row>
    <row r="167" spans="1:97" x14ac:dyDescent="0.2">
      <c r="A167" s="95"/>
      <c r="B167" s="84" t="str">
        <f t="shared" si="220"/>
        <v/>
      </c>
      <c r="C167" s="13" t="str">
        <f t="shared" si="175"/>
        <v/>
      </c>
      <c r="D167" s="85" t="str">
        <f t="shared" si="221"/>
        <v/>
      </c>
      <c r="E167" s="86" t="str">
        <f t="shared" si="222"/>
        <v/>
      </c>
      <c r="F167" s="33" t="str">
        <f>IF(A166&lt;&gt;"",COUNTIF($A$5:A167,A167),"")</f>
        <v/>
      </c>
      <c r="G167" s="33">
        <f t="shared" si="239"/>
        <v>163</v>
      </c>
      <c r="H167" s="34" t="str">
        <f t="shared" si="240"/>
        <v/>
      </c>
      <c r="I167" s="28" t="str">
        <f t="shared" si="180"/>
        <v/>
      </c>
      <c r="J167" s="103" t="str">
        <f t="shared" si="205"/>
        <v/>
      </c>
      <c r="K167" s="103" t="str">
        <f t="shared" si="216"/>
        <v/>
      </c>
      <c r="L167" s="103" t="str">
        <f t="shared" si="217"/>
        <v/>
      </c>
      <c r="M167" s="103" t="str">
        <f t="shared" si="218"/>
        <v/>
      </c>
      <c r="N167" s="103" t="str">
        <f t="shared" si="219"/>
        <v/>
      </c>
      <c r="O167" s="103" t="str">
        <f t="shared" si="223"/>
        <v/>
      </c>
      <c r="P167" s="103" t="str">
        <f t="shared" si="224"/>
        <v/>
      </c>
      <c r="Q167" s="103" t="str">
        <f t="shared" si="225"/>
        <v/>
      </c>
      <c r="R167" s="103" t="str">
        <f t="shared" si="226"/>
        <v/>
      </c>
      <c r="S167" s="103" t="str">
        <f t="shared" si="227"/>
        <v/>
      </c>
      <c r="T167" s="103" t="str">
        <f t="shared" si="234"/>
        <v/>
      </c>
      <c r="U167" s="103" t="str">
        <f t="shared" si="235"/>
        <v/>
      </c>
      <c r="V167" s="103" t="str">
        <f t="shared" si="236"/>
        <v/>
      </c>
      <c r="W167" s="103" t="str">
        <f t="shared" si="237"/>
        <v/>
      </c>
      <c r="X167" s="103" t="str">
        <f t="shared" si="238"/>
        <v/>
      </c>
      <c r="Y167" s="12" t="str">
        <f t="shared" si="206"/>
        <v/>
      </c>
      <c r="Z167" s="12" t="str">
        <f t="shared" si="207"/>
        <v/>
      </c>
      <c r="AA167" s="12" t="str">
        <f t="shared" si="208"/>
        <v/>
      </c>
      <c r="AB167" s="12" t="str">
        <f t="shared" si="209"/>
        <v/>
      </c>
      <c r="AC167" s="12" t="str">
        <f t="shared" si="210"/>
        <v/>
      </c>
      <c r="AD167" s="12" t="str">
        <f t="shared" si="211"/>
        <v/>
      </c>
      <c r="AE167" s="12" t="str">
        <f t="shared" si="212"/>
        <v/>
      </c>
      <c r="AF167" s="12" t="str">
        <f t="shared" si="213"/>
        <v/>
      </c>
      <c r="AG167" s="12" t="str">
        <f t="shared" si="214"/>
        <v/>
      </c>
      <c r="AH167" s="12" t="str">
        <f t="shared" si="215"/>
        <v/>
      </c>
      <c r="AI167" s="12" t="str">
        <f t="shared" si="228"/>
        <v/>
      </c>
      <c r="AJ167" s="12" t="str">
        <f t="shared" si="229"/>
        <v/>
      </c>
      <c r="AK167" s="12" t="str">
        <f t="shared" si="230"/>
        <v/>
      </c>
      <c r="AL167" s="12" t="str">
        <f t="shared" si="231"/>
        <v/>
      </c>
      <c r="AM167" s="12" t="str">
        <f t="shared" si="232"/>
        <v/>
      </c>
      <c r="AN167" s="29" t="str">
        <f t="shared" si="233"/>
        <v/>
      </c>
      <c r="AO167" s="31" t="str">
        <f t="shared" si="181"/>
        <v>0</v>
      </c>
      <c r="AP167"/>
      <c r="AQ167" s="58">
        <f t="shared" si="182"/>
        <v>0</v>
      </c>
      <c r="AR167" s="58">
        <f t="shared" si="183"/>
        <v>0</v>
      </c>
      <c r="AS167" s="65">
        <f t="shared" si="184"/>
        <v>0</v>
      </c>
      <c r="AT167" s="82" t="str">
        <f t="shared" si="185"/>
        <v/>
      </c>
      <c r="AU167" s="82" t="str">
        <f t="shared" si="186"/>
        <v/>
      </c>
      <c r="AV167" s="82" t="str">
        <f t="shared" si="187"/>
        <v/>
      </c>
      <c r="AW167" s="82" t="str">
        <f t="shared" si="188"/>
        <v/>
      </c>
      <c r="AX167" s="82" t="str">
        <f t="shared" si="189"/>
        <v/>
      </c>
      <c r="AY167" s="82" t="str">
        <f t="shared" si="190"/>
        <v/>
      </c>
      <c r="AZ167" s="82" t="str">
        <f t="shared" si="191"/>
        <v/>
      </c>
      <c r="BA167" s="82" t="str">
        <f t="shared" si="192"/>
        <v/>
      </c>
      <c r="BB167" s="82" t="str">
        <f t="shared" si="193"/>
        <v/>
      </c>
      <c r="BC167" s="82" t="str">
        <f t="shared" si="194"/>
        <v/>
      </c>
      <c r="BD167" s="83" t="str">
        <f t="shared" si="195"/>
        <v/>
      </c>
      <c r="BE167" s="83" t="str">
        <f t="shared" si="196"/>
        <v/>
      </c>
      <c r="BF167" s="83" t="str">
        <f t="shared" si="197"/>
        <v/>
      </c>
      <c r="BG167" s="83" t="str">
        <f t="shared" si="198"/>
        <v/>
      </c>
      <c r="BH167" s="83" t="str">
        <f t="shared" si="199"/>
        <v/>
      </c>
      <c r="BI167" s="83" t="str">
        <f t="shared" si="200"/>
        <v/>
      </c>
      <c r="BJ167" s="83" t="str">
        <f t="shared" si="201"/>
        <v/>
      </c>
      <c r="BK167" s="83" t="str">
        <f t="shared" si="202"/>
        <v/>
      </c>
      <c r="BL167" s="83" t="str">
        <f t="shared" si="203"/>
        <v/>
      </c>
      <c r="BM167" s="83" t="str">
        <f t="shared" si="204"/>
        <v/>
      </c>
      <c r="BN167" s="78"/>
      <c r="BO167" s="78"/>
      <c r="BP167" s="78"/>
      <c r="BQ167" s="81">
        <f t="shared" ca="1" si="178"/>
        <v>23</v>
      </c>
      <c r="BR167" s="78"/>
      <c r="BS167" s="78"/>
      <c r="BT167" s="78"/>
      <c r="BU167" s="78"/>
      <c r="BV167" s="78"/>
      <c r="BW167" s="78"/>
      <c r="BX167" s="78"/>
      <c r="BY167" s="78"/>
      <c r="BZ167" s="78"/>
      <c r="CA167" s="43"/>
      <c r="CN167"/>
      <c r="CO167"/>
      <c r="CP167" s="2"/>
      <c r="CQ167" s="2"/>
      <c r="CR167"/>
      <c r="CS167" s="31">
        <f t="shared" si="179"/>
        <v>0</v>
      </c>
    </row>
    <row r="168" spans="1:97" x14ac:dyDescent="0.2">
      <c r="A168" s="95"/>
      <c r="B168" s="84" t="str">
        <f t="shared" si="220"/>
        <v/>
      </c>
      <c r="C168" s="13" t="str">
        <f t="shared" si="175"/>
        <v/>
      </c>
      <c r="D168" s="85" t="str">
        <f t="shared" si="221"/>
        <v/>
      </c>
      <c r="E168" s="86" t="str">
        <f t="shared" si="222"/>
        <v/>
      </c>
      <c r="F168" s="33" t="str">
        <f>IF(A167&lt;&gt;"",COUNTIF($A$5:A168,A168),"")</f>
        <v/>
      </c>
      <c r="G168" s="33">
        <f t="shared" si="239"/>
        <v>164</v>
      </c>
      <c r="H168" s="34" t="str">
        <f t="shared" si="240"/>
        <v/>
      </c>
      <c r="I168" s="28" t="str">
        <f t="shared" si="180"/>
        <v/>
      </c>
      <c r="J168" s="103" t="str">
        <f t="shared" si="205"/>
        <v/>
      </c>
      <c r="K168" s="103" t="str">
        <f t="shared" si="216"/>
        <v/>
      </c>
      <c r="L168" s="103" t="str">
        <f t="shared" si="217"/>
        <v/>
      </c>
      <c r="M168" s="103" t="str">
        <f t="shared" si="218"/>
        <v/>
      </c>
      <c r="N168" s="103" t="str">
        <f t="shared" si="219"/>
        <v/>
      </c>
      <c r="O168" s="103" t="str">
        <f t="shared" si="223"/>
        <v/>
      </c>
      <c r="P168" s="103" t="str">
        <f t="shared" si="224"/>
        <v/>
      </c>
      <c r="Q168" s="103" t="str">
        <f t="shared" si="225"/>
        <v/>
      </c>
      <c r="R168" s="103" t="str">
        <f t="shared" si="226"/>
        <v/>
      </c>
      <c r="S168" s="103" t="str">
        <f t="shared" si="227"/>
        <v/>
      </c>
      <c r="T168" s="103" t="str">
        <f t="shared" si="234"/>
        <v/>
      </c>
      <c r="U168" s="103" t="str">
        <f t="shared" si="235"/>
        <v/>
      </c>
      <c r="V168" s="103" t="str">
        <f t="shared" si="236"/>
        <v/>
      </c>
      <c r="W168" s="103" t="str">
        <f t="shared" si="237"/>
        <v/>
      </c>
      <c r="X168" s="103" t="str">
        <f t="shared" si="238"/>
        <v/>
      </c>
      <c r="Y168" s="12" t="str">
        <f t="shared" si="206"/>
        <v/>
      </c>
      <c r="Z168" s="12" t="str">
        <f t="shared" si="207"/>
        <v/>
      </c>
      <c r="AA168" s="12" t="str">
        <f t="shared" si="208"/>
        <v/>
      </c>
      <c r="AB168" s="12" t="str">
        <f t="shared" si="209"/>
        <v/>
      </c>
      <c r="AC168" s="12" t="str">
        <f t="shared" si="210"/>
        <v/>
      </c>
      <c r="AD168" s="12" t="str">
        <f t="shared" si="211"/>
        <v/>
      </c>
      <c r="AE168" s="12" t="str">
        <f t="shared" si="212"/>
        <v/>
      </c>
      <c r="AF168" s="12" t="str">
        <f t="shared" si="213"/>
        <v/>
      </c>
      <c r="AG168" s="12" t="str">
        <f t="shared" si="214"/>
        <v/>
      </c>
      <c r="AH168" s="12" t="str">
        <f t="shared" si="215"/>
        <v/>
      </c>
      <c r="AI168" s="12" t="str">
        <f t="shared" si="228"/>
        <v/>
      </c>
      <c r="AJ168" s="12" t="str">
        <f t="shared" si="229"/>
        <v/>
      </c>
      <c r="AK168" s="12" t="str">
        <f t="shared" si="230"/>
        <v/>
      </c>
      <c r="AL168" s="12" t="str">
        <f t="shared" si="231"/>
        <v/>
      </c>
      <c r="AM168" s="12" t="str">
        <f t="shared" si="232"/>
        <v/>
      </c>
      <c r="AN168" s="29" t="str">
        <f t="shared" si="233"/>
        <v/>
      </c>
      <c r="AO168" s="31" t="str">
        <f t="shared" si="181"/>
        <v>0</v>
      </c>
      <c r="AP168"/>
      <c r="AQ168" s="58">
        <f t="shared" si="182"/>
        <v>0</v>
      </c>
      <c r="AR168" s="58">
        <f t="shared" si="183"/>
        <v>0</v>
      </c>
      <c r="AS168" s="65">
        <f t="shared" si="184"/>
        <v>0</v>
      </c>
      <c r="AT168" s="82" t="str">
        <f t="shared" si="185"/>
        <v/>
      </c>
      <c r="AU168" s="82" t="str">
        <f t="shared" si="186"/>
        <v/>
      </c>
      <c r="AV168" s="82" t="str">
        <f t="shared" si="187"/>
        <v/>
      </c>
      <c r="AW168" s="82" t="str">
        <f t="shared" si="188"/>
        <v/>
      </c>
      <c r="AX168" s="82" t="str">
        <f t="shared" si="189"/>
        <v/>
      </c>
      <c r="AY168" s="82" t="str">
        <f t="shared" si="190"/>
        <v/>
      </c>
      <c r="AZ168" s="82" t="str">
        <f t="shared" si="191"/>
        <v/>
      </c>
      <c r="BA168" s="82" t="str">
        <f t="shared" si="192"/>
        <v/>
      </c>
      <c r="BB168" s="82" t="str">
        <f t="shared" si="193"/>
        <v/>
      </c>
      <c r="BC168" s="82" t="str">
        <f t="shared" si="194"/>
        <v/>
      </c>
      <c r="BD168" s="83" t="str">
        <f t="shared" si="195"/>
        <v/>
      </c>
      <c r="BE168" s="83" t="str">
        <f t="shared" si="196"/>
        <v/>
      </c>
      <c r="BF168" s="83" t="str">
        <f t="shared" si="197"/>
        <v/>
      </c>
      <c r="BG168" s="83" t="str">
        <f t="shared" si="198"/>
        <v/>
      </c>
      <c r="BH168" s="83" t="str">
        <f t="shared" si="199"/>
        <v/>
      </c>
      <c r="BI168" s="83" t="str">
        <f t="shared" si="200"/>
        <v/>
      </c>
      <c r="BJ168" s="83" t="str">
        <f t="shared" si="201"/>
        <v/>
      </c>
      <c r="BK168" s="83" t="str">
        <f t="shared" si="202"/>
        <v/>
      </c>
      <c r="BL168" s="83" t="str">
        <f t="shared" si="203"/>
        <v/>
      </c>
      <c r="BM168" s="83" t="str">
        <f t="shared" si="204"/>
        <v/>
      </c>
      <c r="BN168" s="78"/>
      <c r="BO168" s="78"/>
      <c r="BP168" s="78"/>
      <c r="BQ168" s="81">
        <f t="shared" ca="1" si="178"/>
        <v>7</v>
      </c>
      <c r="BR168" s="78"/>
      <c r="BS168" s="78"/>
      <c r="BT168" s="78"/>
      <c r="BU168" s="78"/>
      <c r="BV168" s="78"/>
      <c r="BW168" s="78"/>
      <c r="BX168" s="78"/>
      <c r="BY168" s="78"/>
      <c r="BZ168" s="78"/>
      <c r="CA168" s="43"/>
      <c r="CN168"/>
      <c r="CO168"/>
      <c r="CP168" s="2"/>
      <c r="CQ168" s="2"/>
      <c r="CR168"/>
      <c r="CS168" s="31">
        <f t="shared" si="179"/>
        <v>0</v>
      </c>
    </row>
    <row r="169" spans="1:97" x14ac:dyDescent="0.2">
      <c r="A169" s="95"/>
      <c r="B169" s="84" t="str">
        <f t="shared" si="220"/>
        <v/>
      </c>
      <c r="C169" s="13" t="str">
        <f t="shared" si="175"/>
        <v/>
      </c>
      <c r="D169" s="85" t="str">
        <f t="shared" si="221"/>
        <v/>
      </c>
      <c r="E169" s="86" t="str">
        <f t="shared" si="222"/>
        <v/>
      </c>
      <c r="F169" s="33" t="str">
        <f>IF(A168&lt;&gt;"",COUNTIF($A$5:A169,A169),"")</f>
        <v/>
      </c>
      <c r="G169" s="33">
        <f t="shared" si="239"/>
        <v>165</v>
      </c>
      <c r="H169" s="34" t="str">
        <f t="shared" si="240"/>
        <v/>
      </c>
      <c r="I169" s="28" t="str">
        <f t="shared" si="180"/>
        <v/>
      </c>
      <c r="J169" s="103" t="str">
        <f t="shared" si="205"/>
        <v/>
      </c>
      <c r="K169" s="103" t="str">
        <f t="shared" si="216"/>
        <v/>
      </c>
      <c r="L169" s="103" t="str">
        <f t="shared" si="217"/>
        <v/>
      </c>
      <c r="M169" s="103" t="str">
        <f t="shared" si="218"/>
        <v/>
      </c>
      <c r="N169" s="103" t="str">
        <f t="shared" si="219"/>
        <v/>
      </c>
      <c r="O169" s="103" t="str">
        <f t="shared" si="223"/>
        <v/>
      </c>
      <c r="P169" s="103" t="str">
        <f t="shared" si="224"/>
        <v/>
      </c>
      <c r="Q169" s="103" t="str">
        <f t="shared" si="225"/>
        <v/>
      </c>
      <c r="R169" s="103" t="str">
        <f t="shared" si="226"/>
        <v/>
      </c>
      <c r="S169" s="103" t="str">
        <f t="shared" si="227"/>
        <v/>
      </c>
      <c r="T169" s="103" t="str">
        <f t="shared" si="234"/>
        <v/>
      </c>
      <c r="U169" s="103" t="str">
        <f t="shared" si="235"/>
        <v/>
      </c>
      <c r="V169" s="103" t="str">
        <f t="shared" si="236"/>
        <v/>
      </c>
      <c r="W169" s="103" t="str">
        <f t="shared" si="237"/>
        <v/>
      </c>
      <c r="X169" s="103" t="str">
        <f t="shared" si="238"/>
        <v/>
      </c>
      <c r="Y169" s="12" t="str">
        <f t="shared" si="206"/>
        <v/>
      </c>
      <c r="Z169" s="12" t="str">
        <f t="shared" si="207"/>
        <v/>
      </c>
      <c r="AA169" s="12" t="str">
        <f t="shared" si="208"/>
        <v/>
      </c>
      <c r="AB169" s="12" t="str">
        <f t="shared" si="209"/>
        <v/>
      </c>
      <c r="AC169" s="12" t="str">
        <f t="shared" si="210"/>
        <v/>
      </c>
      <c r="AD169" s="12" t="str">
        <f t="shared" si="211"/>
        <v/>
      </c>
      <c r="AE169" s="12" t="str">
        <f t="shared" si="212"/>
        <v/>
      </c>
      <c r="AF169" s="12" t="str">
        <f t="shared" si="213"/>
        <v/>
      </c>
      <c r="AG169" s="12" t="str">
        <f t="shared" si="214"/>
        <v/>
      </c>
      <c r="AH169" s="12" t="str">
        <f t="shared" si="215"/>
        <v/>
      </c>
      <c r="AI169" s="12" t="str">
        <f t="shared" si="228"/>
        <v/>
      </c>
      <c r="AJ169" s="12" t="str">
        <f t="shared" si="229"/>
        <v/>
      </c>
      <c r="AK169" s="12" t="str">
        <f t="shared" si="230"/>
        <v/>
      </c>
      <c r="AL169" s="12" t="str">
        <f t="shared" si="231"/>
        <v/>
      </c>
      <c r="AM169" s="12" t="str">
        <f t="shared" si="232"/>
        <v/>
      </c>
      <c r="AN169" s="29" t="str">
        <f t="shared" si="233"/>
        <v/>
      </c>
      <c r="AO169" s="31" t="str">
        <f t="shared" si="181"/>
        <v>0</v>
      </c>
      <c r="AP169"/>
      <c r="AQ169" s="58">
        <f t="shared" si="182"/>
        <v>0</v>
      </c>
      <c r="AR169" s="58">
        <f t="shared" si="183"/>
        <v>0</v>
      </c>
      <c r="AS169" s="58">
        <f t="shared" si="184"/>
        <v>0</v>
      </c>
      <c r="AT169" s="82" t="str">
        <f t="shared" si="185"/>
        <v/>
      </c>
      <c r="AU169" s="82" t="str">
        <f t="shared" si="186"/>
        <v/>
      </c>
      <c r="AV169" s="82" t="str">
        <f t="shared" si="187"/>
        <v/>
      </c>
      <c r="AW169" s="82" t="str">
        <f t="shared" si="188"/>
        <v/>
      </c>
      <c r="AX169" s="82" t="str">
        <f t="shared" si="189"/>
        <v/>
      </c>
      <c r="AY169" s="82" t="str">
        <f t="shared" si="190"/>
        <v/>
      </c>
      <c r="AZ169" s="82" t="str">
        <f t="shared" si="191"/>
        <v/>
      </c>
      <c r="BA169" s="82" t="str">
        <f t="shared" si="192"/>
        <v/>
      </c>
      <c r="BB169" s="82" t="str">
        <f t="shared" si="193"/>
        <v/>
      </c>
      <c r="BC169" s="82" t="str">
        <f t="shared" si="194"/>
        <v/>
      </c>
      <c r="BD169" s="83" t="str">
        <f t="shared" si="195"/>
        <v/>
      </c>
      <c r="BE169" s="83" t="str">
        <f t="shared" si="196"/>
        <v/>
      </c>
      <c r="BF169" s="83" t="str">
        <f t="shared" si="197"/>
        <v/>
      </c>
      <c r="BG169" s="83" t="str">
        <f t="shared" si="198"/>
        <v/>
      </c>
      <c r="BH169" s="83" t="str">
        <f t="shared" si="199"/>
        <v/>
      </c>
      <c r="BI169" s="83" t="str">
        <f t="shared" si="200"/>
        <v/>
      </c>
      <c r="BJ169" s="83" t="str">
        <f t="shared" si="201"/>
        <v/>
      </c>
      <c r="BK169" s="83" t="str">
        <f t="shared" si="202"/>
        <v/>
      </c>
      <c r="BL169" s="83" t="str">
        <f t="shared" si="203"/>
        <v/>
      </c>
      <c r="BM169" s="83" t="str">
        <f t="shared" si="204"/>
        <v/>
      </c>
      <c r="BN169" s="78"/>
      <c r="BO169" s="78"/>
      <c r="BP169" s="78"/>
      <c r="BQ169" s="81">
        <f t="shared" ca="1" si="178"/>
        <v>18</v>
      </c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N169"/>
      <c r="CO169"/>
      <c r="CP169" s="2"/>
      <c r="CQ169" s="2"/>
      <c r="CR169"/>
      <c r="CS169" s="31">
        <f t="shared" si="179"/>
        <v>0</v>
      </c>
    </row>
    <row r="170" spans="1:97" x14ac:dyDescent="0.2">
      <c r="A170" s="95"/>
      <c r="B170" s="84" t="str">
        <f t="shared" si="220"/>
        <v/>
      </c>
      <c r="C170" s="13" t="str">
        <f t="shared" si="175"/>
        <v/>
      </c>
      <c r="D170" s="85" t="str">
        <f t="shared" si="221"/>
        <v/>
      </c>
      <c r="E170" s="86" t="str">
        <f t="shared" si="222"/>
        <v/>
      </c>
      <c r="F170" s="33" t="str">
        <f>IF(A169&lt;&gt;"",COUNTIF($A$5:A170,A170),"")</f>
        <v/>
      </c>
      <c r="G170" s="33">
        <f t="shared" si="239"/>
        <v>166</v>
      </c>
      <c r="H170" s="34" t="str">
        <f t="shared" si="240"/>
        <v/>
      </c>
      <c r="I170" s="28" t="str">
        <f t="shared" si="180"/>
        <v/>
      </c>
      <c r="J170" s="103" t="str">
        <f t="shared" si="205"/>
        <v/>
      </c>
      <c r="K170" s="103" t="str">
        <f t="shared" si="216"/>
        <v/>
      </c>
      <c r="L170" s="103" t="str">
        <f t="shared" si="217"/>
        <v/>
      </c>
      <c r="M170" s="103" t="str">
        <f t="shared" ref="M170:M201" si="241">IF(AO169&gt;=$O$1,"",IF(AO169&lt;=$O$2,"",IF(G169&lt;&gt;G170,"",IF(AND(M169&lt;&gt;"",M169&lt;&gt;H169),M169,IF(AND(H169&lt;&gt;L170,H169&lt;&gt;K170,H169&lt;&gt;J170,F169&gt;=G169),H169,"")))))</f>
        <v/>
      </c>
      <c r="N170" s="103" t="str">
        <f t="shared" si="219"/>
        <v/>
      </c>
      <c r="O170" s="103" t="str">
        <f t="shared" si="223"/>
        <v/>
      </c>
      <c r="P170" s="103" t="str">
        <f t="shared" si="224"/>
        <v/>
      </c>
      <c r="Q170" s="103" t="str">
        <f t="shared" si="225"/>
        <v/>
      </c>
      <c r="R170" s="103" t="str">
        <f t="shared" si="226"/>
        <v/>
      </c>
      <c r="S170" s="103" t="str">
        <f t="shared" si="227"/>
        <v/>
      </c>
      <c r="T170" s="103" t="str">
        <f t="shared" si="234"/>
        <v/>
      </c>
      <c r="U170" s="103" t="str">
        <f t="shared" si="235"/>
        <v/>
      </c>
      <c r="V170" s="103" t="str">
        <f t="shared" si="236"/>
        <v/>
      </c>
      <c r="W170" s="103" t="str">
        <f t="shared" si="237"/>
        <v/>
      </c>
      <c r="X170" s="103" t="str">
        <f t="shared" si="238"/>
        <v/>
      </c>
      <c r="Y170" s="12" t="str">
        <f t="shared" si="206"/>
        <v/>
      </c>
      <c r="Z170" s="12" t="str">
        <f t="shared" si="207"/>
        <v/>
      </c>
      <c r="AA170" s="12" t="str">
        <f t="shared" si="208"/>
        <v/>
      </c>
      <c r="AB170" s="12" t="str">
        <f t="shared" si="209"/>
        <v/>
      </c>
      <c r="AC170" s="12" t="str">
        <f t="shared" si="210"/>
        <v/>
      </c>
      <c r="AD170" s="12" t="str">
        <f t="shared" si="211"/>
        <v/>
      </c>
      <c r="AE170" s="12" t="str">
        <f t="shared" si="212"/>
        <v/>
      </c>
      <c r="AF170" s="12" t="str">
        <f t="shared" si="213"/>
        <v/>
      </c>
      <c r="AG170" s="12" t="str">
        <f t="shared" si="214"/>
        <v/>
      </c>
      <c r="AH170" s="12" t="str">
        <f t="shared" si="215"/>
        <v/>
      </c>
      <c r="AI170" s="12" t="str">
        <f t="shared" si="228"/>
        <v/>
      </c>
      <c r="AJ170" s="12" t="str">
        <f t="shared" si="229"/>
        <v/>
      </c>
      <c r="AK170" s="12" t="str">
        <f t="shared" si="230"/>
        <v/>
      </c>
      <c r="AL170" s="12" t="str">
        <f t="shared" si="231"/>
        <v/>
      </c>
      <c r="AM170" s="12" t="str">
        <f t="shared" si="232"/>
        <v/>
      </c>
      <c r="AN170" s="29" t="str">
        <f t="shared" si="233"/>
        <v/>
      </c>
      <c r="AO170" s="31" t="str">
        <f t="shared" si="181"/>
        <v>0</v>
      </c>
      <c r="AP170"/>
      <c r="AQ170" s="58">
        <f t="shared" si="182"/>
        <v>0</v>
      </c>
      <c r="AR170" s="58">
        <f t="shared" si="183"/>
        <v>0</v>
      </c>
      <c r="AS170" s="58">
        <f t="shared" si="184"/>
        <v>0</v>
      </c>
      <c r="AT170" s="82" t="str">
        <f t="shared" si="185"/>
        <v/>
      </c>
      <c r="AU170" s="82" t="str">
        <f t="shared" si="186"/>
        <v/>
      </c>
      <c r="AV170" s="82" t="str">
        <f t="shared" si="187"/>
        <v/>
      </c>
      <c r="AW170" s="82" t="str">
        <f t="shared" si="188"/>
        <v/>
      </c>
      <c r="AX170" s="82" t="str">
        <f t="shared" si="189"/>
        <v/>
      </c>
      <c r="AY170" s="82" t="str">
        <f t="shared" si="190"/>
        <v/>
      </c>
      <c r="AZ170" s="82" t="str">
        <f t="shared" si="191"/>
        <v/>
      </c>
      <c r="BA170" s="82" t="str">
        <f t="shared" si="192"/>
        <v/>
      </c>
      <c r="BB170" s="82" t="str">
        <f t="shared" si="193"/>
        <v/>
      </c>
      <c r="BC170" s="82" t="str">
        <f t="shared" si="194"/>
        <v/>
      </c>
      <c r="BD170" s="83" t="str">
        <f t="shared" si="195"/>
        <v/>
      </c>
      <c r="BE170" s="83" t="str">
        <f t="shared" si="196"/>
        <v/>
      </c>
      <c r="BF170" s="83" t="str">
        <f t="shared" si="197"/>
        <v/>
      </c>
      <c r="BG170" s="83" t="str">
        <f t="shared" si="198"/>
        <v/>
      </c>
      <c r="BH170" s="83" t="str">
        <f t="shared" si="199"/>
        <v/>
      </c>
      <c r="BI170" s="83" t="str">
        <f t="shared" si="200"/>
        <v/>
      </c>
      <c r="BJ170" s="83" t="str">
        <f t="shared" si="201"/>
        <v/>
      </c>
      <c r="BK170" s="83" t="str">
        <f t="shared" si="202"/>
        <v/>
      </c>
      <c r="BL170" s="83" t="str">
        <f t="shared" si="203"/>
        <v/>
      </c>
      <c r="BM170" s="83" t="str">
        <f t="shared" si="204"/>
        <v/>
      </c>
      <c r="BN170" s="78"/>
      <c r="BO170" s="78"/>
      <c r="BP170" s="78"/>
      <c r="BQ170" s="81">
        <f t="shared" ca="1" si="178"/>
        <v>33</v>
      </c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N170"/>
      <c r="CO170"/>
      <c r="CP170" s="2"/>
      <c r="CQ170" s="2"/>
      <c r="CR170"/>
      <c r="CS170" s="31">
        <f t="shared" si="179"/>
        <v>0</v>
      </c>
    </row>
    <row r="171" spans="1:97" x14ac:dyDescent="0.2">
      <c r="A171" s="95"/>
      <c r="B171" s="84" t="str">
        <f t="shared" si="220"/>
        <v/>
      </c>
      <c r="C171" s="13" t="str">
        <f t="shared" si="175"/>
        <v/>
      </c>
      <c r="D171" s="85" t="str">
        <f t="shared" si="221"/>
        <v/>
      </c>
      <c r="E171" s="86" t="str">
        <f t="shared" si="222"/>
        <v/>
      </c>
      <c r="F171" s="33" t="str">
        <f>IF(A170&lt;&gt;"",COUNTIF($A$5:A171,A171),"")</f>
        <v/>
      </c>
      <c r="G171" s="33">
        <f t="shared" si="239"/>
        <v>167</v>
      </c>
      <c r="H171" s="34" t="str">
        <f t="shared" si="240"/>
        <v/>
      </c>
      <c r="I171" s="28" t="str">
        <f t="shared" si="180"/>
        <v/>
      </c>
      <c r="J171" s="103" t="str">
        <f t="shared" si="205"/>
        <v/>
      </c>
      <c r="K171" s="103" t="str">
        <f t="shared" si="216"/>
        <v/>
      </c>
      <c r="L171" s="103" t="str">
        <f t="shared" si="217"/>
        <v/>
      </c>
      <c r="M171" s="103" t="str">
        <f t="shared" si="241"/>
        <v/>
      </c>
      <c r="N171" s="103" t="str">
        <f t="shared" ref="N171:N202" si="242">IF(AO170&gt;=$O$1,"",IF(AO170&lt;=$O$2,"",IF(G170&lt;&gt;G171,"",IF(AND(N170&lt;&gt;"",N170&lt;&gt;H170),N170,IF(AND(H170&lt;&gt;L171,H170&lt;&gt;K171,H170&lt;&gt;J171,H170&lt;&gt;M171,F170&gt;=G170),H170,"")))))</f>
        <v/>
      </c>
      <c r="O171" s="103" t="str">
        <f t="shared" si="223"/>
        <v/>
      </c>
      <c r="P171" s="103" t="str">
        <f t="shared" si="224"/>
        <v/>
      </c>
      <c r="Q171" s="103" t="str">
        <f t="shared" si="225"/>
        <v/>
      </c>
      <c r="R171" s="103" t="str">
        <f t="shared" si="226"/>
        <v/>
      </c>
      <c r="S171" s="103" t="str">
        <f t="shared" si="227"/>
        <v/>
      </c>
      <c r="T171" s="103" t="str">
        <f t="shared" si="234"/>
        <v/>
      </c>
      <c r="U171" s="103" t="str">
        <f t="shared" si="235"/>
        <v/>
      </c>
      <c r="V171" s="103" t="str">
        <f t="shared" si="236"/>
        <v/>
      </c>
      <c r="W171" s="103" t="str">
        <f t="shared" si="237"/>
        <v/>
      </c>
      <c r="X171" s="103" t="str">
        <f t="shared" si="238"/>
        <v/>
      </c>
      <c r="Y171" s="12" t="str">
        <f t="shared" si="206"/>
        <v/>
      </c>
      <c r="Z171" s="12" t="str">
        <f t="shared" si="207"/>
        <v/>
      </c>
      <c r="AA171" s="12" t="str">
        <f t="shared" si="208"/>
        <v/>
      </c>
      <c r="AB171" s="12" t="str">
        <f t="shared" si="209"/>
        <v/>
      </c>
      <c r="AC171" s="12" t="str">
        <f t="shared" si="210"/>
        <v/>
      </c>
      <c r="AD171" s="12" t="str">
        <f t="shared" si="211"/>
        <v/>
      </c>
      <c r="AE171" s="12" t="str">
        <f t="shared" si="212"/>
        <v/>
      </c>
      <c r="AF171" s="12" t="str">
        <f t="shared" si="213"/>
        <v/>
      </c>
      <c r="AG171" s="12" t="str">
        <f t="shared" si="214"/>
        <v/>
      </c>
      <c r="AH171" s="12" t="str">
        <f t="shared" si="215"/>
        <v/>
      </c>
      <c r="AI171" s="12" t="str">
        <f t="shared" si="228"/>
        <v/>
      </c>
      <c r="AJ171" s="12" t="str">
        <f t="shared" si="229"/>
        <v/>
      </c>
      <c r="AK171" s="12" t="str">
        <f t="shared" si="230"/>
        <v/>
      </c>
      <c r="AL171" s="12" t="str">
        <f t="shared" si="231"/>
        <v/>
      </c>
      <c r="AM171" s="12" t="str">
        <f t="shared" si="232"/>
        <v/>
      </c>
      <c r="AN171" s="29" t="str">
        <f t="shared" si="233"/>
        <v/>
      </c>
      <c r="AO171" s="31" t="str">
        <f t="shared" si="181"/>
        <v>0</v>
      </c>
      <c r="AP171"/>
      <c r="AQ171" s="58">
        <f t="shared" si="182"/>
        <v>0</v>
      </c>
      <c r="AR171" s="58">
        <f t="shared" si="183"/>
        <v>0</v>
      </c>
      <c r="AS171" s="58">
        <f t="shared" si="184"/>
        <v>0</v>
      </c>
      <c r="AT171" s="82" t="str">
        <f t="shared" si="185"/>
        <v/>
      </c>
      <c r="AU171" s="82" t="str">
        <f t="shared" si="186"/>
        <v/>
      </c>
      <c r="AV171" s="82" t="str">
        <f t="shared" si="187"/>
        <v/>
      </c>
      <c r="AW171" s="82" t="str">
        <f t="shared" si="188"/>
        <v/>
      </c>
      <c r="AX171" s="82" t="str">
        <f t="shared" si="189"/>
        <v/>
      </c>
      <c r="AY171" s="82" t="str">
        <f t="shared" si="190"/>
        <v/>
      </c>
      <c r="AZ171" s="82" t="str">
        <f t="shared" si="191"/>
        <v/>
      </c>
      <c r="BA171" s="82" t="str">
        <f t="shared" si="192"/>
        <v/>
      </c>
      <c r="BB171" s="82" t="str">
        <f t="shared" si="193"/>
        <v/>
      </c>
      <c r="BC171" s="82" t="str">
        <f t="shared" si="194"/>
        <v/>
      </c>
      <c r="BD171" s="83" t="str">
        <f t="shared" si="195"/>
        <v/>
      </c>
      <c r="BE171" s="83" t="str">
        <f t="shared" si="196"/>
        <v/>
      </c>
      <c r="BF171" s="83" t="str">
        <f t="shared" si="197"/>
        <v/>
      </c>
      <c r="BG171" s="83" t="str">
        <f t="shared" si="198"/>
        <v/>
      </c>
      <c r="BH171" s="83" t="str">
        <f t="shared" si="199"/>
        <v/>
      </c>
      <c r="BI171" s="83" t="str">
        <f t="shared" si="200"/>
        <v/>
      </c>
      <c r="BJ171" s="83" t="str">
        <f t="shared" si="201"/>
        <v/>
      </c>
      <c r="BK171" s="83" t="str">
        <f t="shared" si="202"/>
        <v/>
      </c>
      <c r="BL171" s="83" t="str">
        <f t="shared" si="203"/>
        <v/>
      </c>
      <c r="BM171" s="83" t="str">
        <f t="shared" si="204"/>
        <v/>
      </c>
      <c r="BN171" s="78"/>
      <c r="BO171" s="78"/>
      <c r="BP171" s="78"/>
      <c r="BQ171" s="81">
        <f t="shared" ca="1" si="178"/>
        <v>29</v>
      </c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N171"/>
      <c r="CO171"/>
      <c r="CP171" s="2"/>
      <c r="CQ171" s="2"/>
      <c r="CR171"/>
      <c r="CS171" s="31">
        <f t="shared" si="179"/>
        <v>0</v>
      </c>
    </row>
    <row r="172" spans="1:97" x14ac:dyDescent="0.2">
      <c r="A172" s="95"/>
      <c r="B172" s="84" t="str">
        <f t="shared" si="220"/>
        <v/>
      </c>
      <c r="C172" s="13" t="str">
        <f t="shared" si="175"/>
        <v/>
      </c>
      <c r="D172" s="85" t="str">
        <f t="shared" si="221"/>
        <v/>
      </c>
      <c r="E172" s="86" t="str">
        <f t="shared" si="222"/>
        <v/>
      </c>
      <c r="F172" s="33" t="str">
        <f>IF(A171&lt;&gt;"",COUNTIF($A$5:A172,A172),"")</f>
        <v/>
      </c>
      <c r="G172" s="33">
        <f t="shared" si="239"/>
        <v>168</v>
      </c>
      <c r="H172" s="34" t="str">
        <f t="shared" si="240"/>
        <v/>
      </c>
      <c r="I172" s="28" t="str">
        <f t="shared" si="180"/>
        <v/>
      </c>
      <c r="J172" s="103" t="str">
        <f t="shared" si="205"/>
        <v/>
      </c>
      <c r="K172" s="103" t="str">
        <f t="shared" si="216"/>
        <v/>
      </c>
      <c r="L172" s="103" t="str">
        <f t="shared" si="217"/>
        <v/>
      </c>
      <c r="M172" s="103" t="str">
        <f t="shared" si="241"/>
        <v/>
      </c>
      <c r="N172" s="103" t="str">
        <f t="shared" si="242"/>
        <v/>
      </c>
      <c r="O172" s="103" t="str">
        <f t="shared" ref="O172:O203" si="243">IF(AO171&gt;=$O$1,"",IF(AO171&lt;=$O$2,"",IF(G171&lt;&gt;G172,"",IF(AND(O171&lt;&gt;"",O171,O171&lt;&gt;H171),O171,IF(AND(H171&lt;&gt;L172,H171&lt;&gt;K172,H171&lt;&gt;J172,H171&lt;&gt;M172,H171&lt;&gt;N172,F171&gt;=G171),H171,"")))))</f>
        <v/>
      </c>
      <c r="P172" s="103" t="str">
        <f t="shared" si="224"/>
        <v/>
      </c>
      <c r="Q172" s="103" t="str">
        <f t="shared" si="225"/>
        <v/>
      </c>
      <c r="R172" s="103" t="str">
        <f t="shared" si="226"/>
        <v/>
      </c>
      <c r="S172" s="103" t="str">
        <f t="shared" si="227"/>
        <v/>
      </c>
      <c r="T172" s="103" t="str">
        <f t="shared" si="234"/>
        <v/>
      </c>
      <c r="U172" s="103" t="str">
        <f t="shared" si="235"/>
        <v/>
      </c>
      <c r="V172" s="103" t="str">
        <f t="shared" si="236"/>
        <v/>
      </c>
      <c r="W172" s="103" t="str">
        <f t="shared" si="237"/>
        <v/>
      </c>
      <c r="X172" s="103" t="str">
        <f t="shared" si="238"/>
        <v/>
      </c>
      <c r="Y172" s="12" t="str">
        <f t="shared" si="206"/>
        <v/>
      </c>
      <c r="Z172" s="12" t="str">
        <f t="shared" si="207"/>
        <v/>
      </c>
      <c r="AA172" s="12" t="str">
        <f t="shared" si="208"/>
        <v/>
      </c>
      <c r="AB172" s="12" t="str">
        <f t="shared" si="209"/>
        <v/>
      </c>
      <c r="AC172" s="12" t="str">
        <f t="shared" si="210"/>
        <v/>
      </c>
      <c r="AD172" s="12" t="str">
        <f t="shared" si="211"/>
        <v/>
      </c>
      <c r="AE172" s="12" t="str">
        <f t="shared" si="212"/>
        <v/>
      </c>
      <c r="AF172" s="12" t="str">
        <f t="shared" si="213"/>
        <v/>
      </c>
      <c r="AG172" s="12" t="str">
        <f t="shared" si="214"/>
        <v/>
      </c>
      <c r="AH172" s="12" t="str">
        <f t="shared" si="215"/>
        <v/>
      </c>
      <c r="AI172" s="12" t="str">
        <f t="shared" si="228"/>
        <v/>
      </c>
      <c r="AJ172" s="12" t="str">
        <f t="shared" si="229"/>
        <v/>
      </c>
      <c r="AK172" s="12" t="str">
        <f t="shared" si="230"/>
        <v/>
      </c>
      <c r="AL172" s="12" t="str">
        <f t="shared" si="231"/>
        <v/>
      </c>
      <c r="AM172" s="12" t="str">
        <f t="shared" si="232"/>
        <v/>
      </c>
      <c r="AN172" s="29" t="str">
        <f t="shared" si="233"/>
        <v/>
      </c>
      <c r="AO172" s="31" t="str">
        <f t="shared" si="181"/>
        <v>0</v>
      </c>
      <c r="AP172"/>
      <c r="AQ172" s="58">
        <f t="shared" si="182"/>
        <v>0</v>
      </c>
      <c r="AR172" s="58">
        <f t="shared" si="183"/>
        <v>0</v>
      </c>
      <c r="AS172" s="58">
        <f t="shared" si="184"/>
        <v>0</v>
      </c>
      <c r="AT172" s="82" t="str">
        <f t="shared" si="185"/>
        <v/>
      </c>
      <c r="AU172" s="82" t="str">
        <f t="shared" si="186"/>
        <v/>
      </c>
      <c r="AV172" s="82" t="str">
        <f t="shared" si="187"/>
        <v/>
      </c>
      <c r="AW172" s="82" t="str">
        <f t="shared" si="188"/>
        <v/>
      </c>
      <c r="AX172" s="82" t="str">
        <f t="shared" si="189"/>
        <v/>
      </c>
      <c r="AY172" s="82" t="str">
        <f t="shared" si="190"/>
        <v/>
      </c>
      <c r="AZ172" s="82" t="str">
        <f t="shared" si="191"/>
        <v/>
      </c>
      <c r="BA172" s="82" t="str">
        <f t="shared" si="192"/>
        <v/>
      </c>
      <c r="BB172" s="82" t="str">
        <f t="shared" si="193"/>
        <v/>
      </c>
      <c r="BC172" s="82" t="str">
        <f t="shared" si="194"/>
        <v/>
      </c>
      <c r="BD172" s="83" t="str">
        <f t="shared" si="195"/>
        <v/>
      </c>
      <c r="BE172" s="83" t="str">
        <f t="shared" si="196"/>
        <v/>
      </c>
      <c r="BF172" s="83" t="str">
        <f t="shared" si="197"/>
        <v/>
      </c>
      <c r="BG172" s="83" t="str">
        <f t="shared" si="198"/>
        <v/>
      </c>
      <c r="BH172" s="83" t="str">
        <f t="shared" si="199"/>
        <v/>
      </c>
      <c r="BI172" s="83" t="str">
        <f t="shared" si="200"/>
        <v/>
      </c>
      <c r="BJ172" s="83" t="str">
        <f t="shared" si="201"/>
        <v/>
      </c>
      <c r="BK172" s="83" t="str">
        <f t="shared" si="202"/>
        <v/>
      </c>
      <c r="BL172" s="83" t="str">
        <f t="shared" si="203"/>
        <v/>
      </c>
      <c r="BM172" s="83" t="str">
        <f t="shared" si="204"/>
        <v/>
      </c>
      <c r="BN172" s="78"/>
      <c r="BO172" s="78"/>
      <c r="BP172" s="78"/>
      <c r="BQ172" s="81">
        <f t="shared" ca="1" si="178"/>
        <v>9</v>
      </c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N172"/>
      <c r="CO172"/>
      <c r="CP172" s="2"/>
      <c r="CQ172" s="2"/>
      <c r="CR172"/>
      <c r="CS172" s="31">
        <f t="shared" si="179"/>
        <v>0</v>
      </c>
    </row>
    <row r="173" spans="1:97" x14ac:dyDescent="0.2">
      <c r="A173" s="95"/>
      <c r="B173" s="84" t="str">
        <f t="shared" si="220"/>
        <v/>
      </c>
      <c r="C173" s="13" t="str">
        <f t="shared" si="175"/>
        <v/>
      </c>
      <c r="D173" s="85" t="str">
        <f t="shared" si="221"/>
        <v/>
      </c>
      <c r="E173" s="86" t="str">
        <f t="shared" si="222"/>
        <v/>
      </c>
      <c r="F173" s="33" t="str">
        <f>IF(A172&lt;&gt;"",COUNTIF($A$5:A173,A173),"")</f>
        <v/>
      </c>
      <c r="G173" s="33">
        <f t="shared" si="239"/>
        <v>169</v>
      </c>
      <c r="H173" s="34" t="str">
        <f t="shared" si="240"/>
        <v/>
      </c>
      <c r="I173" s="28" t="str">
        <f t="shared" si="180"/>
        <v/>
      </c>
      <c r="J173" s="103" t="str">
        <f t="shared" si="205"/>
        <v/>
      </c>
      <c r="K173" s="103" t="str">
        <f t="shared" si="216"/>
        <v/>
      </c>
      <c r="L173" s="103" t="str">
        <f t="shared" si="217"/>
        <v/>
      </c>
      <c r="M173" s="103" t="str">
        <f t="shared" si="241"/>
        <v/>
      </c>
      <c r="N173" s="103" t="str">
        <f t="shared" si="242"/>
        <v/>
      </c>
      <c r="O173" s="103" t="str">
        <f t="shared" si="243"/>
        <v/>
      </c>
      <c r="P173" s="103" t="str">
        <f t="shared" ref="P173:P204" si="244">IF(AO172&gt;=$O$1,"",IF(AO172&lt;=$O$2,"",IF(G172&lt;&gt;G173,"",IF(AND(P172&lt;&gt;"",P172&lt;&gt;H172),P172,IF(AND(H172&lt;&gt;L173,H172&lt;&gt;K173,H172&lt;&gt;J173,H172&lt;&gt;M173,H172&lt;&gt;N173,H172&lt;&gt;O173,F172&gt;=G172),H172,"")))))</f>
        <v/>
      </c>
      <c r="Q173" s="103" t="str">
        <f t="shared" si="225"/>
        <v/>
      </c>
      <c r="R173" s="103" t="str">
        <f t="shared" si="226"/>
        <v/>
      </c>
      <c r="S173" s="103" t="str">
        <f t="shared" si="227"/>
        <v/>
      </c>
      <c r="T173" s="103" t="str">
        <f t="shared" si="234"/>
        <v/>
      </c>
      <c r="U173" s="103" t="str">
        <f t="shared" si="235"/>
        <v/>
      </c>
      <c r="V173" s="103" t="str">
        <f t="shared" si="236"/>
        <v/>
      </c>
      <c r="W173" s="103" t="str">
        <f t="shared" si="237"/>
        <v/>
      </c>
      <c r="X173" s="103" t="str">
        <f t="shared" si="238"/>
        <v/>
      </c>
      <c r="Y173" s="12" t="str">
        <f t="shared" si="206"/>
        <v/>
      </c>
      <c r="Z173" s="12" t="str">
        <f t="shared" si="207"/>
        <v/>
      </c>
      <c r="AA173" s="12" t="str">
        <f t="shared" si="208"/>
        <v/>
      </c>
      <c r="AB173" s="12" t="str">
        <f t="shared" si="209"/>
        <v/>
      </c>
      <c r="AC173" s="12" t="str">
        <f t="shared" si="210"/>
        <v/>
      </c>
      <c r="AD173" s="12" t="str">
        <f t="shared" si="211"/>
        <v/>
      </c>
      <c r="AE173" s="12" t="str">
        <f t="shared" si="212"/>
        <v/>
      </c>
      <c r="AF173" s="12" t="str">
        <f t="shared" si="213"/>
        <v/>
      </c>
      <c r="AG173" s="12" t="str">
        <f t="shared" si="214"/>
        <v/>
      </c>
      <c r="AH173" s="12" t="str">
        <f t="shared" si="215"/>
        <v/>
      </c>
      <c r="AI173" s="12" t="str">
        <f t="shared" si="228"/>
        <v/>
      </c>
      <c r="AJ173" s="12" t="str">
        <f t="shared" si="229"/>
        <v/>
      </c>
      <c r="AK173" s="12" t="str">
        <f t="shared" si="230"/>
        <v/>
      </c>
      <c r="AL173" s="12" t="str">
        <f t="shared" si="231"/>
        <v/>
      </c>
      <c r="AM173" s="12" t="str">
        <f t="shared" si="232"/>
        <v/>
      </c>
      <c r="AN173" s="29" t="str">
        <f t="shared" si="233"/>
        <v/>
      </c>
      <c r="AO173" s="31" t="str">
        <f t="shared" si="181"/>
        <v>0</v>
      </c>
      <c r="AP173"/>
      <c r="AQ173" s="58">
        <f t="shared" si="182"/>
        <v>0</v>
      </c>
      <c r="AR173" s="58">
        <f t="shared" si="183"/>
        <v>0</v>
      </c>
      <c r="AS173" s="58">
        <f t="shared" si="184"/>
        <v>0</v>
      </c>
      <c r="AT173" s="82" t="str">
        <f t="shared" si="185"/>
        <v/>
      </c>
      <c r="AU173" s="82" t="str">
        <f t="shared" si="186"/>
        <v/>
      </c>
      <c r="AV173" s="82" t="str">
        <f t="shared" si="187"/>
        <v/>
      </c>
      <c r="AW173" s="82" t="str">
        <f t="shared" si="188"/>
        <v/>
      </c>
      <c r="AX173" s="82" t="str">
        <f t="shared" si="189"/>
        <v/>
      </c>
      <c r="AY173" s="82" t="str">
        <f t="shared" si="190"/>
        <v/>
      </c>
      <c r="AZ173" s="82" t="str">
        <f t="shared" si="191"/>
        <v/>
      </c>
      <c r="BA173" s="82" t="str">
        <f t="shared" si="192"/>
        <v/>
      </c>
      <c r="BB173" s="82" t="str">
        <f t="shared" si="193"/>
        <v/>
      </c>
      <c r="BC173" s="82" t="str">
        <f t="shared" si="194"/>
        <v/>
      </c>
      <c r="BD173" s="83" t="str">
        <f t="shared" si="195"/>
        <v/>
      </c>
      <c r="BE173" s="83" t="str">
        <f t="shared" si="196"/>
        <v/>
      </c>
      <c r="BF173" s="83" t="str">
        <f t="shared" si="197"/>
        <v/>
      </c>
      <c r="BG173" s="83" t="str">
        <f t="shared" si="198"/>
        <v/>
      </c>
      <c r="BH173" s="83" t="str">
        <f t="shared" si="199"/>
        <v/>
      </c>
      <c r="BI173" s="83" t="str">
        <f t="shared" si="200"/>
        <v/>
      </c>
      <c r="BJ173" s="83" t="str">
        <f t="shared" si="201"/>
        <v/>
      </c>
      <c r="BK173" s="83" t="str">
        <f t="shared" si="202"/>
        <v/>
      </c>
      <c r="BL173" s="83" t="str">
        <f t="shared" si="203"/>
        <v/>
      </c>
      <c r="BM173" s="83" t="str">
        <f t="shared" si="204"/>
        <v/>
      </c>
      <c r="BN173" s="78"/>
      <c r="BO173" s="78"/>
      <c r="BP173" s="78"/>
      <c r="BQ173" s="81">
        <f t="shared" ca="1" si="178"/>
        <v>34</v>
      </c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N173"/>
      <c r="CO173"/>
      <c r="CP173" s="2"/>
      <c r="CQ173" s="2"/>
      <c r="CR173"/>
      <c r="CS173" s="31">
        <f t="shared" si="179"/>
        <v>0</v>
      </c>
    </row>
    <row r="174" spans="1:97" x14ac:dyDescent="0.2">
      <c r="A174" s="95"/>
      <c r="B174" s="84" t="str">
        <f t="shared" si="220"/>
        <v/>
      </c>
      <c r="C174" s="13" t="str">
        <f t="shared" si="175"/>
        <v/>
      </c>
      <c r="D174" s="85" t="str">
        <f t="shared" si="221"/>
        <v/>
      </c>
      <c r="E174" s="86" t="str">
        <f t="shared" si="222"/>
        <v/>
      </c>
      <c r="F174" s="33" t="str">
        <f>IF(A173&lt;&gt;"",COUNTIF($A$5:A174,A174),"")</f>
        <v/>
      </c>
      <c r="G174" s="33">
        <f t="shared" si="239"/>
        <v>170</v>
      </c>
      <c r="H174" s="34" t="str">
        <f t="shared" si="240"/>
        <v/>
      </c>
      <c r="I174" s="28" t="str">
        <f t="shared" si="180"/>
        <v/>
      </c>
      <c r="J174" s="103" t="str">
        <f t="shared" si="205"/>
        <v/>
      </c>
      <c r="K174" s="103" t="str">
        <f t="shared" si="216"/>
        <v/>
      </c>
      <c r="L174" s="103" t="str">
        <f t="shared" si="217"/>
        <v/>
      </c>
      <c r="M174" s="103" t="str">
        <f t="shared" si="241"/>
        <v/>
      </c>
      <c r="N174" s="103" t="str">
        <f t="shared" si="242"/>
        <v/>
      </c>
      <c r="O174" s="103" t="str">
        <f t="shared" si="243"/>
        <v/>
      </c>
      <c r="P174" s="103" t="str">
        <f t="shared" si="244"/>
        <v/>
      </c>
      <c r="Q174" s="103" t="str">
        <f t="shared" si="225"/>
        <v/>
      </c>
      <c r="R174" s="103" t="str">
        <f t="shared" si="226"/>
        <v/>
      </c>
      <c r="S174" s="103" t="str">
        <f t="shared" si="227"/>
        <v/>
      </c>
      <c r="T174" s="103" t="str">
        <f t="shared" si="234"/>
        <v/>
      </c>
      <c r="U174" s="103" t="str">
        <f t="shared" si="235"/>
        <v/>
      </c>
      <c r="V174" s="103" t="str">
        <f t="shared" si="236"/>
        <v/>
      </c>
      <c r="W174" s="103" t="str">
        <f t="shared" si="237"/>
        <v/>
      </c>
      <c r="X174" s="103" t="str">
        <f t="shared" si="238"/>
        <v/>
      </c>
      <c r="Y174" s="12" t="str">
        <f t="shared" si="206"/>
        <v/>
      </c>
      <c r="Z174" s="12" t="str">
        <f t="shared" si="207"/>
        <v/>
      </c>
      <c r="AA174" s="12" t="str">
        <f t="shared" si="208"/>
        <v/>
      </c>
      <c r="AB174" s="12" t="str">
        <f t="shared" si="209"/>
        <v/>
      </c>
      <c r="AC174" s="12" t="str">
        <f t="shared" si="210"/>
        <v/>
      </c>
      <c r="AD174" s="12" t="str">
        <f t="shared" si="211"/>
        <v/>
      </c>
      <c r="AE174" s="12" t="str">
        <f t="shared" si="212"/>
        <v/>
      </c>
      <c r="AF174" s="12" t="str">
        <f t="shared" si="213"/>
        <v/>
      </c>
      <c r="AG174" s="12" t="str">
        <f t="shared" si="214"/>
        <v/>
      </c>
      <c r="AH174" s="12" t="str">
        <f t="shared" si="215"/>
        <v/>
      </c>
      <c r="AI174" s="12" t="str">
        <f t="shared" si="228"/>
        <v/>
      </c>
      <c r="AJ174" s="12" t="str">
        <f t="shared" si="229"/>
        <v/>
      </c>
      <c r="AK174" s="12" t="str">
        <f t="shared" si="230"/>
        <v/>
      </c>
      <c r="AL174" s="12" t="str">
        <f t="shared" si="231"/>
        <v/>
      </c>
      <c r="AM174" s="12" t="str">
        <f t="shared" si="232"/>
        <v/>
      </c>
      <c r="AN174" s="29" t="str">
        <f t="shared" si="233"/>
        <v/>
      </c>
      <c r="AO174" s="31" t="str">
        <f t="shared" si="181"/>
        <v>0</v>
      </c>
      <c r="AP174"/>
      <c r="AQ174" s="58">
        <f t="shared" si="182"/>
        <v>0</v>
      </c>
      <c r="AR174" s="58">
        <f t="shared" si="183"/>
        <v>0</v>
      </c>
      <c r="AS174" s="58">
        <f t="shared" si="184"/>
        <v>0</v>
      </c>
      <c r="AT174" s="82" t="str">
        <f t="shared" si="185"/>
        <v/>
      </c>
      <c r="AU174" s="82" t="str">
        <f t="shared" si="186"/>
        <v/>
      </c>
      <c r="AV174" s="82" t="str">
        <f t="shared" si="187"/>
        <v/>
      </c>
      <c r="AW174" s="82" t="str">
        <f t="shared" si="188"/>
        <v/>
      </c>
      <c r="AX174" s="82" t="str">
        <f t="shared" si="189"/>
        <v/>
      </c>
      <c r="AY174" s="82" t="str">
        <f t="shared" si="190"/>
        <v/>
      </c>
      <c r="AZ174" s="82" t="str">
        <f t="shared" si="191"/>
        <v/>
      </c>
      <c r="BA174" s="82" t="str">
        <f t="shared" si="192"/>
        <v/>
      </c>
      <c r="BB174" s="82" t="str">
        <f t="shared" si="193"/>
        <v/>
      </c>
      <c r="BC174" s="82" t="str">
        <f t="shared" si="194"/>
        <v/>
      </c>
      <c r="BD174" s="83" t="str">
        <f t="shared" si="195"/>
        <v/>
      </c>
      <c r="BE174" s="83" t="str">
        <f t="shared" si="196"/>
        <v/>
      </c>
      <c r="BF174" s="83" t="str">
        <f t="shared" si="197"/>
        <v/>
      </c>
      <c r="BG174" s="83" t="str">
        <f t="shared" si="198"/>
        <v/>
      </c>
      <c r="BH174" s="83" t="str">
        <f t="shared" si="199"/>
        <v/>
      </c>
      <c r="BI174" s="83" t="str">
        <f t="shared" si="200"/>
        <v/>
      </c>
      <c r="BJ174" s="83" t="str">
        <f t="shared" si="201"/>
        <v/>
      </c>
      <c r="BK174" s="83" t="str">
        <f t="shared" si="202"/>
        <v/>
      </c>
      <c r="BL174" s="83" t="str">
        <f t="shared" si="203"/>
        <v/>
      </c>
      <c r="BM174" s="83" t="str">
        <f t="shared" si="204"/>
        <v/>
      </c>
      <c r="BN174" s="78"/>
      <c r="BO174" s="78"/>
      <c r="BP174" s="78"/>
      <c r="BQ174" s="81">
        <f t="shared" ca="1" si="178"/>
        <v>6</v>
      </c>
      <c r="BR174" s="43"/>
      <c r="BS174" s="43"/>
      <c r="BT174" s="43"/>
      <c r="BU174" s="43"/>
      <c r="BV174" s="43"/>
      <c r="BW174" s="43"/>
      <c r="BX174" s="43"/>
      <c r="BY174" s="43"/>
      <c r="BZ174" s="43"/>
      <c r="CA174" s="43"/>
      <c r="CN174"/>
      <c r="CO174"/>
      <c r="CP174" s="2"/>
      <c r="CQ174" s="2"/>
      <c r="CR174"/>
      <c r="CS174" s="31">
        <f t="shared" si="179"/>
        <v>0</v>
      </c>
    </row>
    <row r="175" spans="1:97" x14ac:dyDescent="0.2">
      <c r="A175" s="95"/>
      <c r="B175" s="84" t="str">
        <f t="shared" si="220"/>
        <v/>
      </c>
      <c r="C175" s="13" t="str">
        <f t="shared" si="175"/>
        <v/>
      </c>
      <c r="D175" s="85" t="str">
        <f t="shared" si="221"/>
        <v/>
      </c>
      <c r="E175" s="86" t="str">
        <f t="shared" si="222"/>
        <v/>
      </c>
      <c r="F175" s="33" t="str">
        <f>IF(A174&lt;&gt;"",COUNTIF($A$5:A175,A175),"")</f>
        <v/>
      </c>
      <c r="G175" s="33">
        <f t="shared" si="239"/>
        <v>171</v>
      </c>
      <c r="H175" s="34" t="str">
        <f t="shared" si="240"/>
        <v/>
      </c>
      <c r="I175" s="28" t="str">
        <f t="shared" si="180"/>
        <v/>
      </c>
      <c r="J175" s="103" t="str">
        <f t="shared" si="205"/>
        <v/>
      </c>
      <c r="K175" s="103" t="str">
        <f t="shared" si="216"/>
        <v/>
      </c>
      <c r="L175" s="103" t="str">
        <f t="shared" si="217"/>
        <v/>
      </c>
      <c r="M175" s="103" t="str">
        <f t="shared" si="241"/>
        <v/>
      </c>
      <c r="N175" s="103" t="str">
        <f t="shared" si="242"/>
        <v/>
      </c>
      <c r="O175" s="103" t="str">
        <f t="shared" si="243"/>
        <v/>
      </c>
      <c r="P175" s="103" t="str">
        <f t="shared" si="244"/>
        <v/>
      </c>
      <c r="Q175" s="103" t="str">
        <f t="shared" ref="Q175:Q204" si="245">IF(AO174&gt;=$O$1,"",IF(AO174&lt;=$O$2,"",IF(G174&lt;&gt;G175,"",IF(AND(Q174&lt;&gt;"",Q174&lt;&gt;H174),Q174,IF(AND(H174&lt;&gt;L175,H174&lt;&gt;K175,H174&lt;&gt;J175,H174&lt;&gt;M175,H174&lt;&gt;N175,H174&lt;&gt;O175,H174&lt;&gt;P175,F174&gt;=G174),H174,"")))))</f>
        <v/>
      </c>
      <c r="R175" s="103" t="str">
        <f t="shared" si="226"/>
        <v/>
      </c>
      <c r="S175" s="103" t="str">
        <f t="shared" si="227"/>
        <v/>
      </c>
      <c r="T175" s="103" t="str">
        <f t="shared" si="234"/>
        <v/>
      </c>
      <c r="U175" s="103" t="str">
        <f t="shared" si="235"/>
        <v/>
      </c>
      <c r="V175" s="103" t="str">
        <f t="shared" si="236"/>
        <v/>
      </c>
      <c r="W175" s="103" t="str">
        <f t="shared" si="237"/>
        <v/>
      </c>
      <c r="X175" s="103" t="str">
        <f t="shared" si="238"/>
        <v/>
      </c>
      <c r="Y175" s="12" t="str">
        <f t="shared" si="206"/>
        <v/>
      </c>
      <c r="Z175" s="12" t="str">
        <f t="shared" si="207"/>
        <v/>
      </c>
      <c r="AA175" s="12" t="str">
        <f t="shared" si="208"/>
        <v/>
      </c>
      <c r="AB175" s="12" t="str">
        <f t="shared" si="209"/>
        <v/>
      </c>
      <c r="AC175" s="12" t="str">
        <f t="shared" si="210"/>
        <v/>
      </c>
      <c r="AD175" s="12" t="str">
        <f t="shared" si="211"/>
        <v/>
      </c>
      <c r="AE175" s="12" t="str">
        <f t="shared" si="212"/>
        <v/>
      </c>
      <c r="AF175" s="12" t="str">
        <f t="shared" si="213"/>
        <v/>
      </c>
      <c r="AG175" s="12" t="str">
        <f t="shared" si="214"/>
        <v/>
      </c>
      <c r="AH175" s="12" t="str">
        <f t="shared" si="215"/>
        <v/>
      </c>
      <c r="AI175" s="12" t="str">
        <f t="shared" si="228"/>
        <v/>
      </c>
      <c r="AJ175" s="12" t="str">
        <f t="shared" si="229"/>
        <v/>
      </c>
      <c r="AK175" s="12" t="str">
        <f t="shared" si="230"/>
        <v/>
      </c>
      <c r="AL175" s="12" t="str">
        <f t="shared" si="231"/>
        <v/>
      </c>
      <c r="AM175" s="12" t="str">
        <f t="shared" si="232"/>
        <v/>
      </c>
      <c r="AN175" s="29" t="str">
        <f t="shared" si="233"/>
        <v/>
      </c>
      <c r="AO175" s="31" t="str">
        <f t="shared" si="181"/>
        <v>0</v>
      </c>
      <c r="AP175"/>
      <c r="AQ175" s="58">
        <f t="shared" si="182"/>
        <v>0</v>
      </c>
      <c r="AR175" s="58">
        <f t="shared" si="183"/>
        <v>0</v>
      </c>
      <c r="AS175" s="58">
        <f t="shared" si="184"/>
        <v>0</v>
      </c>
      <c r="AT175" s="82" t="str">
        <f t="shared" si="185"/>
        <v/>
      </c>
      <c r="AU175" s="82" t="str">
        <f t="shared" si="186"/>
        <v/>
      </c>
      <c r="AV175" s="82" t="str">
        <f t="shared" si="187"/>
        <v/>
      </c>
      <c r="AW175" s="82" t="str">
        <f t="shared" si="188"/>
        <v/>
      </c>
      <c r="AX175" s="82" t="str">
        <f t="shared" si="189"/>
        <v/>
      </c>
      <c r="AY175" s="82" t="str">
        <f t="shared" si="190"/>
        <v/>
      </c>
      <c r="AZ175" s="82" t="str">
        <f t="shared" si="191"/>
        <v/>
      </c>
      <c r="BA175" s="82" t="str">
        <f t="shared" si="192"/>
        <v/>
      </c>
      <c r="BB175" s="82" t="str">
        <f t="shared" si="193"/>
        <v/>
      </c>
      <c r="BC175" s="82" t="str">
        <f t="shared" si="194"/>
        <v/>
      </c>
      <c r="BD175" s="83" t="str">
        <f t="shared" si="195"/>
        <v/>
      </c>
      <c r="BE175" s="83" t="str">
        <f t="shared" si="196"/>
        <v/>
      </c>
      <c r="BF175" s="83" t="str">
        <f t="shared" si="197"/>
        <v/>
      </c>
      <c r="BG175" s="83" t="str">
        <f t="shared" si="198"/>
        <v/>
      </c>
      <c r="BH175" s="83" t="str">
        <f t="shared" si="199"/>
        <v/>
      </c>
      <c r="BI175" s="83" t="str">
        <f t="shared" si="200"/>
        <v/>
      </c>
      <c r="BJ175" s="83" t="str">
        <f t="shared" si="201"/>
        <v/>
      </c>
      <c r="BK175" s="83" t="str">
        <f t="shared" si="202"/>
        <v/>
      </c>
      <c r="BL175" s="83" t="str">
        <f t="shared" si="203"/>
        <v/>
      </c>
      <c r="BM175" s="83" t="str">
        <f t="shared" si="204"/>
        <v/>
      </c>
      <c r="BN175" s="78"/>
      <c r="BO175" s="78"/>
      <c r="BP175" s="78"/>
      <c r="BQ175" s="81">
        <f t="shared" ca="1" si="178"/>
        <v>17</v>
      </c>
      <c r="BR175" s="43"/>
      <c r="BS175" s="43"/>
      <c r="BT175" s="43"/>
      <c r="BU175" s="43"/>
      <c r="BV175" s="43"/>
      <c r="BW175" s="43"/>
      <c r="BX175" s="43"/>
      <c r="BY175" s="43"/>
      <c r="BZ175" s="43"/>
      <c r="CA175" s="43"/>
      <c r="CN175"/>
      <c r="CO175"/>
      <c r="CP175" s="2"/>
      <c r="CQ175" s="2"/>
      <c r="CR175"/>
      <c r="CS175" s="31">
        <f t="shared" si="179"/>
        <v>0</v>
      </c>
    </row>
    <row r="176" spans="1:97" x14ac:dyDescent="0.2">
      <c r="A176" s="95"/>
      <c r="B176" s="84" t="str">
        <f t="shared" si="220"/>
        <v/>
      </c>
      <c r="C176" s="13" t="str">
        <f t="shared" si="175"/>
        <v/>
      </c>
      <c r="D176" s="85" t="str">
        <f t="shared" si="221"/>
        <v/>
      </c>
      <c r="E176" s="86" t="str">
        <f t="shared" si="222"/>
        <v/>
      </c>
      <c r="F176" s="33" t="str">
        <f>IF(A175&lt;&gt;"",COUNTIF($A$5:A176,A176),"")</f>
        <v/>
      </c>
      <c r="G176" s="33">
        <f t="shared" si="239"/>
        <v>172</v>
      </c>
      <c r="H176" s="34" t="str">
        <f t="shared" si="240"/>
        <v/>
      </c>
      <c r="I176" s="28" t="str">
        <f t="shared" si="180"/>
        <v/>
      </c>
      <c r="J176" s="103" t="str">
        <f t="shared" si="205"/>
        <v/>
      </c>
      <c r="K176" s="103" t="str">
        <f t="shared" si="216"/>
        <v/>
      </c>
      <c r="L176" s="103" t="str">
        <f t="shared" si="217"/>
        <v/>
      </c>
      <c r="M176" s="103" t="str">
        <f t="shared" si="241"/>
        <v/>
      </c>
      <c r="N176" s="103" t="str">
        <f t="shared" si="242"/>
        <v/>
      </c>
      <c r="O176" s="103" t="str">
        <f t="shared" si="243"/>
        <v/>
      </c>
      <c r="P176" s="103" t="str">
        <f t="shared" si="244"/>
        <v/>
      </c>
      <c r="Q176" s="103" t="str">
        <f t="shared" si="245"/>
        <v/>
      </c>
      <c r="R176" s="103" t="str">
        <f t="shared" ref="R176:R204" si="246">IF(AO175&gt;=$O$1,"",IF(AO175&lt;=$O$2,"",IF(G175&lt;&gt;G176,"",IF(AND(R175&lt;&gt;"",R175&lt;&gt;H175),R175,IF(AND(H175&lt;&gt;L176,H175&lt;&gt;K176,H175&lt;&gt;J176,H175&lt;&gt;M176,H175&lt;&gt;N176,H175&lt;&gt;O176,H175&lt;&gt;P176,H175&lt;&gt;Q176,F175&gt;=G175),H175,"")))))</f>
        <v/>
      </c>
      <c r="S176" s="103" t="str">
        <f t="shared" si="227"/>
        <v/>
      </c>
      <c r="T176" s="103" t="str">
        <f t="shared" si="234"/>
        <v/>
      </c>
      <c r="U176" s="103" t="str">
        <f t="shared" si="235"/>
        <v/>
      </c>
      <c r="V176" s="103" t="str">
        <f t="shared" si="236"/>
        <v/>
      </c>
      <c r="W176" s="103" t="str">
        <f t="shared" si="237"/>
        <v/>
      </c>
      <c r="X176" s="103" t="str">
        <f t="shared" si="238"/>
        <v/>
      </c>
      <c r="Y176" s="12" t="str">
        <f t="shared" si="206"/>
        <v/>
      </c>
      <c r="Z176" s="12" t="str">
        <f t="shared" si="207"/>
        <v/>
      </c>
      <c r="AA176" s="12" t="str">
        <f t="shared" si="208"/>
        <v/>
      </c>
      <c r="AB176" s="12" t="str">
        <f t="shared" si="209"/>
        <v/>
      </c>
      <c r="AC176" s="12" t="str">
        <f t="shared" si="210"/>
        <v/>
      </c>
      <c r="AD176" s="12" t="str">
        <f t="shared" si="211"/>
        <v/>
      </c>
      <c r="AE176" s="12" t="str">
        <f t="shared" si="212"/>
        <v/>
      </c>
      <c r="AF176" s="12" t="str">
        <f t="shared" si="213"/>
        <v/>
      </c>
      <c r="AG176" s="12" t="str">
        <f t="shared" si="214"/>
        <v/>
      </c>
      <c r="AH176" s="12" t="str">
        <f t="shared" si="215"/>
        <v/>
      </c>
      <c r="AI176" s="12" t="str">
        <f t="shared" si="228"/>
        <v/>
      </c>
      <c r="AJ176" s="12" t="str">
        <f t="shared" si="229"/>
        <v/>
      </c>
      <c r="AK176" s="12" t="str">
        <f t="shared" si="230"/>
        <v/>
      </c>
      <c r="AL176" s="12" t="str">
        <f t="shared" si="231"/>
        <v/>
      </c>
      <c r="AM176" s="12" t="str">
        <f t="shared" si="232"/>
        <v/>
      </c>
      <c r="AN176" s="29" t="str">
        <f t="shared" si="233"/>
        <v/>
      </c>
      <c r="AO176" s="31" t="str">
        <f t="shared" si="181"/>
        <v>0</v>
      </c>
      <c r="AP176"/>
      <c r="AQ176" s="58">
        <f t="shared" si="182"/>
        <v>0</v>
      </c>
      <c r="AR176" s="58">
        <f t="shared" si="183"/>
        <v>0</v>
      </c>
      <c r="AS176" s="58">
        <f t="shared" si="184"/>
        <v>0</v>
      </c>
      <c r="AT176" s="82" t="str">
        <f t="shared" si="185"/>
        <v/>
      </c>
      <c r="AU176" s="82" t="str">
        <f t="shared" si="186"/>
        <v/>
      </c>
      <c r="AV176" s="82" t="str">
        <f t="shared" si="187"/>
        <v/>
      </c>
      <c r="AW176" s="82" t="str">
        <f t="shared" si="188"/>
        <v/>
      </c>
      <c r="AX176" s="82" t="str">
        <f t="shared" si="189"/>
        <v/>
      </c>
      <c r="AY176" s="82" t="str">
        <f t="shared" si="190"/>
        <v/>
      </c>
      <c r="AZ176" s="82" t="str">
        <f t="shared" si="191"/>
        <v/>
      </c>
      <c r="BA176" s="82" t="str">
        <f t="shared" si="192"/>
        <v/>
      </c>
      <c r="BB176" s="82" t="str">
        <f t="shared" si="193"/>
        <v/>
      </c>
      <c r="BC176" s="82" t="str">
        <f t="shared" si="194"/>
        <v/>
      </c>
      <c r="BD176" s="83" t="str">
        <f t="shared" si="195"/>
        <v/>
      </c>
      <c r="BE176" s="83" t="str">
        <f t="shared" si="196"/>
        <v/>
      </c>
      <c r="BF176" s="83" t="str">
        <f t="shared" si="197"/>
        <v/>
      </c>
      <c r="BG176" s="83" t="str">
        <f t="shared" si="198"/>
        <v/>
      </c>
      <c r="BH176" s="83" t="str">
        <f t="shared" si="199"/>
        <v/>
      </c>
      <c r="BI176" s="83" t="str">
        <f t="shared" si="200"/>
        <v/>
      </c>
      <c r="BJ176" s="83" t="str">
        <f t="shared" si="201"/>
        <v/>
      </c>
      <c r="BK176" s="83" t="str">
        <f t="shared" si="202"/>
        <v/>
      </c>
      <c r="BL176" s="83" t="str">
        <f t="shared" si="203"/>
        <v/>
      </c>
      <c r="BM176" s="83" t="str">
        <f t="shared" si="204"/>
        <v/>
      </c>
      <c r="BN176" s="78"/>
      <c r="BO176" s="78"/>
      <c r="BP176" s="78"/>
      <c r="BQ176" s="81">
        <f t="shared" ca="1" si="178"/>
        <v>20</v>
      </c>
      <c r="BR176" s="43"/>
      <c r="BS176" s="43"/>
      <c r="BT176" s="43"/>
      <c r="BU176" s="43"/>
      <c r="BV176" s="43"/>
      <c r="BW176" s="43"/>
      <c r="BX176" s="43"/>
      <c r="BY176" s="43"/>
      <c r="BZ176" s="43"/>
      <c r="CA176" s="43"/>
      <c r="CN176"/>
      <c r="CO176"/>
      <c r="CP176" s="2"/>
      <c r="CQ176" s="2"/>
      <c r="CR176"/>
      <c r="CS176" s="31">
        <f t="shared" si="179"/>
        <v>0</v>
      </c>
    </row>
    <row r="177" spans="1:97" x14ac:dyDescent="0.2">
      <c r="A177" s="95"/>
      <c r="B177" s="84" t="str">
        <f t="shared" si="220"/>
        <v/>
      </c>
      <c r="C177" s="13" t="str">
        <f t="shared" si="175"/>
        <v/>
      </c>
      <c r="D177" s="85" t="str">
        <f t="shared" si="221"/>
        <v/>
      </c>
      <c r="E177" s="86" t="str">
        <f t="shared" si="222"/>
        <v/>
      </c>
      <c r="F177" s="33" t="str">
        <f>IF(A176&lt;&gt;"",COUNTIF($A$5:A177,A177),"")</f>
        <v/>
      </c>
      <c r="G177" s="33">
        <f t="shared" si="239"/>
        <v>173</v>
      </c>
      <c r="H177" s="34" t="str">
        <f t="shared" si="240"/>
        <v/>
      </c>
      <c r="I177" s="28" t="str">
        <f t="shared" si="180"/>
        <v/>
      </c>
      <c r="J177" s="103" t="str">
        <f t="shared" si="205"/>
        <v/>
      </c>
      <c r="K177" s="103" t="str">
        <f t="shared" si="216"/>
        <v/>
      </c>
      <c r="L177" s="103" t="str">
        <f t="shared" si="217"/>
        <v/>
      </c>
      <c r="M177" s="103" t="str">
        <f t="shared" si="241"/>
        <v/>
      </c>
      <c r="N177" s="103" t="str">
        <f t="shared" si="242"/>
        <v/>
      </c>
      <c r="O177" s="103" t="str">
        <f t="shared" si="243"/>
        <v/>
      </c>
      <c r="P177" s="103" t="str">
        <f t="shared" si="244"/>
        <v/>
      </c>
      <c r="Q177" s="103" t="str">
        <f t="shared" si="245"/>
        <v/>
      </c>
      <c r="R177" s="103" t="str">
        <f t="shared" si="246"/>
        <v/>
      </c>
      <c r="S177" s="103" t="str">
        <f t="shared" si="227"/>
        <v/>
      </c>
      <c r="T177" s="103" t="str">
        <f t="shared" si="234"/>
        <v/>
      </c>
      <c r="U177" s="103" t="str">
        <f t="shared" si="235"/>
        <v/>
      </c>
      <c r="V177" s="103" t="str">
        <f t="shared" si="236"/>
        <v/>
      </c>
      <c r="W177" s="103" t="str">
        <f t="shared" si="237"/>
        <v/>
      </c>
      <c r="X177" s="103" t="str">
        <f t="shared" si="238"/>
        <v/>
      </c>
      <c r="Y177" s="12" t="str">
        <f t="shared" si="206"/>
        <v/>
      </c>
      <c r="Z177" s="12" t="str">
        <f t="shared" si="207"/>
        <v/>
      </c>
      <c r="AA177" s="12" t="str">
        <f t="shared" si="208"/>
        <v/>
      </c>
      <c r="AB177" s="12" t="str">
        <f t="shared" si="209"/>
        <v/>
      </c>
      <c r="AC177" s="12" t="str">
        <f t="shared" si="210"/>
        <v/>
      </c>
      <c r="AD177" s="12" t="str">
        <f t="shared" si="211"/>
        <v/>
      </c>
      <c r="AE177" s="12" t="str">
        <f t="shared" si="212"/>
        <v/>
      </c>
      <c r="AF177" s="12" t="str">
        <f t="shared" si="213"/>
        <v/>
      </c>
      <c r="AG177" s="12" t="str">
        <f t="shared" si="214"/>
        <v/>
      </c>
      <c r="AH177" s="12" t="str">
        <f t="shared" si="215"/>
        <v/>
      </c>
      <c r="AI177" s="12" t="str">
        <f t="shared" si="228"/>
        <v/>
      </c>
      <c r="AJ177" s="12" t="str">
        <f t="shared" si="229"/>
        <v/>
      </c>
      <c r="AK177" s="12" t="str">
        <f t="shared" si="230"/>
        <v/>
      </c>
      <c r="AL177" s="12" t="str">
        <f t="shared" si="231"/>
        <v/>
      </c>
      <c r="AM177" s="12" t="str">
        <f t="shared" si="232"/>
        <v/>
      </c>
      <c r="AN177" s="29" t="str">
        <f t="shared" si="233"/>
        <v/>
      </c>
      <c r="AO177" s="31" t="str">
        <f t="shared" si="181"/>
        <v>0</v>
      </c>
      <c r="AP177"/>
      <c r="AQ177" s="58">
        <f t="shared" si="182"/>
        <v>0</v>
      </c>
      <c r="AR177" s="58">
        <f t="shared" si="183"/>
        <v>0</v>
      </c>
      <c r="AS177" s="58">
        <f t="shared" si="184"/>
        <v>0</v>
      </c>
      <c r="AT177" s="82" t="str">
        <f t="shared" si="185"/>
        <v/>
      </c>
      <c r="AU177" s="82" t="str">
        <f t="shared" si="186"/>
        <v/>
      </c>
      <c r="AV177" s="82" t="str">
        <f t="shared" si="187"/>
        <v/>
      </c>
      <c r="AW177" s="82" t="str">
        <f t="shared" si="188"/>
        <v/>
      </c>
      <c r="AX177" s="82" t="str">
        <f t="shared" si="189"/>
        <v/>
      </c>
      <c r="AY177" s="82" t="str">
        <f t="shared" si="190"/>
        <v/>
      </c>
      <c r="AZ177" s="82" t="str">
        <f t="shared" si="191"/>
        <v/>
      </c>
      <c r="BA177" s="82" t="str">
        <f t="shared" si="192"/>
        <v/>
      </c>
      <c r="BB177" s="82" t="str">
        <f t="shared" si="193"/>
        <v/>
      </c>
      <c r="BC177" s="82" t="str">
        <f t="shared" si="194"/>
        <v/>
      </c>
      <c r="BD177" s="83" t="str">
        <f t="shared" si="195"/>
        <v/>
      </c>
      <c r="BE177" s="83" t="str">
        <f t="shared" si="196"/>
        <v/>
      </c>
      <c r="BF177" s="83" t="str">
        <f t="shared" si="197"/>
        <v/>
      </c>
      <c r="BG177" s="83" t="str">
        <f t="shared" si="198"/>
        <v/>
      </c>
      <c r="BH177" s="83" t="str">
        <f t="shared" si="199"/>
        <v/>
      </c>
      <c r="BI177" s="83" t="str">
        <f t="shared" si="200"/>
        <v/>
      </c>
      <c r="BJ177" s="83" t="str">
        <f t="shared" si="201"/>
        <v/>
      </c>
      <c r="BK177" s="83" t="str">
        <f t="shared" si="202"/>
        <v/>
      </c>
      <c r="BL177" s="83" t="str">
        <f t="shared" si="203"/>
        <v/>
      </c>
      <c r="BM177" s="83" t="str">
        <f t="shared" si="204"/>
        <v/>
      </c>
      <c r="BN177" s="78"/>
      <c r="BO177" s="78"/>
      <c r="BP177" s="78"/>
      <c r="BQ177" s="81">
        <f t="shared" ca="1" si="178"/>
        <v>33</v>
      </c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N177"/>
      <c r="CO177"/>
      <c r="CP177" s="2"/>
      <c r="CQ177" s="2"/>
      <c r="CR177"/>
      <c r="CS177" s="31">
        <f t="shared" si="179"/>
        <v>0</v>
      </c>
    </row>
    <row r="178" spans="1:97" x14ac:dyDescent="0.2">
      <c r="A178" s="95"/>
      <c r="B178" s="84" t="str">
        <f t="shared" si="220"/>
        <v/>
      </c>
      <c r="C178" s="13" t="str">
        <f t="shared" si="175"/>
        <v/>
      </c>
      <c r="D178" s="85" t="str">
        <f t="shared" si="221"/>
        <v/>
      </c>
      <c r="E178" s="86" t="str">
        <f t="shared" si="222"/>
        <v/>
      </c>
      <c r="F178" s="33" t="str">
        <f>IF(A177&lt;&gt;"",COUNTIF($A$5:A178,A178),"")</f>
        <v/>
      </c>
      <c r="G178" s="33">
        <f t="shared" si="239"/>
        <v>174</v>
      </c>
      <c r="H178" s="34" t="str">
        <f t="shared" si="240"/>
        <v/>
      </c>
      <c r="I178" s="28" t="str">
        <f t="shared" si="180"/>
        <v/>
      </c>
      <c r="J178" s="103" t="str">
        <f t="shared" si="205"/>
        <v/>
      </c>
      <c r="K178" s="103" t="str">
        <f t="shared" si="216"/>
        <v/>
      </c>
      <c r="L178" s="103" t="str">
        <f t="shared" si="217"/>
        <v/>
      </c>
      <c r="M178" s="103" t="str">
        <f t="shared" si="241"/>
        <v/>
      </c>
      <c r="N178" s="103" t="str">
        <f t="shared" si="242"/>
        <v/>
      </c>
      <c r="O178" s="103" t="str">
        <f t="shared" si="243"/>
        <v/>
      </c>
      <c r="P178" s="103" t="str">
        <f t="shared" si="244"/>
        <v/>
      </c>
      <c r="Q178" s="103" t="str">
        <f t="shared" si="245"/>
        <v/>
      </c>
      <c r="R178" s="103" t="str">
        <f t="shared" si="246"/>
        <v/>
      </c>
      <c r="S178" s="103" t="str">
        <f t="shared" si="227"/>
        <v/>
      </c>
      <c r="T178" s="103" t="str">
        <f t="shared" si="234"/>
        <v/>
      </c>
      <c r="U178" s="103" t="str">
        <f t="shared" si="235"/>
        <v/>
      </c>
      <c r="V178" s="103" t="str">
        <f t="shared" si="236"/>
        <v/>
      </c>
      <c r="W178" s="103" t="str">
        <f t="shared" si="237"/>
        <v/>
      </c>
      <c r="X178" s="103" t="str">
        <f t="shared" si="238"/>
        <v/>
      </c>
      <c r="Y178" s="12" t="str">
        <f t="shared" si="206"/>
        <v/>
      </c>
      <c r="Z178" s="12" t="str">
        <f t="shared" si="207"/>
        <v/>
      </c>
      <c r="AA178" s="12" t="str">
        <f t="shared" si="208"/>
        <v/>
      </c>
      <c r="AB178" s="12" t="str">
        <f t="shared" si="209"/>
        <v/>
      </c>
      <c r="AC178" s="12" t="str">
        <f t="shared" si="210"/>
        <v/>
      </c>
      <c r="AD178" s="12" t="str">
        <f t="shared" si="211"/>
        <v/>
      </c>
      <c r="AE178" s="12" t="str">
        <f t="shared" si="212"/>
        <v/>
      </c>
      <c r="AF178" s="12" t="str">
        <f t="shared" si="213"/>
        <v/>
      </c>
      <c r="AG178" s="12" t="str">
        <f t="shared" si="214"/>
        <v/>
      </c>
      <c r="AH178" s="12" t="str">
        <f t="shared" si="215"/>
        <v/>
      </c>
      <c r="AI178" s="12" t="str">
        <f t="shared" si="228"/>
        <v/>
      </c>
      <c r="AJ178" s="12" t="str">
        <f t="shared" si="229"/>
        <v/>
      </c>
      <c r="AK178" s="12" t="str">
        <f t="shared" si="230"/>
        <v/>
      </c>
      <c r="AL178" s="12" t="str">
        <f t="shared" si="231"/>
        <v/>
      </c>
      <c r="AM178" s="12" t="str">
        <f t="shared" si="232"/>
        <v/>
      </c>
      <c r="AN178" s="29" t="str">
        <f t="shared" si="233"/>
        <v/>
      </c>
      <c r="AO178" s="31" t="str">
        <f t="shared" si="181"/>
        <v>0</v>
      </c>
      <c r="AP178"/>
      <c r="AQ178" s="58">
        <f t="shared" si="182"/>
        <v>0</v>
      </c>
      <c r="AR178" s="58">
        <f t="shared" si="183"/>
        <v>0</v>
      </c>
      <c r="AS178" s="58">
        <f t="shared" si="184"/>
        <v>0</v>
      </c>
      <c r="AT178" s="82" t="str">
        <f t="shared" si="185"/>
        <v/>
      </c>
      <c r="AU178" s="82" t="str">
        <f t="shared" si="186"/>
        <v/>
      </c>
      <c r="AV178" s="82" t="str">
        <f t="shared" si="187"/>
        <v/>
      </c>
      <c r="AW178" s="82" t="str">
        <f t="shared" si="188"/>
        <v/>
      </c>
      <c r="AX178" s="82" t="str">
        <f t="shared" si="189"/>
        <v/>
      </c>
      <c r="AY178" s="82" t="str">
        <f t="shared" si="190"/>
        <v/>
      </c>
      <c r="AZ178" s="82" t="str">
        <f t="shared" si="191"/>
        <v/>
      </c>
      <c r="BA178" s="82" t="str">
        <f t="shared" si="192"/>
        <v/>
      </c>
      <c r="BB178" s="82" t="str">
        <f t="shared" si="193"/>
        <v/>
      </c>
      <c r="BC178" s="82" t="str">
        <f t="shared" si="194"/>
        <v/>
      </c>
      <c r="BD178" s="83" t="str">
        <f t="shared" si="195"/>
        <v/>
      </c>
      <c r="BE178" s="83" t="str">
        <f t="shared" si="196"/>
        <v/>
      </c>
      <c r="BF178" s="83" t="str">
        <f t="shared" si="197"/>
        <v/>
      </c>
      <c r="BG178" s="83" t="str">
        <f t="shared" si="198"/>
        <v/>
      </c>
      <c r="BH178" s="83" t="str">
        <f t="shared" si="199"/>
        <v/>
      </c>
      <c r="BI178" s="83" t="str">
        <f t="shared" si="200"/>
        <v/>
      </c>
      <c r="BJ178" s="83" t="str">
        <f t="shared" si="201"/>
        <v/>
      </c>
      <c r="BK178" s="83" t="str">
        <f t="shared" si="202"/>
        <v/>
      </c>
      <c r="BL178" s="83" t="str">
        <f t="shared" si="203"/>
        <v/>
      </c>
      <c r="BM178" s="83" t="str">
        <f t="shared" si="204"/>
        <v/>
      </c>
      <c r="BN178" s="78"/>
      <c r="BO178" s="78"/>
      <c r="BP178" s="78"/>
      <c r="BQ178" s="81">
        <f t="shared" ca="1" si="178"/>
        <v>25</v>
      </c>
      <c r="BR178" s="43"/>
      <c r="BS178" s="43"/>
      <c r="BT178" s="43"/>
      <c r="BU178" s="43"/>
      <c r="BV178" s="43"/>
      <c r="BW178" s="43"/>
      <c r="BX178" s="43"/>
      <c r="BY178" s="43"/>
      <c r="BZ178" s="43"/>
      <c r="CA178" s="43"/>
      <c r="CN178"/>
      <c r="CO178"/>
      <c r="CP178" s="2"/>
      <c r="CQ178" s="2"/>
      <c r="CR178"/>
      <c r="CS178" s="31">
        <f t="shared" si="179"/>
        <v>0</v>
      </c>
    </row>
    <row r="179" spans="1:97" x14ac:dyDescent="0.2">
      <c r="A179" s="95"/>
      <c r="B179" s="84" t="str">
        <f t="shared" si="220"/>
        <v/>
      </c>
      <c r="C179" s="13" t="str">
        <f t="shared" si="175"/>
        <v/>
      </c>
      <c r="D179" s="85" t="str">
        <f t="shared" si="221"/>
        <v/>
      </c>
      <c r="E179" s="86" t="str">
        <f t="shared" si="222"/>
        <v/>
      </c>
      <c r="F179" s="33" t="str">
        <f>IF(A178&lt;&gt;"",COUNTIF($A$5:A179,A179),"")</f>
        <v/>
      </c>
      <c r="G179" s="33">
        <f t="shared" si="239"/>
        <v>175</v>
      </c>
      <c r="H179" s="34" t="str">
        <f t="shared" si="240"/>
        <v/>
      </c>
      <c r="I179" s="28" t="str">
        <f t="shared" si="180"/>
        <v/>
      </c>
      <c r="J179" s="103" t="str">
        <f t="shared" si="205"/>
        <v/>
      </c>
      <c r="K179" s="103" t="str">
        <f t="shared" si="216"/>
        <v/>
      </c>
      <c r="L179" s="103" t="str">
        <f t="shared" si="217"/>
        <v/>
      </c>
      <c r="M179" s="103" t="str">
        <f t="shared" si="241"/>
        <v/>
      </c>
      <c r="N179" s="103" t="str">
        <f t="shared" si="242"/>
        <v/>
      </c>
      <c r="O179" s="103" t="str">
        <f t="shared" si="243"/>
        <v/>
      </c>
      <c r="P179" s="103" t="str">
        <f t="shared" si="244"/>
        <v/>
      </c>
      <c r="Q179" s="103" t="str">
        <f t="shared" si="245"/>
        <v/>
      </c>
      <c r="R179" s="103" t="str">
        <f t="shared" si="246"/>
        <v/>
      </c>
      <c r="S179" s="103" t="str">
        <f t="shared" si="227"/>
        <v/>
      </c>
      <c r="T179" s="103" t="str">
        <f t="shared" si="234"/>
        <v/>
      </c>
      <c r="U179" s="103" t="str">
        <f t="shared" si="235"/>
        <v/>
      </c>
      <c r="V179" s="103" t="str">
        <f t="shared" si="236"/>
        <v/>
      </c>
      <c r="W179" s="103" t="str">
        <f t="shared" si="237"/>
        <v/>
      </c>
      <c r="X179" s="103" t="str">
        <f t="shared" si="238"/>
        <v/>
      </c>
      <c r="Y179" s="12" t="str">
        <f t="shared" si="206"/>
        <v/>
      </c>
      <c r="Z179" s="12" t="str">
        <f t="shared" si="207"/>
        <v/>
      </c>
      <c r="AA179" s="12" t="str">
        <f t="shared" si="208"/>
        <v/>
      </c>
      <c r="AB179" s="12" t="str">
        <f t="shared" si="209"/>
        <v/>
      </c>
      <c r="AC179" s="12" t="str">
        <f t="shared" si="210"/>
        <v/>
      </c>
      <c r="AD179" s="12" t="str">
        <f t="shared" si="211"/>
        <v/>
      </c>
      <c r="AE179" s="12" t="str">
        <f t="shared" si="212"/>
        <v/>
      </c>
      <c r="AF179" s="12" t="str">
        <f t="shared" si="213"/>
        <v/>
      </c>
      <c r="AG179" s="12" t="str">
        <f t="shared" si="214"/>
        <v/>
      </c>
      <c r="AH179" s="12" t="str">
        <f t="shared" si="215"/>
        <v/>
      </c>
      <c r="AI179" s="12" t="str">
        <f t="shared" si="228"/>
        <v/>
      </c>
      <c r="AJ179" s="12" t="str">
        <f t="shared" si="229"/>
        <v/>
      </c>
      <c r="AK179" s="12" t="str">
        <f t="shared" si="230"/>
        <v/>
      </c>
      <c r="AL179" s="12" t="str">
        <f t="shared" si="231"/>
        <v/>
      </c>
      <c r="AM179" s="12" t="str">
        <f t="shared" si="232"/>
        <v/>
      </c>
      <c r="AN179" s="29" t="str">
        <f t="shared" si="233"/>
        <v/>
      </c>
      <c r="AO179" s="31" t="str">
        <f t="shared" si="181"/>
        <v>0</v>
      </c>
      <c r="AP179"/>
      <c r="AQ179" s="58">
        <f t="shared" si="182"/>
        <v>0</v>
      </c>
      <c r="AR179" s="58">
        <f t="shared" si="183"/>
        <v>0</v>
      </c>
      <c r="AS179" s="58">
        <f t="shared" si="184"/>
        <v>0</v>
      </c>
      <c r="AT179" s="82" t="str">
        <f t="shared" si="185"/>
        <v/>
      </c>
      <c r="AU179" s="82" t="str">
        <f t="shared" si="186"/>
        <v/>
      </c>
      <c r="AV179" s="82" t="str">
        <f t="shared" si="187"/>
        <v/>
      </c>
      <c r="AW179" s="82" t="str">
        <f t="shared" si="188"/>
        <v/>
      </c>
      <c r="AX179" s="82" t="str">
        <f t="shared" si="189"/>
        <v/>
      </c>
      <c r="AY179" s="82" t="str">
        <f t="shared" si="190"/>
        <v/>
      </c>
      <c r="AZ179" s="82" t="str">
        <f t="shared" si="191"/>
        <v/>
      </c>
      <c r="BA179" s="82" t="str">
        <f t="shared" si="192"/>
        <v/>
      </c>
      <c r="BB179" s="82" t="str">
        <f t="shared" si="193"/>
        <v/>
      </c>
      <c r="BC179" s="82" t="str">
        <f t="shared" si="194"/>
        <v/>
      </c>
      <c r="BD179" s="83" t="str">
        <f t="shared" si="195"/>
        <v/>
      </c>
      <c r="BE179" s="83" t="str">
        <f t="shared" si="196"/>
        <v/>
      </c>
      <c r="BF179" s="83" t="str">
        <f t="shared" si="197"/>
        <v/>
      </c>
      <c r="BG179" s="83" t="str">
        <f t="shared" si="198"/>
        <v/>
      </c>
      <c r="BH179" s="83" t="str">
        <f t="shared" si="199"/>
        <v/>
      </c>
      <c r="BI179" s="83" t="str">
        <f t="shared" si="200"/>
        <v/>
      </c>
      <c r="BJ179" s="83" t="str">
        <f t="shared" si="201"/>
        <v/>
      </c>
      <c r="BK179" s="83" t="str">
        <f t="shared" si="202"/>
        <v/>
      </c>
      <c r="BL179" s="83" t="str">
        <f t="shared" si="203"/>
        <v/>
      </c>
      <c r="BM179" s="83" t="str">
        <f t="shared" si="204"/>
        <v/>
      </c>
      <c r="BN179" s="78"/>
      <c r="BO179" s="78"/>
      <c r="BP179" s="78"/>
      <c r="BQ179" s="81">
        <f t="shared" ca="1" si="178"/>
        <v>3</v>
      </c>
      <c r="BR179" s="43"/>
      <c r="BS179" s="43"/>
      <c r="BT179" s="43"/>
      <c r="BU179" s="43"/>
      <c r="BV179" s="43"/>
      <c r="BW179" s="43"/>
      <c r="BX179" s="43"/>
      <c r="BY179" s="43"/>
      <c r="BZ179" s="43"/>
      <c r="CA179" s="43"/>
      <c r="CN179"/>
      <c r="CO179"/>
      <c r="CP179" s="2"/>
      <c r="CQ179" s="2"/>
      <c r="CR179"/>
      <c r="CS179" s="31">
        <f t="shared" si="179"/>
        <v>0</v>
      </c>
    </row>
    <row r="180" spans="1:97" x14ac:dyDescent="0.2">
      <c r="A180" s="95"/>
      <c r="B180" s="84" t="str">
        <f t="shared" si="220"/>
        <v/>
      </c>
      <c r="C180" s="13" t="str">
        <f t="shared" si="175"/>
        <v/>
      </c>
      <c r="D180" s="85" t="str">
        <f t="shared" si="221"/>
        <v/>
      </c>
      <c r="E180" s="86" t="str">
        <f t="shared" si="222"/>
        <v/>
      </c>
      <c r="F180" s="33" t="str">
        <f>IF(A179&lt;&gt;"",COUNTIF($A$5:A180,A180),"")</f>
        <v/>
      </c>
      <c r="G180" s="33">
        <f t="shared" si="239"/>
        <v>176</v>
      </c>
      <c r="H180" s="34" t="str">
        <f t="shared" si="240"/>
        <v/>
      </c>
      <c r="I180" s="28" t="str">
        <f t="shared" si="180"/>
        <v/>
      </c>
      <c r="J180" s="103" t="str">
        <f t="shared" si="205"/>
        <v/>
      </c>
      <c r="K180" s="103" t="str">
        <f t="shared" si="216"/>
        <v/>
      </c>
      <c r="L180" s="103" t="str">
        <f t="shared" si="217"/>
        <v/>
      </c>
      <c r="M180" s="103" t="str">
        <f t="shared" si="241"/>
        <v/>
      </c>
      <c r="N180" s="103" t="str">
        <f t="shared" si="242"/>
        <v/>
      </c>
      <c r="O180" s="103" t="str">
        <f t="shared" si="243"/>
        <v/>
      </c>
      <c r="P180" s="103" t="str">
        <f t="shared" si="244"/>
        <v/>
      </c>
      <c r="Q180" s="103" t="str">
        <f t="shared" si="245"/>
        <v/>
      </c>
      <c r="R180" s="103" t="str">
        <f t="shared" si="246"/>
        <v/>
      </c>
      <c r="S180" s="103" t="str">
        <f t="shared" si="227"/>
        <v/>
      </c>
      <c r="T180" s="103" t="str">
        <f t="shared" si="234"/>
        <v/>
      </c>
      <c r="U180" s="103" t="str">
        <f t="shared" si="235"/>
        <v/>
      </c>
      <c r="V180" s="103" t="str">
        <f t="shared" si="236"/>
        <v/>
      </c>
      <c r="W180" s="103" t="str">
        <f t="shared" si="237"/>
        <v/>
      </c>
      <c r="X180" s="103" t="str">
        <f t="shared" si="238"/>
        <v/>
      </c>
      <c r="Y180" s="12" t="str">
        <f t="shared" si="206"/>
        <v/>
      </c>
      <c r="Z180" s="12" t="str">
        <f t="shared" si="207"/>
        <v/>
      </c>
      <c r="AA180" s="12" t="str">
        <f t="shared" si="208"/>
        <v/>
      </c>
      <c r="AB180" s="12" t="str">
        <f t="shared" si="209"/>
        <v/>
      </c>
      <c r="AC180" s="12" t="str">
        <f t="shared" si="210"/>
        <v/>
      </c>
      <c r="AD180" s="12" t="str">
        <f t="shared" si="211"/>
        <v/>
      </c>
      <c r="AE180" s="12" t="str">
        <f t="shared" si="212"/>
        <v/>
      </c>
      <c r="AF180" s="12" t="str">
        <f t="shared" si="213"/>
        <v/>
      </c>
      <c r="AG180" s="12" t="str">
        <f t="shared" si="214"/>
        <v/>
      </c>
      <c r="AH180" s="12" t="str">
        <f t="shared" si="215"/>
        <v/>
      </c>
      <c r="AI180" s="12" t="str">
        <f t="shared" si="228"/>
        <v/>
      </c>
      <c r="AJ180" s="12" t="str">
        <f t="shared" si="229"/>
        <v/>
      </c>
      <c r="AK180" s="12" t="str">
        <f t="shared" si="230"/>
        <v/>
      </c>
      <c r="AL180" s="12" t="str">
        <f t="shared" si="231"/>
        <v/>
      </c>
      <c r="AM180" s="12" t="str">
        <f t="shared" si="232"/>
        <v/>
      </c>
      <c r="AN180" s="29" t="str">
        <f t="shared" si="233"/>
        <v/>
      </c>
      <c r="AO180" s="31" t="str">
        <f t="shared" si="181"/>
        <v>0</v>
      </c>
      <c r="AP180"/>
      <c r="AQ180" s="58">
        <f t="shared" si="182"/>
        <v>0</v>
      </c>
      <c r="AR180" s="58">
        <f t="shared" si="183"/>
        <v>0</v>
      </c>
      <c r="AS180" s="58">
        <f t="shared" si="184"/>
        <v>0</v>
      </c>
      <c r="AT180" s="82" t="str">
        <f t="shared" si="185"/>
        <v/>
      </c>
      <c r="AU180" s="82" t="str">
        <f t="shared" si="186"/>
        <v/>
      </c>
      <c r="AV180" s="82" t="str">
        <f t="shared" si="187"/>
        <v/>
      </c>
      <c r="AW180" s="82" t="str">
        <f t="shared" si="188"/>
        <v/>
      </c>
      <c r="AX180" s="82" t="str">
        <f t="shared" si="189"/>
        <v/>
      </c>
      <c r="AY180" s="82" t="str">
        <f t="shared" si="190"/>
        <v/>
      </c>
      <c r="AZ180" s="82" t="str">
        <f t="shared" si="191"/>
        <v/>
      </c>
      <c r="BA180" s="82" t="str">
        <f t="shared" si="192"/>
        <v/>
      </c>
      <c r="BB180" s="82" t="str">
        <f t="shared" si="193"/>
        <v/>
      </c>
      <c r="BC180" s="82" t="str">
        <f t="shared" si="194"/>
        <v/>
      </c>
      <c r="BD180" s="83" t="str">
        <f t="shared" si="195"/>
        <v/>
      </c>
      <c r="BE180" s="83" t="str">
        <f t="shared" si="196"/>
        <v/>
      </c>
      <c r="BF180" s="83" t="str">
        <f t="shared" si="197"/>
        <v/>
      </c>
      <c r="BG180" s="83" t="str">
        <f t="shared" si="198"/>
        <v/>
      </c>
      <c r="BH180" s="83" t="str">
        <f t="shared" si="199"/>
        <v/>
      </c>
      <c r="BI180" s="83" t="str">
        <f t="shared" si="200"/>
        <v/>
      </c>
      <c r="BJ180" s="83" t="str">
        <f t="shared" si="201"/>
        <v/>
      </c>
      <c r="BK180" s="83" t="str">
        <f t="shared" si="202"/>
        <v/>
      </c>
      <c r="BL180" s="83" t="str">
        <f t="shared" si="203"/>
        <v/>
      </c>
      <c r="BM180" s="83" t="str">
        <f t="shared" si="204"/>
        <v/>
      </c>
      <c r="BN180" s="78"/>
      <c r="BO180" s="78"/>
      <c r="BP180" s="78"/>
      <c r="BQ180" s="81">
        <f t="shared" ca="1" si="178"/>
        <v>20</v>
      </c>
      <c r="BR180" s="43"/>
      <c r="BS180" s="43"/>
      <c r="BT180" s="43"/>
      <c r="BU180" s="43"/>
      <c r="BV180" s="43"/>
      <c r="BW180" s="43"/>
      <c r="BX180" s="43"/>
      <c r="BY180" s="43"/>
      <c r="BZ180" s="43"/>
      <c r="CA180" s="43"/>
      <c r="CN180"/>
      <c r="CO180"/>
      <c r="CP180" s="2"/>
      <c r="CQ180" s="2"/>
      <c r="CR180"/>
      <c r="CS180" s="31">
        <f t="shared" si="179"/>
        <v>0</v>
      </c>
    </row>
    <row r="181" spans="1:97" x14ac:dyDescent="0.2">
      <c r="A181" s="95"/>
      <c r="B181" s="84" t="str">
        <f t="shared" si="220"/>
        <v/>
      </c>
      <c r="C181" s="13" t="str">
        <f t="shared" si="175"/>
        <v/>
      </c>
      <c r="D181" s="85" t="str">
        <f t="shared" si="221"/>
        <v/>
      </c>
      <c r="E181" s="86" t="str">
        <f t="shared" si="222"/>
        <v/>
      </c>
      <c r="F181" s="33" t="str">
        <f>IF(A180&lt;&gt;"",COUNTIF($A$5:A181,A181),"")</f>
        <v/>
      </c>
      <c r="G181" s="33">
        <f t="shared" si="239"/>
        <v>177</v>
      </c>
      <c r="H181" s="34" t="str">
        <f t="shared" si="240"/>
        <v/>
      </c>
      <c r="I181" s="28" t="str">
        <f t="shared" si="180"/>
        <v/>
      </c>
      <c r="J181" s="103" t="str">
        <f t="shared" si="205"/>
        <v/>
      </c>
      <c r="K181" s="103" t="str">
        <f t="shared" si="216"/>
        <v/>
      </c>
      <c r="L181" s="103" t="str">
        <f t="shared" si="217"/>
        <v/>
      </c>
      <c r="M181" s="103" t="str">
        <f t="shared" si="241"/>
        <v/>
      </c>
      <c r="N181" s="103" t="str">
        <f t="shared" si="242"/>
        <v/>
      </c>
      <c r="O181" s="103" t="str">
        <f t="shared" si="243"/>
        <v/>
      </c>
      <c r="P181" s="103" t="str">
        <f t="shared" si="244"/>
        <v/>
      </c>
      <c r="Q181" s="103" t="str">
        <f t="shared" si="245"/>
        <v/>
      </c>
      <c r="R181" s="103" t="str">
        <f t="shared" si="246"/>
        <v/>
      </c>
      <c r="S181" s="103" t="str">
        <f t="shared" si="227"/>
        <v/>
      </c>
      <c r="T181" s="103" t="str">
        <f t="shared" si="234"/>
        <v/>
      </c>
      <c r="U181" s="103" t="str">
        <f t="shared" si="235"/>
        <v/>
      </c>
      <c r="V181" s="103" t="str">
        <f t="shared" si="236"/>
        <v/>
      </c>
      <c r="W181" s="103" t="str">
        <f t="shared" si="237"/>
        <v/>
      </c>
      <c r="X181" s="103" t="str">
        <f t="shared" si="238"/>
        <v/>
      </c>
      <c r="Y181" s="12" t="str">
        <f t="shared" si="206"/>
        <v/>
      </c>
      <c r="Z181" s="12" t="str">
        <f t="shared" si="207"/>
        <v/>
      </c>
      <c r="AA181" s="12" t="str">
        <f t="shared" si="208"/>
        <v/>
      </c>
      <c r="AB181" s="12" t="str">
        <f t="shared" si="209"/>
        <v/>
      </c>
      <c r="AC181" s="12" t="str">
        <f t="shared" si="210"/>
        <v/>
      </c>
      <c r="AD181" s="12" t="str">
        <f t="shared" si="211"/>
        <v/>
      </c>
      <c r="AE181" s="12" t="str">
        <f t="shared" si="212"/>
        <v/>
      </c>
      <c r="AF181" s="12" t="str">
        <f t="shared" si="213"/>
        <v/>
      </c>
      <c r="AG181" s="12" t="str">
        <f t="shared" si="214"/>
        <v/>
      </c>
      <c r="AH181" s="12" t="str">
        <f t="shared" si="215"/>
        <v/>
      </c>
      <c r="AI181" s="12" t="str">
        <f t="shared" si="228"/>
        <v/>
      </c>
      <c r="AJ181" s="12" t="str">
        <f t="shared" si="229"/>
        <v/>
      </c>
      <c r="AK181" s="12" t="str">
        <f t="shared" si="230"/>
        <v/>
      </c>
      <c r="AL181" s="12" t="str">
        <f t="shared" si="231"/>
        <v/>
      </c>
      <c r="AM181" s="12" t="str">
        <f t="shared" si="232"/>
        <v/>
      </c>
      <c r="AN181" s="29" t="str">
        <f t="shared" si="233"/>
        <v/>
      </c>
      <c r="AO181" s="31" t="str">
        <f t="shared" si="181"/>
        <v>0</v>
      </c>
      <c r="AP181"/>
      <c r="AQ181" s="58">
        <f t="shared" si="182"/>
        <v>0</v>
      </c>
      <c r="AR181" s="58">
        <f t="shared" si="183"/>
        <v>0</v>
      </c>
      <c r="AS181" s="58">
        <f t="shared" si="184"/>
        <v>0</v>
      </c>
      <c r="AT181" s="82" t="str">
        <f t="shared" si="185"/>
        <v/>
      </c>
      <c r="AU181" s="82" t="str">
        <f t="shared" si="186"/>
        <v/>
      </c>
      <c r="AV181" s="82" t="str">
        <f t="shared" si="187"/>
        <v/>
      </c>
      <c r="AW181" s="82" t="str">
        <f t="shared" si="188"/>
        <v/>
      </c>
      <c r="AX181" s="82" t="str">
        <f t="shared" si="189"/>
        <v/>
      </c>
      <c r="AY181" s="82" t="str">
        <f t="shared" si="190"/>
        <v/>
      </c>
      <c r="AZ181" s="82" t="str">
        <f t="shared" si="191"/>
        <v/>
      </c>
      <c r="BA181" s="82" t="str">
        <f t="shared" si="192"/>
        <v/>
      </c>
      <c r="BB181" s="82" t="str">
        <f t="shared" si="193"/>
        <v/>
      </c>
      <c r="BC181" s="82" t="str">
        <f t="shared" si="194"/>
        <v/>
      </c>
      <c r="BD181" s="83" t="str">
        <f t="shared" si="195"/>
        <v/>
      </c>
      <c r="BE181" s="83" t="str">
        <f t="shared" si="196"/>
        <v/>
      </c>
      <c r="BF181" s="83" t="str">
        <f t="shared" si="197"/>
        <v/>
      </c>
      <c r="BG181" s="83" t="str">
        <f t="shared" si="198"/>
        <v/>
      </c>
      <c r="BH181" s="83" t="str">
        <f t="shared" si="199"/>
        <v/>
      </c>
      <c r="BI181" s="83" t="str">
        <f t="shared" si="200"/>
        <v/>
      </c>
      <c r="BJ181" s="83" t="str">
        <f t="shared" si="201"/>
        <v/>
      </c>
      <c r="BK181" s="83" t="str">
        <f t="shared" si="202"/>
        <v/>
      </c>
      <c r="BL181" s="83" t="str">
        <f t="shared" si="203"/>
        <v/>
      </c>
      <c r="BM181" s="83" t="str">
        <f t="shared" si="204"/>
        <v/>
      </c>
      <c r="BN181" s="78"/>
      <c r="BO181" s="78"/>
      <c r="BP181" s="78"/>
      <c r="BQ181" s="81">
        <f t="shared" ca="1" si="178"/>
        <v>16</v>
      </c>
      <c r="BR181" s="43"/>
      <c r="BS181" s="43"/>
      <c r="BT181" s="43"/>
      <c r="BU181" s="43"/>
      <c r="BV181" s="43"/>
      <c r="BW181" s="43"/>
      <c r="BX181" s="43"/>
      <c r="BY181" s="43"/>
      <c r="BZ181" s="43"/>
      <c r="CA181" s="43"/>
      <c r="CN181"/>
      <c r="CO181"/>
      <c r="CP181" s="2"/>
      <c r="CQ181" s="2"/>
      <c r="CR181"/>
      <c r="CS181" s="31">
        <f t="shared" si="179"/>
        <v>0</v>
      </c>
    </row>
    <row r="182" spans="1:97" x14ac:dyDescent="0.2">
      <c r="A182" s="95"/>
      <c r="B182" s="84" t="str">
        <f t="shared" si="220"/>
        <v/>
      </c>
      <c r="C182" s="13" t="str">
        <f t="shared" si="175"/>
        <v/>
      </c>
      <c r="D182" s="85" t="str">
        <f t="shared" si="221"/>
        <v/>
      </c>
      <c r="E182" s="86" t="str">
        <f t="shared" si="222"/>
        <v/>
      </c>
      <c r="F182" s="33" t="str">
        <f>IF(A181&lt;&gt;"",COUNTIF($A$5:A182,A182),"")</f>
        <v/>
      </c>
      <c r="G182" s="33">
        <f t="shared" si="239"/>
        <v>178</v>
      </c>
      <c r="H182" s="34" t="str">
        <f t="shared" si="240"/>
        <v/>
      </c>
      <c r="I182" s="28" t="str">
        <f t="shared" si="180"/>
        <v/>
      </c>
      <c r="J182" s="103" t="str">
        <f t="shared" si="205"/>
        <v/>
      </c>
      <c r="K182" s="103" t="str">
        <f t="shared" si="216"/>
        <v/>
      </c>
      <c r="L182" s="103" t="str">
        <f t="shared" si="217"/>
        <v/>
      </c>
      <c r="M182" s="103" t="str">
        <f t="shared" si="241"/>
        <v/>
      </c>
      <c r="N182" s="103" t="str">
        <f t="shared" si="242"/>
        <v/>
      </c>
      <c r="O182" s="103" t="str">
        <f t="shared" si="243"/>
        <v/>
      </c>
      <c r="P182" s="103" t="str">
        <f t="shared" si="244"/>
        <v/>
      </c>
      <c r="Q182" s="103" t="str">
        <f t="shared" si="245"/>
        <v/>
      </c>
      <c r="R182" s="103" t="str">
        <f t="shared" si="246"/>
        <v/>
      </c>
      <c r="S182" s="103" t="str">
        <f t="shared" si="227"/>
        <v/>
      </c>
      <c r="T182" s="103" t="str">
        <f t="shared" si="234"/>
        <v/>
      </c>
      <c r="U182" s="103" t="str">
        <f t="shared" si="235"/>
        <v/>
      </c>
      <c r="V182" s="103" t="str">
        <f t="shared" si="236"/>
        <v/>
      </c>
      <c r="W182" s="103" t="str">
        <f t="shared" si="237"/>
        <v/>
      </c>
      <c r="X182" s="103" t="str">
        <f t="shared" si="238"/>
        <v/>
      </c>
      <c r="Y182" s="12" t="str">
        <f t="shared" si="206"/>
        <v/>
      </c>
      <c r="Z182" s="12" t="str">
        <f t="shared" si="207"/>
        <v/>
      </c>
      <c r="AA182" s="12" t="str">
        <f t="shared" si="208"/>
        <v/>
      </c>
      <c r="AB182" s="12" t="str">
        <f t="shared" si="209"/>
        <v/>
      </c>
      <c r="AC182" s="12" t="str">
        <f t="shared" si="210"/>
        <v/>
      </c>
      <c r="AD182" s="12" t="str">
        <f t="shared" si="211"/>
        <v/>
      </c>
      <c r="AE182" s="12" t="str">
        <f t="shared" si="212"/>
        <v/>
      </c>
      <c r="AF182" s="12" t="str">
        <f t="shared" si="213"/>
        <v/>
      </c>
      <c r="AG182" s="12" t="str">
        <f t="shared" si="214"/>
        <v/>
      </c>
      <c r="AH182" s="12" t="str">
        <f t="shared" si="215"/>
        <v/>
      </c>
      <c r="AI182" s="12" t="str">
        <f t="shared" si="228"/>
        <v/>
      </c>
      <c r="AJ182" s="12" t="str">
        <f t="shared" si="229"/>
        <v/>
      </c>
      <c r="AK182" s="12" t="str">
        <f t="shared" si="230"/>
        <v/>
      </c>
      <c r="AL182" s="12" t="str">
        <f t="shared" si="231"/>
        <v/>
      </c>
      <c r="AM182" s="12" t="str">
        <f t="shared" si="232"/>
        <v/>
      </c>
      <c r="AN182" s="29" t="str">
        <f t="shared" si="233"/>
        <v/>
      </c>
      <c r="AO182" s="31" t="str">
        <f t="shared" si="181"/>
        <v>0</v>
      </c>
      <c r="AP182"/>
      <c r="AQ182" s="58">
        <f t="shared" si="182"/>
        <v>0</v>
      </c>
      <c r="AR182" s="58">
        <f t="shared" si="183"/>
        <v>0</v>
      </c>
      <c r="AS182" s="58">
        <f t="shared" si="184"/>
        <v>0</v>
      </c>
      <c r="AT182" s="82" t="str">
        <f t="shared" si="185"/>
        <v/>
      </c>
      <c r="AU182" s="82" t="str">
        <f t="shared" si="186"/>
        <v/>
      </c>
      <c r="AV182" s="82" t="str">
        <f t="shared" si="187"/>
        <v/>
      </c>
      <c r="AW182" s="82" t="str">
        <f t="shared" si="188"/>
        <v/>
      </c>
      <c r="AX182" s="82" t="str">
        <f t="shared" si="189"/>
        <v/>
      </c>
      <c r="AY182" s="82" t="str">
        <f t="shared" si="190"/>
        <v/>
      </c>
      <c r="AZ182" s="82" t="str">
        <f t="shared" si="191"/>
        <v/>
      </c>
      <c r="BA182" s="82" t="str">
        <f t="shared" si="192"/>
        <v/>
      </c>
      <c r="BB182" s="82" t="str">
        <f t="shared" si="193"/>
        <v/>
      </c>
      <c r="BC182" s="82" t="str">
        <f t="shared" si="194"/>
        <v/>
      </c>
      <c r="BD182" s="83" t="str">
        <f t="shared" si="195"/>
        <v/>
      </c>
      <c r="BE182" s="83" t="str">
        <f t="shared" si="196"/>
        <v/>
      </c>
      <c r="BF182" s="83" t="str">
        <f t="shared" si="197"/>
        <v/>
      </c>
      <c r="BG182" s="83" t="str">
        <f t="shared" si="198"/>
        <v/>
      </c>
      <c r="BH182" s="83" t="str">
        <f t="shared" si="199"/>
        <v/>
      </c>
      <c r="BI182" s="83" t="str">
        <f t="shared" si="200"/>
        <v/>
      </c>
      <c r="BJ182" s="83" t="str">
        <f t="shared" si="201"/>
        <v/>
      </c>
      <c r="BK182" s="83" t="str">
        <f t="shared" si="202"/>
        <v/>
      </c>
      <c r="BL182" s="83" t="str">
        <f t="shared" si="203"/>
        <v/>
      </c>
      <c r="BM182" s="83" t="str">
        <f t="shared" si="204"/>
        <v/>
      </c>
      <c r="BN182" s="78"/>
      <c r="BO182" s="78"/>
      <c r="BP182" s="78"/>
      <c r="BQ182" s="81">
        <f t="shared" ca="1" si="178"/>
        <v>12</v>
      </c>
      <c r="BR182" s="43"/>
      <c r="BS182" s="43"/>
      <c r="BT182" s="43"/>
      <c r="BU182" s="43"/>
      <c r="BV182" s="43"/>
      <c r="BW182" s="43"/>
      <c r="BX182" s="43"/>
      <c r="BY182" s="43"/>
      <c r="BZ182" s="43"/>
      <c r="CA182" s="43"/>
      <c r="CN182"/>
      <c r="CO182"/>
      <c r="CP182" s="2"/>
      <c r="CQ182" s="2"/>
      <c r="CR182"/>
      <c r="CS182" s="31">
        <f t="shared" si="179"/>
        <v>0</v>
      </c>
    </row>
    <row r="183" spans="1:97" x14ac:dyDescent="0.2">
      <c r="A183" s="95"/>
      <c r="B183" s="84" t="str">
        <f t="shared" si="220"/>
        <v/>
      </c>
      <c r="C183" s="13" t="str">
        <f t="shared" si="175"/>
        <v/>
      </c>
      <c r="D183" s="85" t="str">
        <f t="shared" si="221"/>
        <v/>
      </c>
      <c r="E183" s="86" t="str">
        <f t="shared" si="222"/>
        <v/>
      </c>
      <c r="F183" s="33" t="str">
        <f>IF(A182&lt;&gt;"",COUNTIF($A$5:A183,A183),"")</f>
        <v/>
      </c>
      <c r="G183" s="33">
        <f t="shared" si="239"/>
        <v>179</v>
      </c>
      <c r="H183" s="34" t="str">
        <f t="shared" si="240"/>
        <v/>
      </c>
      <c r="I183" s="28" t="str">
        <f t="shared" si="180"/>
        <v/>
      </c>
      <c r="J183" s="103" t="str">
        <f t="shared" si="205"/>
        <v/>
      </c>
      <c r="K183" s="103" t="str">
        <f t="shared" si="216"/>
        <v/>
      </c>
      <c r="L183" s="103" t="str">
        <f t="shared" si="217"/>
        <v/>
      </c>
      <c r="M183" s="103" t="str">
        <f t="shared" si="241"/>
        <v/>
      </c>
      <c r="N183" s="103" t="str">
        <f t="shared" si="242"/>
        <v/>
      </c>
      <c r="O183" s="103" t="str">
        <f t="shared" si="243"/>
        <v/>
      </c>
      <c r="P183" s="103" t="str">
        <f t="shared" si="244"/>
        <v/>
      </c>
      <c r="Q183" s="103" t="str">
        <f t="shared" si="245"/>
        <v/>
      </c>
      <c r="R183" s="103" t="str">
        <f t="shared" si="246"/>
        <v/>
      </c>
      <c r="S183" s="103" t="str">
        <f t="shared" si="227"/>
        <v/>
      </c>
      <c r="T183" s="103" t="str">
        <f t="shared" si="234"/>
        <v/>
      </c>
      <c r="U183" s="103" t="str">
        <f t="shared" si="235"/>
        <v/>
      </c>
      <c r="V183" s="103" t="str">
        <f t="shared" si="236"/>
        <v/>
      </c>
      <c r="W183" s="103" t="str">
        <f t="shared" si="237"/>
        <v/>
      </c>
      <c r="X183" s="103" t="str">
        <f t="shared" si="238"/>
        <v/>
      </c>
      <c r="Y183" s="12" t="str">
        <f t="shared" si="206"/>
        <v/>
      </c>
      <c r="Z183" s="12" t="str">
        <f t="shared" si="207"/>
        <v/>
      </c>
      <c r="AA183" s="12" t="str">
        <f t="shared" si="208"/>
        <v/>
      </c>
      <c r="AB183" s="12" t="str">
        <f t="shared" si="209"/>
        <v/>
      </c>
      <c r="AC183" s="12" t="str">
        <f t="shared" si="210"/>
        <v/>
      </c>
      <c r="AD183" s="12" t="str">
        <f t="shared" si="211"/>
        <v/>
      </c>
      <c r="AE183" s="12" t="str">
        <f t="shared" si="212"/>
        <v/>
      </c>
      <c r="AF183" s="12" t="str">
        <f t="shared" si="213"/>
        <v/>
      </c>
      <c r="AG183" s="12" t="str">
        <f t="shared" si="214"/>
        <v/>
      </c>
      <c r="AH183" s="12" t="str">
        <f t="shared" si="215"/>
        <v/>
      </c>
      <c r="AI183" s="12" t="str">
        <f t="shared" si="228"/>
        <v/>
      </c>
      <c r="AJ183" s="12" t="str">
        <f t="shared" si="229"/>
        <v/>
      </c>
      <c r="AK183" s="12" t="str">
        <f t="shared" si="230"/>
        <v/>
      </c>
      <c r="AL183" s="12" t="str">
        <f t="shared" si="231"/>
        <v/>
      </c>
      <c r="AM183" s="12" t="str">
        <f t="shared" si="232"/>
        <v/>
      </c>
      <c r="AN183" s="29" t="str">
        <f t="shared" si="233"/>
        <v/>
      </c>
      <c r="AO183" s="31" t="str">
        <f t="shared" si="181"/>
        <v>0</v>
      </c>
      <c r="AP183"/>
      <c r="AQ183" s="58">
        <f t="shared" si="182"/>
        <v>0</v>
      </c>
      <c r="AR183" s="58">
        <f t="shared" si="183"/>
        <v>0</v>
      </c>
      <c r="AS183" s="58">
        <f t="shared" si="184"/>
        <v>0</v>
      </c>
      <c r="AT183" s="82" t="str">
        <f t="shared" si="185"/>
        <v/>
      </c>
      <c r="AU183" s="82" t="str">
        <f t="shared" si="186"/>
        <v/>
      </c>
      <c r="AV183" s="82" t="str">
        <f t="shared" si="187"/>
        <v/>
      </c>
      <c r="AW183" s="82" t="str">
        <f t="shared" si="188"/>
        <v/>
      </c>
      <c r="AX183" s="82" t="str">
        <f t="shared" si="189"/>
        <v/>
      </c>
      <c r="AY183" s="82" t="str">
        <f t="shared" si="190"/>
        <v/>
      </c>
      <c r="AZ183" s="82" t="str">
        <f t="shared" si="191"/>
        <v/>
      </c>
      <c r="BA183" s="82" t="str">
        <f t="shared" si="192"/>
        <v/>
      </c>
      <c r="BB183" s="82" t="str">
        <f t="shared" si="193"/>
        <v/>
      </c>
      <c r="BC183" s="82" t="str">
        <f t="shared" si="194"/>
        <v/>
      </c>
      <c r="BD183" s="83" t="str">
        <f t="shared" si="195"/>
        <v/>
      </c>
      <c r="BE183" s="83" t="str">
        <f t="shared" si="196"/>
        <v/>
      </c>
      <c r="BF183" s="83" t="str">
        <f t="shared" si="197"/>
        <v/>
      </c>
      <c r="BG183" s="83" t="str">
        <f t="shared" si="198"/>
        <v/>
      </c>
      <c r="BH183" s="83" t="str">
        <f t="shared" si="199"/>
        <v/>
      </c>
      <c r="BI183" s="83" t="str">
        <f t="shared" si="200"/>
        <v/>
      </c>
      <c r="BJ183" s="83" t="str">
        <f t="shared" si="201"/>
        <v/>
      </c>
      <c r="BK183" s="83" t="str">
        <f t="shared" si="202"/>
        <v/>
      </c>
      <c r="BL183" s="83" t="str">
        <f t="shared" si="203"/>
        <v/>
      </c>
      <c r="BM183" s="83" t="str">
        <f t="shared" si="204"/>
        <v/>
      </c>
      <c r="BN183" s="78"/>
      <c r="BO183" s="78"/>
      <c r="BP183" s="78"/>
      <c r="BQ183" s="81">
        <f t="shared" ca="1" si="178"/>
        <v>0</v>
      </c>
      <c r="BR183" s="43"/>
      <c r="BS183" s="43"/>
      <c r="BT183" s="43"/>
      <c r="BU183" s="43"/>
      <c r="BV183" s="43"/>
      <c r="BW183" s="43"/>
      <c r="BX183" s="43"/>
      <c r="BY183" s="43"/>
      <c r="BZ183" s="43"/>
      <c r="CA183" s="43"/>
      <c r="CN183"/>
      <c r="CO183"/>
      <c r="CP183" s="2"/>
      <c r="CQ183" s="2"/>
      <c r="CR183"/>
      <c r="CS183" s="31">
        <f t="shared" si="179"/>
        <v>0</v>
      </c>
    </row>
    <row r="184" spans="1:97" x14ac:dyDescent="0.2">
      <c r="A184" s="95"/>
      <c r="B184" s="84" t="str">
        <f t="shared" si="220"/>
        <v/>
      </c>
      <c r="C184" s="13" t="str">
        <f t="shared" si="175"/>
        <v/>
      </c>
      <c r="D184" s="85" t="str">
        <f t="shared" si="221"/>
        <v/>
      </c>
      <c r="E184" s="86" t="str">
        <f t="shared" si="222"/>
        <v/>
      </c>
      <c r="F184" s="33" t="str">
        <f>IF(A183&lt;&gt;"",COUNTIF($A$5:A184,A184),"")</f>
        <v/>
      </c>
      <c r="G184" s="33">
        <f t="shared" si="239"/>
        <v>180</v>
      </c>
      <c r="H184" s="34" t="str">
        <f t="shared" si="240"/>
        <v/>
      </c>
      <c r="I184" s="28" t="str">
        <f t="shared" si="180"/>
        <v/>
      </c>
      <c r="J184" s="103" t="str">
        <f t="shared" si="205"/>
        <v/>
      </c>
      <c r="K184" s="103" t="str">
        <f t="shared" si="216"/>
        <v/>
      </c>
      <c r="L184" s="103" t="str">
        <f t="shared" si="217"/>
        <v/>
      </c>
      <c r="M184" s="103" t="str">
        <f t="shared" si="241"/>
        <v/>
      </c>
      <c r="N184" s="103" t="str">
        <f t="shared" si="242"/>
        <v/>
      </c>
      <c r="O184" s="103" t="str">
        <f t="shared" si="243"/>
        <v/>
      </c>
      <c r="P184" s="103" t="str">
        <f t="shared" si="244"/>
        <v/>
      </c>
      <c r="Q184" s="103" t="str">
        <f t="shared" si="245"/>
        <v/>
      </c>
      <c r="R184" s="103" t="str">
        <f t="shared" si="246"/>
        <v/>
      </c>
      <c r="S184" s="103" t="str">
        <f t="shared" si="227"/>
        <v/>
      </c>
      <c r="T184" s="103" t="str">
        <f t="shared" si="234"/>
        <v/>
      </c>
      <c r="U184" s="103" t="str">
        <f t="shared" si="235"/>
        <v/>
      </c>
      <c r="V184" s="103" t="str">
        <f t="shared" si="236"/>
        <v/>
      </c>
      <c r="W184" s="103" t="str">
        <f t="shared" si="237"/>
        <v/>
      </c>
      <c r="X184" s="103" t="str">
        <f t="shared" si="238"/>
        <v/>
      </c>
      <c r="Y184" s="12" t="str">
        <f t="shared" si="206"/>
        <v/>
      </c>
      <c r="Z184" s="12" t="str">
        <f t="shared" si="207"/>
        <v/>
      </c>
      <c r="AA184" s="12" t="str">
        <f t="shared" si="208"/>
        <v/>
      </c>
      <c r="AB184" s="12" t="str">
        <f t="shared" si="209"/>
        <v/>
      </c>
      <c r="AC184" s="12" t="str">
        <f t="shared" si="210"/>
        <v/>
      </c>
      <c r="AD184" s="12" t="str">
        <f t="shared" si="211"/>
        <v/>
      </c>
      <c r="AE184" s="12" t="str">
        <f t="shared" si="212"/>
        <v/>
      </c>
      <c r="AF184" s="12" t="str">
        <f t="shared" si="213"/>
        <v/>
      </c>
      <c r="AG184" s="12" t="str">
        <f t="shared" si="214"/>
        <v/>
      </c>
      <c r="AH184" s="12" t="str">
        <f t="shared" si="215"/>
        <v/>
      </c>
      <c r="AI184" s="12" t="str">
        <f t="shared" si="228"/>
        <v/>
      </c>
      <c r="AJ184" s="12" t="str">
        <f t="shared" si="229"/>
        <v/>
      </c>
      <c r="AK184" s="12" t="str">
        <f t="shared" si="230"/>
        <v/>
      </c>
      <c r="AL184" s="12" t="str">
        <f t="shared" si="231"/>
        <v/>
      </c>
      <c r="AM184" s="12" t="str">
        <f t="shared" si="232"/>
        <v/>
      </c>
      <c r="AN184" s="29" t="str">
        <f t="shared" si="233"/>
        <v/>
      </c>
      <c r="AO184" s="31" t="str">
        <f t="shared" si="181"/>
        <v>0</v>
      </c>
      <c r="AP184"/>
      <c r="AQ184" s="58">
        <f t="shared" si="182"/>
        <v>0</v>
      </c>
      <c r="AR184" s="58">
        <f t="shared" si="183"/>
        <v>0</v>
      </c>
      <c r="AS184" s="58">
        <f t="shared" si="184"/>
        <v>0</v>
      </c>
      <c r="AT184" s="82" t="str">
        <f t="shared" si="185"/>
        <v/>
      </c>
      <c r="AU184" s="82" t="str">
        <f t="shared" si="186"/>
        <v/>
      </c>
      <c r="AV184" s="82" t="str">
        <f t="shared" si="187"/>
        <v/>
      </c>
      <c r="AW184" s="82" t="str">
        <f t="shared" si="188"/>
        <v/>
      </c>
      <c r="AX184" s="82" t="str">
        <f t="shared" si="189"/>
        <v/>
      </c>
      <c r="AY184" s="82" t="str">
        <f t="shared" si="190"/>
        <v/>
      </c>
      <c r="AZ184" s="82" t="str">
        <f t="shared" si="191"/>
        <v/>
      </c>
      <c r="BA184" s="82" t="str">
        <f t="shared" si="192"/>
        <v/>
      </c>
      <c r="BB184" s="82" t="str">
        <f t="shared" si="193"/>
        <v/>
      </c>
      <c r="BC184" s="82" t="str">
        <f t="shared" si="194"/>
        <v/>
      </c>
      <c r="BD184" s="83" t="str">
        <f t="shared" si="195"/>
        <v/>
      </c>
      <c r="BE184" s="83" t="str">
        <f t="shared" si="196"/>
        <v/>
      </c>
      <c r="BF184" s="83" t="str">
        <f t="shared" si="197"/>
        <v/>
      </c>
      <c r="BG184" s="83" t="str">
        <f t="shared" si="198"/>
        <v/>
      </c>
      <c r="BH184" s="83" t="str">
        <f t="shared" si="199"/>
        <v/>
      </c>
      <c r="BI184" s="83" t="str">
        <f t="shared" si="200"/>
        <v/>
      </c>
      <c r="BJ184" s="83" t="str">
        <f t="shared" si="201"/>
        <v/>
      </c>
      <c r="BK184" s="83" t="str">
        <f t="shared" si="202"/>
        <v/>
      </c>
      <c r="BL184" s="83" t="str">
        <f t="shared" si="203"/>
        <v/>
      </c>
      <c r="BM184" s="83" t="str">
        <f t="shared" si="204"/>
        <v/>
      </c>
      <c r="BN184" s="78"/>
      <c r="BO184" s="78"/>
      <c r="BP184" s="78"/>
      <c r="BQ184" s="81">
        <f t="shared" ca="1" si="178"/>
        <v>33</v>
      </c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N184"/>
      <c r="CO184"/>
      <c r="CP184" s="2"/>
      <c r="CQ184" s="2"/>
      <c r="CR184"/>
      <c r="CS184" s="31">
        <f t="shared" si="179"/>
        <v>0</v>
      </c>
    </row>
    <row r="185" spans="1:97" x14ac:dyDescent="0.2">
      <c r="A185" s="95"/>
      <c r="B185" s="84" t="str">
        <f t="shared" si="220"/>
        <v/>
      </c>
      <c r="C185" s="13" t="str">
        <f t="shared" si="175"/>
        <v/>
      </c>
      <c r="D185" s="85" t="str">
        <f t="shared" si="221"/>
        <v/>
      </c>
      <c r="E185" s="86" t="str">
        <f t="shared" si="222"/>
        <v/>
      </c>
      <c r="F185" s="33" t="str">
        <f>IF(A184&lt;&gt;"",COUNTIF($A$5:A185,A185),"")</f>
        <v/>
      </c>
      <c r="G185" s="33">
        <f t="shared" si="239"/>
        <v>181</v>
      </c>
      <c r="H185" s="34" t="str">
        <f t="shared" si="240"/>
        <v/>
      </c>
      <c r="I185" s="28" t="str">
        <f t="shared" si="180"/>
        <v/>
      </c>
      <c r="J185" s="103" t="str">
        <f t="shared" si="205"/>
        <v/>
      </c>
      <c r="K185" s="103" t="str">
        <f t="shared" si="216"/>
        <v/>
      </c>
      <c r="L185" s="103" t="str">
        <f t="shared" si="217"/>
        <v/>
      </c>
      <c r="M185" s="103" t="str">
        <f t="shared" si="241"/>
        <v/>
      </c>
      <c r="N185" s="103" t="str">
        <f t="shared" si="242"/>
        <v/>
      </c>
      <c r="O185" s="103" t="str">
        <f t="shared" si="243"/>
        <v/>
      </c>
      <c r="P185" s="103" t="str">
        <f t="shared" si="244"/>
        <v/>
      </c>
      <c r="Q185" s="103" t="str">
        <f t="shared" si="245"/>
        <v/>
      </c>
      <c r="R185" s="103" t="str">
        <f t="shared" si="246"/>
        <v/>
      </c>
      <c r="S185" s="103" t="str">
        <f t="shared" si="227"/>
        <v/>
      </c>
      <c r="T185" s="103" t="str">
        <f t="shared" si="234"/>
        <v/>
      </c>
      <c r="U185" s="103" t="str">
        <f t="shared" si="235"/>
        <v/>
      </c>
      <c r="V185" s="103" t="str">
        <f t="shared" si="236"/>
        <v/>
      </c>
      <c r="W185" s="103" t="str">
        <f t="shared" si="237"/>
        <v/>
      </c>
      <c r="X185" s="103" t="str">
        <f t="shared" si="238"/>
        <v/>
      </c>
      <c r="Y185" s="12" t="str">
        <f t="shared" si="206"/>
        <v/>
      </c>
      <c r="Z185" s="12" t="str">
        <f t="shared" si="207"/>
        <v/>
      </c>
      <c r="AA185" s="12" t="str">
        <f t="shared" si="208"/>
        <v/>
      </c>
      <c r="AB185" s="12" t="str">
        <f t="shared" si="209"/>
        <v/>
      </c>
      <c r="AC185" s="12" t="str">
        <f t="shared" si="210"/>
        <v/>
      </c>
      <c r="AD185" s="12" t="str">
        <f t="shared" si="211"/>
        <v/>
      </c>
      <c r="AE185" s="12" t="str">
        <f t="shared" si="212"/>
        <v/>
      </c>
      <c r="AF185" s="12" t="str">
        <f t="shared" si="213"/>
        <v/>
      </c>
      <c r="AG185" s="12" t="str">
        <f t="shared" si="214"/>
        <v/>
      </c>
      <c r="AH185" s="12" t="str">
        <f t="shared" si="215"/>
        <v/>
      </c>
      <c r="AI185" s="12" t="str">
        <f t="shared" si="228"/>
        <v/>
      </c>
      <c r="AJ185" s="12" t="str">
        <f t="shared" si="229"/>
        <v/>
      </c>
      <c r="AK185" s="12" t="str">
        <f t="shared" si="230"/>
        <v/>
      </c>
      <c r="AL185" s="12" t="str">
        <f t="shared" si="231"/>
        <v/>
      </c>
      <c r="AM185" s="12" t="str">
        <f t="shared" si="232"/>
        <v/>
      </c>
      <c r="AN185" s="29" t="str">
        <f t="shared" si="233"/>
        <v/>
      </c>
      <c r="AO185" s="31" t="str">
        <f t="shared" si="181"/>
        <v>0</v>
      </c>
      <c r="AP185"/>
      <c r="AQ185" s="58">
        <f t="shared" si="182"/>
        <v>0</v>
      </c>
      <c r="AR185" s="58">
        <f t="shared" si="183"/>
        <v>0</v>
      </c>
      <c r="AS185" s="58">
        <f t="shared" si="184"/>
        <v>0</v>
      </c>
      <c r="AT185" s="82" t="str">
        <f t="shared" si="185"/>
        <v/>
      </c>
      <c r="AU185" s="82" t="str">
        <f t="shared" si="186"/>
        <v/>
      </c>
      <c r="AV185" s="82" t="str">
        <f t="shared" si="187"/>
        <v/>
      </c>
      <c r="AW185" s="82" t="str">
        <f t="shared" si="188"/>
        <v/>
      </c>
      <c r="AX185" s="82" t="str">
        <f t="shared" si="189"/>
        <v/>
      </c>
      <c r="AY185" s="82" t="str">
        <f t="shared" si="190"/>
        <v/>
      </c>
      <c r="AZ185" s="82" t="str">
        <f t="shared" si="191"/>
        <v/>
      </c>
      <c r="BA185" s="82" t="str">
        <f t="shared" si="192"/>
        <v/>
      </c>
      <c r="BB185" s="82" t="str">
        <f t="shared" si="193"/>
        <v/>
      </c>
      <c r="BC185" s="82" t="str">
        <f t="shared" si="194"/>
        <v/>
      </c>
      <c r="BD185" s="83" t="str">
        <f t="shared" si="195"/>
        <v/>
      </c>
      <c r="BE185" s="83" t="str">
        <f t="shared" si="196"/>
        <v/>
      </c>
      <c r="BF185" s="83" t="str">
        <f t="shared" si="197"/>
        <v/>
      </c>
      <c r="BG185" s="83" t="str">
        <f t="shared" si="198"/>
        <v/>
      </c>
      <c r="BH185" s="83" t="str">
        <f t="shared" si="199"/>
        <v/>
      </c>
      <c r="BI185" s="83" t="str">
        <f t="shared" si="200"/>
        <v/>
      </c>
      <c r="BJ185" s="83" t="str">
        <f t="shared" si="201"/>
        <v/>
      </c>
      <c r="BK185" s="83" t="str">
        <f t="shared" si="202"/>
        <v/>
      </c>
      <c r="BL185" s="83" t="str">
        <f t="shared" si="203"/>
        <v/>
      </c>
      <c r="BM185" s="83" t="str">
        <f t="shared" si="204"/>
        <v/>
      </c>
      <c r="BN185" s="78"/>
      <c r="BO185" s="78"/>
      <c r="BP185" s="78"/>
      <c r="BQ185" s="81">
        <f t="shared" ca="1" si="178"/>
        <v>17</v>
      </c>
      <c r="BR185" s="43"/>
      <c r="BS185" s="43"/>
      <c r="BT185" s="43"/>
      <c r="BU185" s="43"/>
      <c r="BV185" s="43"/>
      <c r="BW185" s="43"/>
      <c r="BX185" s="43"/>
      <c r="BY185" s="43"/>
      <c r="BZ185" s="43"/>
      <c r="CA185" s="43"/>
      <c r="CN185"/>
      <c r="CO185"/>
      <c r="CP185" s="2"/>
      <c r="CQ185" s="2"/>
      <c r="CR185"/>
      <c r="CS185" s="31">
        <f t="shared" si="179"/>
        <v>0</v>
      </c>
    </row>
    <row r="186" spans="1:97" x14ac:dyDescent="0.2">
      <c r="A186" s="95"/>
      <c r="B186" s="84" t="str">
        <f t="shared" si="220"/>
        <v/>
      </c>
      <c r="C186" s="13" t="str">
        <f t="shared" si="175"/>
        <v/>
      </c>
      <c r="D186" s="85" t="str">
        <f t="shared" si="221"/>
        <v/>
      </c>
      <c r="E186" s="86" t="str">
        <f t="shared" si="222"/>
        <v/>
      </c>
      <c r="F186" s="33" t="str">
        <f>IF(A185&lt;&gt;"",COUNTIF($A$5:A186,A186),"")</f>
        <v/>
      </c>
      <c r="G186" s="33">
        <f t="shared" si="239"/>
        <v>182</v>
      </c>
      <c r="H186" s="34" t="str">
        <f t="shared" si="240"/>
        <v/>
      </c>
      <c r="I186" s="28" t="str">
        <f t="shared" si="180"/>
        <v/>
      </c>
      <c r="J186" s="103" t="str">
        <f t="shared" si="205"/>
        <v/>
      </c>
      <c r="K186" s="103" t="str">
        <f t="shared" si="216"/>
        <v/>
      </c>
      <c r="L186" s="103" t="str">
        <f t="shared" si="217"/>
        <v/>
      </c>
      <c r="M186" s="103" t="str">
        <f t="shared" si="241"/>
        <v/>
      </c>
      <c r="N186" s="103" t="str">
        <f t="shared" si="242"/>
        <v/>
      </c>
      <c r="O186" s="103" t="str">
        <f t="shared" si="243"/>
        <v/>
      </c>
      <c r="P186" s="103" t="str">
        <f t="shared" si="244"/>
        <v/>
      </c>
      <c r="Q186" s="103" t="str">
        <f t="shared" si="245"/>
        <v/>
      </c>
      <c r="R186" s="103" t="str">
        <f t="shared" si="246"/>
        <v/>
      </c>
      <c r="S186" s="103" t="str">
        <f t="shared" si="227"/>
        <v/>
      </c>
      <c r="T186" s="103" t="str">
        <f t="shared" si="234"/>
        <v/>
      </c>
      <c r="U186" s="103" t="str">
        <f t="shared" si="235"/>
        <v/>
      </c>
      <c r="V186" s="103" t="str">
        <f t="shared" si="236"/>
        <v/>
      </c>
      <c r="W186" s="103" t="str">
        <f t="shared" si="237"/>
        <v/>
      </c>
      <c r="X186" s="103" t="str">
        <f t="shared" si="238"/>
        <v/>
      </c>
      <c r="Y186" s="12" t="str">
        <f t="shared" si="206"/>
        <v/>
      </c>
      <c r="Z186" s="12" t="str">
        <f t="shared" si="207"/>
        <v/>
      </c>
      <c r="AA186" s="12" t="str">
        <f t="shared" si="208"/>
        <v/>
      </c>
      <c r="AB186" s="12" t="str">
        <f t="shared" si="209"/>
        <v/>
      </c>
      <c r="AC186" s="12" t="str">
        <f t="shared" si="210"/>
        <v/>
      </c>
      <c r="AD186" s="12" t="str">
        <f t="shared" si="211"/>
        <v/>
      </c>
      <c r="AE186" s="12" t="str">
        <f t="shared" si="212"/>
        <v/>
      </c>
      <c r="AF186" s="12" t="str">
        <f t="shared" si="213"/>
        <v/>
      </c>
      <c r="AG186" s="12" t="str">
        <f t="shared" si="214"/>
        <v/>
      </c>
      <c r="AH186" s="12" t="str">
        <f t="shared" si="215"/>
        <v/>
      </c>
      <c r="AI186" s="12" t="str">
        <f t="shared" si="228"/>
        <v/>
      </c>
      <c r="AJ186" s="12" t="str">
        <f t="shared" si="229"/>
        <v/>
      </c>
      <c r="AK186" s="12" t="str">
        <f t="shared" si="230"/>
        <v/>
      </c>
      <c r="AL186" s="12" t="str">
        <f t="shared" si="231"/>
        <v/>
      </c>
      <c r="AM186" s="12" t="str">
        <f t="shared" si="232"/>
        <v/>
      </c>
      <c r="AN186" s="29" t="str">
        <f t="shared" si="233"/>
        <v/>
      </c>
      <c r="AO186" s="31" t="str">
        <f t="shared" si="181"/>
        <v>0</v>
      </c>
      <c r="AP186"/>
      <c r="AQ186" s="58">
        <f t="shared" si="182"/>
        <v>0</v>
      </c>
      <c r="AR186" s="58">
        <f t="shared" si="183"/>
        <v>0</v>
      </c>
      <c r="AS186" s="58">
        <f t="shared" si="184"/>
        <v>0</v>
      </c>
      <c r="AT186" s="82" t="str">
        <f t="shared" si="185"/>
        <v/>
      </c>
      <c r="AU186" s="82" t="str">
        <f t="shared" si="186"/>
        <v/>
      </c>
      <c r="AV186" s="82" t="str">
        <f t="shared" si="187"/>
        <v/>
      </c>
      <c r="AW186" s="82" t="str">
        <f t="shared" si="188"/>
        <v/>
      </c>
      <c r="AX186" s="82" t="str">
        <f t="shared" si="189"/>
        <v/>
      </c>
      <c r="AY186" s="82" t="str">
        <f t="shared" si="190"/>
        <v/>
      </c>
      <c r="AZ186" s="82" t="str">
        <f t="shared" si="191"/>
        <v/>
      </c>
      <c r="BA186" s="82" t="str">
        <f t="shared" si="192"/>
        <v/>
      </c>
      <c r="BB186" s="82" t="str">
        <f t="shared" si="193"/>
        <v/>
      </c>
      <c r="BC186" s="82" t="str">
        <f t="shared" si="194"/>
        <v/>
      </c>
      <c r="BD186" s="83" t="str">
        <f t="shared" si="195"/>
        <v/>
      </c>
      <c r="BE186" s="83" t="str">
        <f t="shared" si="196"/>
        <v/>
      </c>
      <c r="BF186" s="83" t="str">
        <f t="shared" si="197"/>
        <v/>
      </c>
      <c r="BG186" s="83" t="str">
        <f t="shared" si="198"/>
        <v/>
      </c>
      <c r="BH186" s="83" t="str">
        <f t="shared" si="199"/>
        <v/>
      </c>
      <c r="BI186" s="83" t="str">
        <f t="shared" si="200"/>
        <v/>
      </c>
      <c r="BJ186" s="83" t="str">
        <f t="shared" si="201"/>
        <v/>
      </c>
      <c r="BK186" s="83" t="str">
        <f t="shared" si="202"/>
        <v/>
      </c>
      <c r="BL186" s="83" t="str">
        <f t="shared" si="203"/>
        <v/>
      </c>
      <c r="BM186" s="83" t="str">
        <f t="shared" si="204"/>
        <v/>
      </c>
      <c r="BN186" s="78"/>
      <c r="BO186" s="78"/>
      <c r="BP186" s="78"/>
      <c r="BQ186" s="81">
        <f t="shared" ca="1" si="178"/>
        <v>13</v>
      </c>
      <c r="BR186" s="43"/>
      <c r="BS186" s="43"/>
      <c r="BT186" s="43"/>
      <c r="BU186" s="43"/>
      <c r="BV186" s="43"/>
      <c r="BW186" s="43"/>
      <c r="BX186" s="43"/>
      <c r="BY186" s="43"/>
      <c r="BZ186" s="43"/>
      <c r="CA186" s="43"/>
      <c r="CN186"/>
      <c r="CO186"/>
      <c r="CP186" s="2"/>
      <c r="CQ186" s="2"/>
      <c r="CR186"/>
      <c r="CS186" s="31">
        <f t="shared" si="179"/>
        <v>0</v>
      </c>
    </row>
    <row r="187" spans="1:97" x14ac:dyDescent="0.2">
      <c r="A187" s="95"/>
      <c r="B187" s="84" t="str">
        <f t="shared" si="220"/>
        <v/>
      </c>
      <c r="C187" s="13" t="str">
        <f t="shared" si="175"/>
        <v/>
      </c>
      <c r="D187" s="85" t="str">
        <f t="shared" si="221"/>
        <v/>
      </c>
      <c r="E187" s="86" t="str">
        <f t="shared" si="222"/>
        <v/>
      </c>
      <c r="F187" s="33" t="str">
        <f>IF(A186&lt;&gt;"",COUNTIF($A$5:A187,A187),"")</f>
        <v/>
      </c>
      <c r="G187" s="33">
        <f t="shared" si="239"/>
        <v>183</v>
      </c>
      <c r="H187" s="34" t="str">
        <f t="shared" si="240"/>
        <v/>
      </c>
      <c r="I187" s="28" t="str">
        <f t="shared" si="180"/>
        <v/>
      </c>
      <c r="J187" s="103" t="str">
        <f t="shared" si="205"/>
        <v/>
      </c>
      <c r="K187" s="103" t="str">
        <f t="shared" si="216"/>
        <v/>
      </c>
      <c r="L187" s="103" t="str">
        <f t="shared" si="217"/>
        <v/>
      </c>
      <c r="M187" s="103" t="str">
        <f t="shared" si="241"/>
        <v/>
      </c>
      <c r="N187" s="103" t="str">
        <f t="shared" si="242"/>
        <v/>
      </c>
      <c r="O187" s="103" t="str">
        <f t="shared" si="243"/>
        <v/>
      </c>
      <c r="P187" s="103" t="str">
        <f t="shared" si="244"/>
        <v/>
      </c>
      <c r="Q187" s="103" t="str">
        <f t="shared" si="245"/>
        <v/>
      </c>
      <c r="R187" s="103" t="str">
        <f t="shared" si="246"/>
        <v/>
      </c>
      <c r="S187" s="103" t="str">
        <f t="shared" si="227"/>
        <v/>
      </c>
      <c r="T187" s="103" t="str">
        <f t="shared" si="234"/>
        <v/>
      </c>
      <c r="U187" s="103" t="str">
        <f t="shared" si="235"/>
        <v/>
      </c>
      <c r="V187" s="103" t="str">
        <f t="shared" si="236"/>
        <v/>
      </c>
      <c r="W187" s="103" t="str">
        <f t="shared" si="237"/>
        <v/>
      </c>
      <c r="X187" s="103" t="str">
        <f t="shared" si="238"/>
        <v/>
      </c>
      <c r="Y187" s="12" t="str">
        <f t="shared" si="206"/>
        <v/>
      </c>
      <c r="Z187" s="12" t="str">
        <f t="shared" si="207"/>
        <v/>
      </c>
      <c r="AA187" s="12" t="str">
        <f t="shared" si="208"/>
        <v/>
      </c>
      <c r="AB187" s="12" t="str">
        <f t="shared" si="209"/>
        <v/>
      </c>
      <c r="AC187" s="12" t="str">
        <f t="shared" si="210"/>
        <v/>
      </c>
      <c r="AD187" s="12" t="str">
        <f t="shared" si="211"/>
        <v/>
      </c>
      <c r="AE187" s="12" t="str">
        <f t="shared" si="212"/>
        <v/>
      </c>
      <c r="AF187" s="12" t="str">
        <f t="shared" si="213"/>
        <v/>
      </c>
      <c r="AG187" s="12" t="str">
        <f t="shared" si="214"/>
        <v/>
      </c>
      <c r="AH187" s="12" t="str">
        <f t="shared" si="215"/>
        <v/>
      </c>
      <c r="AI187" s="12" t="str">
        <f t="shared" si="228"/>
        <v/>
      </c>
      <c r="AJ187" s="12" t="str">
        <f t="shared" si="229"/>
        <v/>
      </c>
      <c r="AK187" s="12" t="str">
        <f t="shared" si="230"/>
        <v/>
      </c>
      <c r="AL187" s="12" t="str">
        <f t="shared" si="231"/>
        <v/>
      </c>
      <c r="AM187" s="12" t="str">
        <f t="shared" si="232"/>
        <v/>
      </c>
      <c r="AN187" s="29" t="str">
        <f t="shared" si="233"/>
        <v/>
      </c>
      <c r="AO187" s="31" t="str">
        <f t="shared" si="181"/>
        <v>0</v>
      </c>
      <c r="AP187"/>
      <c r="AQ187" s="58">
        <f t="shared" si="182"/>
        <v>0</v>
      </c>
      <c r="AR187" s="58">
        <f t="shared" si="183"/>
        <v>0</v>
      </c>
      <c r="AS187" s="58">
        <f t="shared" si="184"/>
        <v>0</v>
      </c>
      <c r="AT187" s="82" t="str">
        <f t="shared" si="185"/>
        <v/>
      </c>
      <c r="AU187" s="82" t="str">
        <f t="shared" si="186"/>
        <v/>
      </c>
      <c r="AV187" s="82" t="str">
        <f t="shared" si="187"/>
        <v/>
      </c>
      <c r="AW187" s="82" t="str">
        <f t="shared" si="188"/>
        <v/>
      </c>
      <c r="AX187" s="82" t="str">
        <f t="shared" si="189"/>
        <v/>
      </c>
      <c r="AY187" s="82" t="str">
        <f t="shared" si="190"/>
        <v/>
      </c>
      <c r="AZ187" s="82" t="str">
        <f t="shared" si="191"/>
        <v/>
      </c>
      <c r="BA187" s="82" t="str">
        <f t="shared" si="192"/>
        <v/>
      </c>
      <c r="BB187" s="82" t="str">
        <f t="shared" si="193"/>
        <v/>
      </c>
      <c r="BC187" s="82" t="str">
        <f t="shared" si="194"/>
        <v/>
      </c>
      <c r="BD187" s="83" t="str">
        <f t="shared" si="195"/>
        <v/>
      </c>
      <c r="BE187" s="83" t="str">
        <f t="shared" si="196"/>
        <v/>
      </c>
      <c r="BF187" s="83" t="str">
        <f t="shared" si="197"/>
        <v/>
      </c>
      <c r="BG187" s="83" t="str">
        <f t="shared" si="198"/>
        <v/>
      </c>
      <c r="BH187" s="83" t="str">
        <f t="shared" si="199"/>
        <v/>
      </c>
      <c r="BI187" s="83" t="str">
        <f t="shared" si="200"/>
        <v/>
      </c>
      <c r="BJ187" s="83" t="str">
        <f t="shared" si="201"/>
        <v/>
      </c>
      <c r="BK187" s="83" t="str">
        <f t="shared" si="202"/>
        <v/>
      </c>
      <c r="BL187" s="83" t="str">
        <f t="shared" si="203"/>
        <v/>
      </c>
      <c r="BM187" s="83" t="str">
        <f t="shared" si="204"/>
        <v/>
      </c>
      <c r="BN187" s="78"/>
      <c r="BO187" s="78"/>
      <c r="BP187" s="78"/>
      <c r="BQ187" s="81">
        <f t="shared" ca="1" si="178"/>
        <v>19</v>
      </c>
      <c r="BR187" s="43"/>
      <c r="BS187" s="43"/>
      <c r="BT187" s="43"/>
      <c r="BU187" s="43"/>
      <c r="BV187" s="43"/>
      <c r="BW187" s="43"/>
      <c r="BX187" s="43"/>
      <c r="BY187" s="43"/>
      <c r="BZ187" s="43"/>
      <c r="CA187" s="43"/>
      <c r="CN187"/>
      <c r="CO187"/>
      <c r="CP187" s="2"/>
      <c r="CQ187" s="2"/>
      <c r="CR187"/>
      <c r="CS187" s="31">
        <f t="shared" si="179"/>
        <v>0</v>
      </c>
    </row>
    <row r="188" spans="1:97" x14ac:dyDescent="0.2">
      <c r="A188" s="95"/>
      <c r="B188" s="84" t="str">
        <f t="shared" si="220"/>
        <v/>
      </c>
      <c r="C188" s="13" t="str">
        <f t="shared" si="175"/>
        <v/>
      </c>
      <c r="D188" s="85" t="str">
        <f t="shared" si="221"/>
        <v/>
      </c>
      <c r="E188" s="86" t="str">
        <f t="shared" si="222"/>
        <v/>
      </c>
      <c r="F188" s="33" t="str">
        <f>IF(A187&lt;&gt;"",COUNTIF($A$5:A188,A188),"")</f>
        <v/>
      </c>
      <c r="G188" s="33">
        <f t="shared" si="239"/>
        <v>184</v>
      </c>
      <c r="H188" s="34" t="str">
        <f t="shared" si="240"/>
        <v/>
      </c>
      <c r="I188" s="28" t="str">
        <f t="shared" si="180"/>
        <v/>
      </c>
      <c r="J188" s="103" t="str">
        <f t="shared" si="205"/>
        <v/>
      </c>
      <c r="K188" s="103" t="str">
        <f t="shared" si="216"/>
        <v/>
      </c>
      <c r="L188" s="103" t="str">
        <f t="shared" si="217"/>
        <v/>
      </c>
      <c r="M188" s="103" t="str">
        <f t="shared" si="241"/>
        <v/>
      </c>
      <c r="N188" s="103" t="str">
        <f t="shared" si="242"/>
        <v/>
      </c>
      <c r="O188" s="103" t="str">
        <f t="shared" si="243"/>
        <v/>
      </c>
      <c r="P188" s="103" t="str">
        <f t="shared" si="244"/>
        <v/>
      </c>
      <c r="Q188" s="103" t="str">
        <f t="shared" si="245"/>
        <v/>
      </c>
      <c r="R188" s="103" t="str">
        <f t="shared" si="246"/>
        <v/>
      </c>
      <c r="S188" s="103" t="str">
        <f t="shared" si="227"/>
        <v/>
      </c>
      <c r="T188" s="103" t="str">
        <f t="shared" si="234"/>
        <v/>
      </c>
      <c r="U188" s="103" t="str">
        <f t="shared" si="235"/>
        <v/>
      </c>
      <c r="V188" s="103" t="str">
        <f t="shared" si="236"/>
        <v/>
      </c>
      <c r="W188" s="103" t="str">
        <f t="shared" si="237"/>
        <v/>
      </c>
      <c r="X188" s="103" t="str">
        <f t="shared" si="238"/>
        <v/>
      </c>
      <c r="Y188" s="12" t="str">
        <f t="shared" si="206"/>
        <v/>
      </c>
      <c r="Z188" s="12" t="str">
        <f t="shared" si="207"/>
        <v/>
      </c>
      <c r="AA188" s="12" t="str">
        <f t="shared" si="208"/>
        <v/>
      </c>
      <c r="AB188" s="12" t="str">
        <f t="shared" si="209"/>
        <v/>
      </c>
      <c r="AC188" s="12" t="str">
        <f t="shared" si="210"/>
        <v/>
      </c>
      <c r="AD188" s="12" t="str">
        <f t="shared" si="211"/>
        <v/>
      </c>
      <c r="AE188" s="12" t="str">
        <f t="shared" si="212"/>
        <v/>
      </c>
      <c r="AF188" s="12" t="str">
        <f t="shared" si="213"/>
        <v/>
      </c>
      <c r="AG188" s="12" t="str">
        <f t="shared" si="214"/>
        <v/>
      </c>
      <c r="AH188" s="12" t="str">
        <f t="shared" si="215"/>
        <v/>
      </c>
      <c r="AI188" s="12" t="str">
        <f t="shared" si="228"/>
        <v/>
      </c>
      <c r="AJ188" s="12" t="str">
        <f t="shared" si="229"/>
        <v/>
      </c>
      <c r="AK188" s="12" t="str">
        <f t="shared" si="230"/>
        <v/>
      </c>
      <c r="AL188" s="12" t="str">
        <f t="shared" si="231"/>
        <v/>
      </c>
      <c r="AM188" s="12" t="str">
        <f t="shared" si="232"/>
        <v/>
      </c>
      <c r="AN188" s="29" t="str">
        <f t="shared" si="233"/>
        <v/>
      </c>
      <c r="AO188" s="31" t="str">
        <f t="shared" si="181"/>
        <v>0</v>
      </c>
      <c r="AP188"/>
      <c r="AQ188" s="58">
        <f t="shared" si="182"/>
        <v>0</v>
      </c>
      <c r="AR188" s="58">
        <f t="shared" si="183"/>
        <v>0</v>
      </c>
      <c r="AS188" s="58">
        <f t="shared" si="184"/>
        <v>0</v>
      </c>
      <c r="AT188" s="82" t="str">
        <f t="shared" si="185"/>
        <v/>
      </c>
      <c r="AU188" s="82" t="str">
        <f t="shared" si="186"/>
        <v/>
      </c>
      <c r="AV188" s="82" t="str">
        <f t="shared" si="187"/>
        <v/>
      </c>
      <c r="AW188" s="82" t="str">
        <f t="shared" si="188"/>
        <v/>
      </c>
      <c r="AX188" s="82" t="str">
        <f t="shared" si="189"/>
        <v/>
      </c>
      <c r="AY188" s="82" t="str">
        <f t="shared" si="190"/>
        <v/>
      </c>
      <c r="AZ188" s="82" t="str">
        <f t="shared" si="191"/>
        <v/>
      </c>
      <c r="BA188" s="82" t="str">
        <f t="shared" si="192"/>
        <v/>
      </c>
      <c r="BB188" s="82" t="str">
        <f t="shared" si="193"/>
        <v/>
      </c>
      <c r="BC188" s="82" t="str">
        <f t="shared" si="194"/>
        <v/>
      </c>
      <c r="BD188" s="83" t="str">
        <f t="shared" si="195"/>
        <v/>
      </c>
      <c r="BE188" s="83" t="str">
        <f t="shared" si="196"/>
        <v/>
      </c>
      <c r="BF188" s="83" t="str">
        <f t="shared" si="197"/>
        <v/>
      </c>
      <c r="BG188" s="83" t="str">
        <f t="shared" si="198"/>
        <v/>
      </c>
      <c r="BH188" s="83" t="str">
        <f t="shared" si="199"/>
        <v/>
      </c>
      <c r="BI188" s="83" t="str">
        <f t="shared" si="200"/>
        <v/>
      </c>
      <c r="BJ188" s="83" t="str">
        <f t="shared" si="201"/>
        <v/>
      </c>
      <c r="BK188" s="83" t="str">
        <f t="shared" si="202"/>
        <v/>
      </c>
      <c r="BL188" s="83" t="str">
        <f t="shared" si="203"/>
        <v/>
      </c>
      <c r="BM188" s="83" t="str">
        <f t="shared" si="204"/>
        <v/>
      </c>
      <c r="BN188" s="78"/>
      <c r="BO188" s="78"/>
      <c r="BP188" s="78"/>
      <c r="BQ188" s="81">
        <f t="shared" ca="1" si="178"/>
        <v>23</v>
      </c>
      <c r="BR188" s="43"/>
      <c r="BS188" s="43"/>
      <c r="BT188" s="43"/>
      <c r="BU188" s="43"/>
      <c r="BV188" s="43"/>
      <c r="BW188" s="43"/>
      <c r="BX188" s="43"/>
      <c r="BY188" s="43"/>
      <c r="BZ188" s="43"/>
      <c r="CA188" s="43"/>
      <c r="CN188"/>
      <c r="CO188"/>
      <c r="CP188" s="2"/>
      <c r="CQ188" s="2"/>
      <c r="CR188"/>
      <c r="CS188" s="31">
        <f t="shared" si="179"/>
        <v>0</v>
      </c>
    </row>
    <row r="189" spans="1:97" x14ac:dyDescent="0.2">
      <c r="A189" s="95"/>
      <c r="B189" s="84" t="str">
        <f t="shared" si="220"/>
        <v/>
      </c>
      <c r="C189" s="13" t="str">
        <f t="shared" si="175"/>
        <v/>
      </c>
      <c r="D189" s="85" t="str">
        <f t="shared" si="221"/>
        <v/>
      </c>
      <c r="E189" s="86" t="str">
        <f t="shared" si="222"/>
        <v/>
      </c>
      <c r="F189" s="33" t="str">
        <f>IF(A188&lt;&gt;"",COUNTIF($A$5:A189,A189),"")</f>
        <v/>
      </c>
      <c r="G189" s="33">
        <f t="shared" si="239"/>
        <v>185</v>
      </c>
      <c r="H189" s="34" t="str">
        <f t="shared" si="240"/>
        <v/>
      </c>
      <c r="I189" s="28" t="str">
        <f t="shared" si="180"/>
        <v/>
      </c>
      <c r="J189" s="103" t="str">
        <f t="shared" si="205"/>
        <v/>
      </c>
      <c r="K189" s="103" t="str">
        <f t="shared" si="216"/>
        <v/>
      </c>
      <c r="L189" s="103" t="str">
        <f t="shared" si="217"/>
        <v/>
      </c>
      <c r="M189" s="103" t="str">
        <f t="shared" si="241"/>
        <v/>
      </c>
      <c r="N189" s="103" t="str">
        <f t="shared" si="242"/>
        <v/>
      </c>
      <c r="O189" s="103" t="str">
        <f t="shared" si="243"/>
        <v/>
      </c>
      <c r="P189" s="103" t="str">
        <f t="shared" si="244"/>
        <v/>
      </c>
      <c r="Q189" s="103" t="str">
        <f t="shared" si="245"/>
        <v/>
      </c>
      <c r="R189" s="103" t="str">
        <f t="shared" si="246"/>
        <v/>
      </c>
      <c r="S189" s="103" t="str">
        <f t="shared" si="227"/>
        <v/>
      </c>
      <c r="T189" s="103" t="str">
        <f t="shared" si="234"/>
        <v/>
      </c>
      <c r="U189" s="103" t="str">
        <f t="shared" si="235"/>
        <v/>
      </c>
      <c r="V189" s="103" t="str">
        <f t="shared" si="236"/>
        <v/>
      </c>
      <c r="W189" s="103" t="str">
        <f t="shared" si="237"/>
        <v/>
      </c>
      <c r="X189" s="103" t="str">
        <f t="shared" si="238"/>
        <v/>
      </c>
      <c r="Y189" s="12" t="str">
        <f t="shared" si="206"/>
        <v/>
      </c>
      <c r="Z189" s="12" t="str">
        <f t="shared" si="207"/>
        <v/>
      </c>
      <c r="AA189" s="12" t="str">
        <f t="shared" si="208"/>
        <v/>
      </c>
      <c r="AB189" s="12" t="str">
        <f t="shared" si="209"/>
        <v/>
      </c>
      <c r="AC189" s="12" t="str">
        <f t="shared" si="210"/>
        <v/>
      </c>
      <c r="AD189" s="12" t="str">
        <f t="shared" si="211"/>
        <v/>
      </c>
      <c r="AE189" s="12" t="str">
        <f t="shared" si="212"/>
        <v/>
      </c>
      <c r="AF189" s="12" t="str">
        <f t="shared" si="213"/>
        <v/>
      </c>
      <c r="AG189" s="12" t="str">
        <f t="shared" si="214"/>
        <v/>
      </c>
      <c r="AH189" s="12" t="str">
        <f t="shared" si="215"/>
        <v/>
      </c>
      <c r="AI189" s="12" t="str">
        <f t="shared" si="228"/>
        <v/>
      </c>
      <c r="AJ189" s="12" t="str">
        <f t="shared" si="229"/>
        <v/>
      </c>
      <c r="AK189" s="12" t="str">
        <f t="shared" si="230"/>
        <v/>
      </c>
      <c r="AL189" s="12" t="str">
        <f t="shared" si="231"/>
        <v/>
      </c>
      <c r="AM189" s="12" t="str">
        <f t="shared" si="232"/>
        <v/>
      </c>
      <c r="AN189" s="29" t="str">
        <f t="shared" si="233"/>
        <v/>
      </c>
      <c r="AO189" s="31" t="str">
        <f t="shared" si="181"/>
        <v>0</v>
      </c>
      <c r="AP189"/>
      <c r="AQ189" s="58">
        <f t="shared" si="182"/>
        <v>0</v>
      </c>
      <c r="AR189" s="58">
        <f t="shared" si="183"/>
        <v>0</v>
      </c>
      <c r="AS189" s="58">
        <f t="shared" si="184"/>
        <v>0</v>
      </c>
      <c r="AT189" s="82" t="str">
        <f t="shared" si="185"/>
        <v/>
      </c>
      <c r="AU189" s="82" t="str">
        <f t="shared" si="186"/>
        <v/>
      </c>
      <c r="AV189" s="82" t="str">
        <f t="shared" si="187"/>
        <v/>
      </c>
      <c r="AW189" s="82" t="str">
        <f t="shared" si="188"/>
        <v/>
      </c>
      <c r="AX189" s="82" t="str">
        <f t="shared" si="189"/>
        <v/>
      </c>
      <c r="AY189" s="82" t="str">
        <f t="shared" si="190"/>
        <v/>
      </c>
      <c r="AZ189" s="82" t="str">
        <f t="shared" si="191"/>
        <v/>
      </c>
      <c r="BA189" s="82" t="str">
        <f t="shared" si="192"/>
        <v/>
      </c>
      <c r="BB189" s="82" t="str">
        <f t="shared" si="193"/>
        <v/>
      </c>
      <c r="BC189" s="82" t="str">
        <f t="shared" si="194"/>
        <v/>
      </c>
      <c r="BD189" s="83" t="str">
        <f t="shared" si="195"/>
        <v/>
      </c>
      <c r="BE189" s="83" t="str">
        <f t="shared" si="196"/>
        <v/>
      </c>
      <c r="BF189" s="83" t="str">
        <f t="shared" si="197"/>
        <v/>
      </c>
      <c r="BG189" s="83" t="str">
        <f t="shared" si="198"/>
        <v/>
      </c>
      <c r="BH189" s="83" t="str">
        <f t="shared" si="199"/>
        <v/>
      </c>
      <c r="BI189" s="83" t="str">
        <f t="shared" si="200"/>
        <v/>
      </c>
      <c r="BJ189" s="83" t="str">
        <f t="shared" si="201"/>
        <v/>
      </c>
      <c r="BK189" s="83" t="str">
        <f t="shared" si="202"/>
        <v/>
      </c>
      <c r="BL189" s="83" t="str">
        <f t="shared" si="203"/>
        <v/>
      </c>
      <c r="BM189" s="83" t="str">
        <f t="shared" si="204"/>
        <v/>
      </c>
      <c r="BN189" s="78"/>
      <c r="BO189" s="78"/>
      <c r="BP189" s="78"/>
      <c r="BQ189" s="81">
        <f t="shared" ca="1" si="178"/>
        <v>33</v>
      </c>
      <c r="BR189" s="43"/>
      <c r="BS189" s="43"/>
      <c r="BT189" s="43"/>
      <c r="BU189" s="43"/>
      <c r="BV189" s="43"/>
      <c r="BW189" s="43"/>
      <c r="BX189" s="43"/>
      <c r="BY189" s="43"/>
      <c r="BZ189" s="43"/>
      <c r="CA189" s="43"/>
      <c r="CN189"/>
      <c r="CO189"/>
      <c r="CP189" s="2"/>
      <c r="CQ189" s="2"/>
      <c r="CR189"/>
      <c r="CS189" s="31">
        <f t="shared" si="179"/>
        <v>0</v>
      </c>
    </row>
    <row r="190" spans="1:97" x14ac:dyDescent="0.2">
      <c r="A190" s="95"/>
      <c r="B190" s="84" t="str">
        <f t="shared" si="220"/>
        <v/>
      </c>
      <c r="C190" s="13" t="str">
        <f t="shared" si="175"/>
        <v/>
      </c>
      <c r="D190" s="85" t="str">
        <f t="shared" si="221"/>
        <v/>
      </c>
      <c r="E190" s="86" t="str">
        <f t="shared" si="222"/>
        <v/>
      </c>
      <c r="F190" s="33" t="str">
        <f>IF(A189&lt;&gt;"",COUNTIF($A$5:A190,A190),"")</f>
        <v/>
      </c>
      <c r="G190" s="33">
        <f t="shared" si="239"/>
        <v>186</v>
      </c>
      <c r="H190" s="34" t="str">
        <f t="shared" si="240"/>
        <v/>
      </c>
      <c r="I190" s="28" t="str">
        <f t="shared" si="180"/>
        <v/>
      </c>
      <c r="J190" s="103" t="str">
        <f t="shared" si="205"/>
        <v/>
      </c>
      <c r="K190" s="103" t="str">
        <f t="shared" si="216"/>
        <v/>
      </c>
      <c r="L190" s="103" t="str">
        <f t="shared" si="217"/>
        <v/>
      </c>
      <c r="M190" s="103" t="str">
        <f t="shared" si="241"/>
        <v/>
      </c>
      <c r="N190" s="103" t="str">
        <f t="shared" si="242"/>
        <v/>
      </c>
      <c r="O190" s="103" t="str">
        <f t="shared" si="243"/>
        <v/>
      </c>
      <c r="P190" s="103" t="str">
        <f t="shared" si="244"/>
        <v/>
      </c>
      <c r="Q190" s="103" t="str">
        <f t="shared" si="245"/>
        <v/>
      </c>
      <c r="R190" s="103" t="str">
        <f t="shared" si="246"/>
        <v/>
      </c>
      <c r="S190" s="103" t="str">
        <f t="shared" si="227"/>
        <v/>
      </c>
      <c r="T190" s="103" t="str">
        <f t="shared" si="234"/>
        <v/>
      </c>
      <c r="U190" s="103" t="str">
        <f t="shared" si="235"/>
        <v/>
      </c>
      <c r="V190" s="103" t="str">
        <f t="shared" si="236"/>
        <v/>
      </c>
      <c r="W190" s="103" t="str">
        <f t="shared" si="237"/>
        <v/>
      </c>
      <c r="X190" s="103" t="str">
        <f t="shared" si="238"/>
        <v/>
      </c>
      <c r="Y190" s="12" t="str">
        <f t="shared" si="206"/>
        <v/>
      </c>
      <c r="Z190" s="12" t="str">
        <f t="shared" si="207"/>
        <v/>
      </c>
      <c r="AA190" s="12" t="str">
        <f t="shared" si="208"/>
        <v/>
      </c>
      <c r="AB190" s="12" t="str">
        <f t="shared" si="209"/>
        <v/>
      </c>
      <c r="AC190" s="12" t="str">
        <f t="shared" si="210"/>
        <v/>
      </c>
      <c r="AD190" s="12" t="str">
        <f t="shared" si="211"/>
        <v/>
      </c>
      <c r="AE190" s="12" t="str">
        <f t="shared" si="212"/>
        <v/>
      </c>
      <c r="AF190" s="12" t="str">
        <f t="shared" si="213"/>
        <v/>
      </c>
      <c r="AG190" s="12" t="str">
        <f t="shared" si="214"/>
        <v/>
      </c>
      <c r="AH190" s="12" t="str">
        <f t="shared" si="215"/>
        <v/>
      </c>
      <c r="AI190" s="12" t="str">
        <f t="shared" si="228"/>
        <v/>
      </c>
      <c r="AJ190" s="12" t="str">
        <f t="shared" si="229"/>
        <v/>
      </c>
      <c r="AK190" s="12" t="str">
        <f t="shared" si="230"/>
        <v/>
      </c>
      <c r="AL190" s="12" t="str">
        <f t="shared" si="231"/>
        <v/>
      </c>
      <c r="AM190" s="12" t="str">
        <f t="shared" si="232"/>
        <v/>
      </c>
      <c r="AN190" s="29" t="str">
        <f t="shared" si="233"/>
        <v/>
      </c>
      <c r="AO190" s="31" t="str">
        <f t="shared" si="181"/>
        <v>0</v>
      </c>
      <c r="AP190"/>
      <c r="AQ190" s="58">
        <f t="shared" si="182"/>
        <v>0</v>
      </c>
      <c r="AR190" s="58">
        <f t="shared" si="183"/>
        <v>0</v>
      </c>
      <c r="AS190" s="58">
        <f t="shared" si="184"/>
        <v>0</v>
      </c>
      <c r="AT190" s="82" t="str">
        <f t="shared" si="185"/>
        <v/>
      </c>
      <c r="AU190" s="82" t="str">
        <f t="shared" si="186"/>
        <v/>
      </c>
      <c r="AV190" s="82" t="str">
        <f t="shared" si="187"/>
        <v/>
      </c>
      <c r="AW190" s="82" t="str">
        <f t="shared" si="188"/>
        <v/>
      </c>
      <c r="AX190" s="82" t="str">
        <f t="shared" si="189"/>
        <v/>
      </c>
      <c r="AY190" s="82" t="str">
        <f t="shared" si="190"/>
        <v/>
      </c>
      <c r="AZ190" s="82" t="str">
        <f t="shared" si="191"/>
        <v/>
      </c>
      <c r="BA190" s="82" t="str">
        <f t="shared" si="192"/>
        <v/>
      </c>
      <c r="BB190" s="82" t="str">
        <f t="shared" si="193"/>
        <v/>
      </c>
      <c r="BC190" s="82" t="str">
        <f t="shared" si="194"/>
        <v/>
      </c>
      <c r="BD190" s="83" t="str">
        <f t="shared" si="195"/>
        <v/>
      </c>
      <c r="BE190" s="83" t="str">
        <f t="shared" si="196"/>
        <v/>
      </c>
      <c r="BF190" s="83" t="str">
        <f t="shared" si="197"/>
        <v/>
      </c>
      <c r="BG190" s="83" t="str">
        <f t="shared" si="198"/>
        <v/>
      </c>
      <c r="BH190" s="83" t="str">
        <f t="shared" si="199"/>
        <v/>
      </c>
      <c r="BI190" s="83" t="str">
        <f t="shared" si="200"/>
        <v/>
      </c>
      <c r="BJ190" s="83" t="str">
        <f t="shared" si="201"/>
        <v/>
      </c>
      <c r="BK190" s="83" t="str">
        <f t="shared" si="202"/>
        <v/>
      </c>
      <c r="BL190" s="83" t="str">
        <f t="shared" si="203"/>
        <v/>
      </c>
      <c r="BM190" s="83" t="str">
        <f t="shared" si="204"/>
        <v/>
      </c>
      <c r="BN190" s="78"/>
      <c r="BO190" s="78"/>
      <c r="BP190" s="78"/>
      <c r="BQ190" s="81">
        <f t="shared" ca="1" si="178"/>
        <v>24</v>
      </c>
      <c r="BR190" s="43"/>
      <c r="BS190" s="43"/>
      <c r="BT190" s="43"/>
      <c r="BU190" s="43"/>
      <c r="BV190" s="43"/>
      <c r="BW190" s="43"/>
      <c r="BX190" s="43"/>
      <c r="BY190" s="43"/>
      <c r="BZ190" s="43"/>
      <c r="CA190" s="43"/>
      <c r="CN190"/>
      <c r="CO190"/>
      <c r="CP190" s="2"/>
      <c r="CQ190" s="2"/>
      <c r="CR190"/>
      <c r="CS190" s="31">
        <f t="shared" si="179"/>
        <v>0</v>
      </c>
    </row>
    <row r="191" spans="1:97" x14ac:dyDescent="0.2">
      <c r="A191" s="95"/>
      <c r="B191" s="84" t="str">
        <f t="shared" si="220"/>
        <v/>
      </c>
      <c r="C191" s="13" t="str">
        <f t="shared" si="175"/>
        <v/>
      </c>
      <c r="D191" s="85" t="str">
        <f t="shared" si="221"/>
        <v/>
      </c>
      <c r="E191" s="86" t="str">
        <f t="shared" si="222"/>
        <v/>
      </c>
      <c r="F191" s="33" t="str">
        <f>IF(A190&lt;&gt;"",COUNTIF($A$5:A191,A191),"")</f>
        <v/>
      </c>
      <c r="G191" s="33">
        <f t="shared" si="239"/>
        <v>187</v>
      </c>
      <c r="H191" s="34" t="str">
        <f t="shared" si="240"/>
        <v/>
      </c>
      <c r="I191" s="28" t="str">
        <f t="shared" si="180"/>
        <v/>
      </c>
      <c r="J191" s="103" t="str">
        <f t="shared" si="205"/>
        <v/>
      </c>
      <c r="K191" s="103" t="str">
        <f t="shared" si="216"/>
        <v/>
      </c>
      <c r="L191" s="103" t="str">
        <f t="shared" si="217"/>
        <v/>
      </c>
      <c r="M191" s="103" t="str">
        <f t="shared" si="241"/>
        <v/>
      </c>
      <c r="N191" s="103" t="str">
        <f t="shared" si="242"/>
        <v/>
      </c>
      <c r="O191" s="103" t="str">
        <f t="shared" si="243"/>
        <v/>
      </c>
      <c r="P191" s="103" t="str">
        <f t="shared" si="244"/>
        <v/>
      </c>
      <c r="Q191" s="103" t="str">
        <f t="shared" si="245"/>
        <v/>
      </c>
      <c r="R191" s="103" t="str">
        <f t="shared" si="246"/>
        <v/>
      </c>
      <c r="S191" s="103" t="str">
        <f t="shared" si="227"/>
        <v/>
      </c>
      <c r="T191" s="103" t="str">
        <f t="shared" si="234"/>
        <v/>
      </c>
      <c r="U191" s="103" t="str">
        <f t="shared" si="235"/>
        <v/>
      </c>
      <c r="V191" s="103" t="str">
        <f t="shared" si="236"/>
        <v/>
      </c>
      <c r="W191" s="103" t="str">
        <f t="shared" si="237"/>
        <v/>
      </c>
      <c r="X191" s="103" t="str">
        <f t="shared" si="238"/>
        <v/>
      </c>
      <c r="Y191" s="12" t="str">
        <f t="shared" si="206"/>
        <v/>
      </c>
      <c r="Z191" s="12" t="str">
        <f t="shared" si="207"/>
        <v/>
      </c>
      <c r="AA191" s="12" t="str">
        <f t="shared" si="208"/>
        <v/>
      </c>
      <c r="AB191" s="12" t="str">
        <f t="shared" si="209"/>
        <v/>
      </c>
      <c r="AC191" s="12" t="str">
        <f t="shared" si="210"/>
        <v/>
      </c>
      <c r="AD191" s="12" t="str">
        <f t="shared" si="211"/>
        <v/>
      </c>
      <c r="AE191" s="12" t="str">
        <f t="shared" si="212"/>
        <v/>
      </c>
      <c r="AF191" s="12" t="str">
        <f t="shared" si="213"/>
        <v/>
      </c>
      <c r="AG191" s="12" t="str">
        <f t="shared" si="214"/>
        <v/>
      </c>
      <c r="AH191" s="12" t="str">
        <f t="shared" si="215"/>
        <v/>
      </c>
      <c r="AI191" s="12" t="str">
        <f t="shared" si="228"/>
        <v/>
      </c>
      <c r="AJ191" s="12" t="str">
        <f t="shared" si="229"/>
        <v/>
      </c>
      <c r="AK191" s="12" t="str">
        <f t="shared" si="230"/>
        <v/>
      </c>
      <c r="AL191" s="12" t="str">
        <f t="shared" si="231"/>
        <v/>
      </c>
      <c r="AM191" s="12" t="str">
        <f t="shared" si="232"/>
        <v/>
      </c>
      <c r="AN191" s="29" t="str">
        <f t="shared" si="233"/>
        <v/>
      </c>
      <c r="AO191" s="31" t="str">
        <f t="shared" si="181"/>
        <v>0</v>
      </c>
      <c r="AP191"/>
      <c r="AQ191" s="58">
        <f t="shared" si="182"/>
        <v>0</v>
      </c>
      <c r="AR191" s="58">
        <f t="shared" si="183"/>
        <v>0</v>
      </c>
      <c r="AS191" s="58">
        <f t="shared" si="184"/>
        <v>0</v>
      </c>
      <c r="AT191" s="82" t="str">
        <f t="shared" si="185"/>
        <v/>
      </c>
      <c r="AU191" s="82" t="str">
        <f t="shared" si="186"/>
        <v/>
      </c>
      <c r="AV191" s="82" t="str">
        <f t="shared" si="187"/>
        <v/>
      </c>
      <c r="AW191" s="82" t="str">
        <f t="shared" si="188"/>
        <v/>
      </c>
      <c r="AX191" s="82" t="str">
        <f t="shared" si="189"/>
        <v/>
      </c>
      <c r="AY191" s="82" t="str">
        <f t="shared" si="190"/>
        <v/>
      </c>
      <c r="AZ191" s="82" t="str">
        <f t="shared" si="191"/>
        <v/>
      </c>
      <c r="BA191" s="82" t="str">
        <f t="shared" si="192"/>
        <v/>
      </c>
      <c r="BB191" s="82" t="str">
        <f t="shared" si="193"/>
        <v/>
      </c>
      <c r="BC191" s="82" t="str">
        <f t="shared" si="194"/>
        <v/>
      </c>
      <c r="BD191" s="83" t="str">
        <f t="shared" si="195"/>
        <v/>
      </c>
      <c r="BE191" s="83" t="str">
        <f t="shared" si="196"/>
        <v/>
      </c>
      <c r="BF191" s="83" t="str">
        <f t="shared" si="197"/>
        <v/>
      </c>
      <c r="BG191" s="83" t="str">
        <f t="shared" si="198"/>
        <v/>
      </c>
      <c r="BH191" s="83" t="str">
        <f t="shared" si="199"/>
        <v/>
      </c>
      <c r="BI191" s="83" t="str">
        <f t="shared" si="200"/>
        <v/>
      </c>
      <c r="BJ191" s="83" t="str">
        <f t="shared" si="201"/>
        <v/>
      </c>
      <c r="BK191" s="83" t="str">
        <f t="shared" si="202"/>
        <v/>
      </c>
      <c r="BL191" s="83" t="str">
        <f t="shared" si="203"/>
        <v/>
      </c>
      <c r="BM191" s="83" t="str">
        <f t="shared" si="204"/>
        <v/>
      </c>
      <c r="BN191" s="78"/>
      <c r="BO191" s="78"/>
      <c r="BP191" s="78"/>
      <c r="BQ191" s="81">
        <f t="shared" ca="1" si="178"/>
        <v>0</v>
      </c>
      <c r="BR191" s="43"/>
      <c r="BS191" s="43"/>
      <c r="BT191" s="43"/>
      <c r="BU191" s="43"/>
      <c r="BV191" s="43"/>
      <c r="BW191" s="43"/>
      <c r="BX191" s="43"/>
      <c r="BY191" s="43"/>
      <c r="BZ191" s="43"/>
      <c r="CA191" s="43"/>
      <c r="CN191"/>
      <c r="CO191"/>
      <c r="CP191" s="2"/>
      <c r="CQ191" s="2"/>
      <c r="CR191"/>
      <c r="CS191" s="31">
        <f t="shared" si="179"/>
        <v>0</v>
      </c>
    </row>
    <row r="192" spans="1:97" x14ac:dyDescent="0.2">
      <c r="A192" s="95"/>
      <c r="B192" s="84" t="str">
        <f t="shared" si="220"/>
        <v/>
      </c>
      <c r="C192" s="13" t="str">
        <f t="shared" si="175"/>
        <v/>
      </c>
      <c r="D192" s="85" t="str">
        <f t="shared" si="221"/>
        <v/>
      </c>
      <c r="E192" s="86" t="str">
        <f t="shared" si="222"/>
        <v/>
      </c>
      <c r="F192" s="33" t="str">
        <f>IF(A191&lt;&gt;"",COUNTIF($A$5:A192,A192),"")</f>
        <v/>
      </c>
      <c r="G192" s="33">
        <f t="shared" si="239"/>
        <v>188</v>
      </c>
      <c r="H192" s="34" t="str">
        <f t="shared" si="240"/>
        <v/>
      </c>
      <c r="I192" s="28" t="str">
        <f t="shared" si="180"/>
        <v/>
      </c>
      <c r="J192" s="103" t="str">
        <f t="shared" si="205"/>
        <v/>
      </c>
      <c r="K192" s="103" t="str">
        <f t="shared" si="216"/>
        <v/>
      </c>
      <c r="L192" s="103" t="str">
        <f t="shared" si="217"/>
        <v/>
      </c>
      <c r="M192" s="103" t="str">
        <f t="shared" si="241"/>
        <v/>
      </c>
      <c r="N192" s="103" t="str">
        <f t="shared" si="242"/>
        <v/>
      </c>
      <c r="O192" s="103" t="str">
        <f t="shared" si="243"/>
        <v/>
      </c>
      <c r="P192" s="103" t="str">
        <f t="shared" si="244"/>
        <v/>
      </c>
      <c r="Q192" s="103" t="str">
        <f t="shared" si="245"/>
        <v/>
      </c>
      <c r="R192" s="103" t="str">
        <f t="shared" si="246"/>
        <v/>
      </c>
      <c r="S192" s="103" t="str">
        <f t="shared" si="227"/>
        <v/>
      </c>
      <c r="T192" s="103" t="str">
        <f t="shared" si="234"/>
        <v/>
      </c>
      <c r="U192" s="103" t="str">
        <f t="shared" si="235"/>
        <v/>
      </c>
      <c r="V192" s="103" t="str">
        <f t="shared" si="236"/>
        <v/>
      </c>
      <c r="W192" s="103" t="str">
        <f t="shared" si="237"/>
        <v/>
      </c>
      <c r="X192" s="103" t="str">
        <f t="shared" si="238"/>
        <v/>
      </c>
      <c r="Y192" s="12" t="str">
        <f t="shared" si="206"/>
        <v/>
      </c>
      <c r="Z192" s="12" t="str">
        <f t="shared" si="207"/>
        <v/>
      </c>
      <c r="AA192" s="12" t="str">
        <f t="shared" si="208"/>
        <v/>
      </c>
      <c r="AB192" s="12" t="str">
        <f t="shared" si="209"/>
        <v/>
      </c>
      <c r="AC192" s="12" t="str">
        <f t="shared" si="210"/>
        <v/>
      </c>
      <c r="AD192" s="12" t="str">
        <f t="shared" si="211"/>
        <v/>
      </c>
      <c r="AE192" s="12" t="str">
        <f t="shared" si="212"/>
        <v/>
      </c>
      <c r="AF192" s="12" t="str">
        <f t="shared" si="213"/>
        <v/>
      </c>
      <c r="AG192" s="12" t="str">
        <f t="shared" si="214"/>
        <v/>
      </c>
      <c r="AH192" s="12" t="str">
        <f t="shared" si="215"/>
        <v/>
      </c>
      <c r="AI192" s="12" t="str">
        <f t="shared" si="228"/>
        <v/>
      </c>
      <c r="AJ192" s="12" t="str">
        <f t="shared" si="229"/>
        <v/>
      </c>
      <c r="AK192" s="12" t="str">
        <f t="shared" si="230"/>
        <v/>
      </c>
      <c r="AL192" s="12" t="str">
        <f t="shared" si="231"/>
        <v/>
      </c>
      <c r="AM192" s="12" t="str">
        <f t="shared" si="232"/>
        <v/>
      </c>
      <c r="AN192" s="29" t="str">
        <f t="shared" si="233"/>
        <v/>
      </c>
      <c r="AO192" s="31" t="str">
        <f t="shared" si="181"/>
        <v>0</v>
      </c>
      <c r="AP192"/>
      <c r="AQ192" s="58">
        <f t="shared" si="182"/>
        <v>0</v>
      </c>
      <c r="AR192" s="58">
        <f t="shared" si="183"/>
        <v>0</v>
      </c>
      <c r="AS192" s="58">
        <f t="shared" si="184"/>
        <v>0</v>
      </c>
      <c r="AT192" s="82" t="str">
        <f t="shared" si="185"/>
        <v/>
      </c>
      <c r="AU192" s="82" t="str">
        <f t="shared" si="186"/>
        <v/>
      </c>
      <c r="AV192" s="82" t="str">
        <f t="shared" si="187"/>
        <v/>
      </c>
      <c r="AW192" s="82" t="str">
        <f t="shared" si="188"/>
        <v/>
      </c>
      <c r="AX192" s="82" t="str">
        <f t="shared" si="189"/>
        <v/>
      </c>
      <c r="AY192" s="82" t="str">
        <f t="shared" si="190"/>
        <v/>
      </c>
      <c r="AZ192" s="82" t="str">
        <f t="shared" si="191"/>
        <v/>
      </c>
      <c r="BA192" s="82" t="str">
        <f t="shared" si="192"/>
        <v/>
      </c>
      <c r="BB192" s="82" t="str">
        <f t="shared" si="193"/>
        <v/>
      </c>
      <c r="BC192" s="82" t="str">
        <f t="shared" si="194"/>
        <v/>
      </c>
      <c r="BD192" s="83" t="str">
        <f t="shared" si="195"/>
        <v/>
      </c>
      <c r="BE192" s="83" t="str">
        <f t="shared" si="196"/>
        <v/>
      </c>
      <c r="BF192" s="83" t="str">
        <f t="shared" si="197"/>
        <v/>
      </c>
      <c r="BG192" s="83" t="str">
        <f t="shared" si="198"/>
        <v/>
      </c>
      <c r="BH192" s="83" t="str">
        <f t="shared" si="199"/>
        <v/>
      </c>
      <c r="BI192" s="83" t="str">
        <f t="shared" si="200"/>
        <v/>
      </c>
      <c r="BJ192" s="83" t="str">
        <f t="shared" si="201"/>
        <v/>
      </c>
      <c r="BK192" s="83" t="str">
        <f t="shared" si="202"/>
        <v/>
      </c>
      <c r="BL192" s="83" t="str">
        <f t="shared" si="203"/>
        <v/>
      </c>
      <c r="BM192" s="83" t="str">
        <f t="shared" si="204"/>
        <v/>
      </c>
      <c r="BN192" s="78"/>
      <c r="BO192" s="78"/>
      <c r="BP192" s="78"/>
      <c r="BQ192" s="81">
        <f t="shared" ca="1" si="178"/>
        <v>19</v>
      </c>
      <c r="BR192" s="43"/>
      <c r="BS192" s="43"/>
      <c r="BT192" s="43"/>
      <c r="BU192" s="43"/>
      <c r="BV192" s="43"/>
      <c r="BW192" s="43"/>
      <c r="BX192" s="43"/>
      <c r="BY192" s="43"/>
      <c r="BZ192" s="43"/>
      <c r="CA192" s="43"/>
      <c r="CN192"/>
      <c r="CO192"/>
      <c r="CP192" s="2"/>
      <c r="CQ192" s="2"/>
      <c r="CR192"/>
      <c r="CS192" s="31">
        <f t="shared" si="179"/>
        <v>0</v>
      </c>
    </row>
    <row r="193" spans="1:97" x14ac:dyDescent="0.2">
      <c r="A193" s="95"/>
      <c r="B193" s="84" t="str">
        <f t="shared" si="220"/>
        <v/>
      </c>
      <c r="C193" s="13" t="str">
        <f t="shared" si="175"/>
        <v/>
      </c>
      <c r="D193" s="85" t="str">
        <f t="shared" si="221"/>
        <v/>
      </c>
      <c r="E193" s="86" t="str">
        <f t="shared" si="222"/>
        <v/>
      </c>
      <c r="F193" s="33" t="str">
        <f>IF(A192&lt;&gt;"",COUNTIF($A$5:A193,A193),"")</f>
        <v/>
      </c>
      <c r="G193" s="33">
        <f t="shared" si="239"/>
        <v>189</v>
      </c>
      <c r="H193" s="34" t="str">
        <f t="shared" si="240"/>
        <v/>
      </c>
      <c r="I193" s="28" t="str">
        <f t="shared" si="180"/>
        <v/>
      </c>
      <c r="J193" s="103" t="str">
        <f t="shared" si="205"/>
        <v/>
      </c>
      <c r="K193" s="103" t="str">
        <f t="shared" si="216"/>
        <v/>
      </c>
      <c r="L193" s="103" t="str">
        <f t="shared" si="217"/>
        <v/>
      </c>
      <c r="M193" s="103" t="str">
        <f t="shared" si="241"/>
        <v/>
      </c>
      <c r="N193" s="103" t="str">
        <f t="shared" si="242"/>
        <v/>
      </c>
      <c r="O193" s="103" t="str">
        <f t="shared" si="243"/>
        <v/>
      </c>
      <c r="P193" s="103" t="str">
        <f t="shared" si="244"/>
        <v/>
      </c>
      <c r="Q193" s="103" t="str">
        <f t="shared" si="245"/>
        <v/>
      </c>
      <c r="R193" s="103" t="str">
        <f t="shared" si="246"/>
        <v/>
      </c>
      <c r="S193" s="103" t="str">
        <f t="shared" si="227"/>
        <v/>
      </c>
      <c r="T193" s="103" t="str">
        <f t="shared" si="234"/>
        <v/>
      </c>
      <c r="U193" s="103" t="str">
        <f t="shared" si="235"/>
        <v/>
      </c>
      <c r="V193" s="103" t="str">
        <f t="shared" si="236"/>
        <v/>
      </c>
      <c r="W193" s="103" t="str">
        <f t="shared" si="237"/>
        <v/>
      </c>
      <c r="X193" s="103" t="str">
        <f t="shared" si="238"/>
        <v/>
      </c>
      <c r="Y193" s="12" t="str">
        <f t="shared" si="206"/>
        <v/>
      </c>
      <c r="Z193" s="12" t="str">
        <f t="shared" si="207"/>
        <v/>
      </c>
      <c r="AA193" s="12" t="str">
        <f t="shared" si="208"/>
        <v/>
      </c>
      <c r="AB193" s="12" t="str">
        <f t="shared" si="209"/>
        <v/>
      </c>
      <c r="AC193" s="12" t="str">
        <f t="shared" si="210"/>
        <v/>
      </c>
      <c r="AD193" s="12" t="str">
        <f t="shared" si="211"/>
        <v/>
      </c>
      <c r="AE193" s="12" t="str">
        <f t="shared" si="212"/>
        <v/>
      </c>
      <c r="AF193" s="12" t="str">
        <f t="shared" si="213"/>
        <v/>
      </c>
      <c r="AG193" s="12" t="str">
        <f t="shared" si="214"/>
        <v/>
      </c>
      <c r="AH193" s="12" t="str">
        <f t="shared" si="215"/>
        <v/>
      </c>
      <c r="AI193" s="12" t="str">
        <f t="shared" si="228"/>
        <v/>
      </c>
      <c r="AJ193" s="12" t="str">
        <f t="shared" si="229"/>
        <v/>
      </c>
      <c r="AK193" s="12" t="str">
        <f t="shared" si="230"/>
        <v/>
      </c>
      <c r="AL193" s="12" t="str">
        <f t="shared" si="231"/>
        <v/>
      </c>
      <c r="AM193" s="12" t="str">
        <f t="shared" si="232"/>
        <v/>
      </c>
      <c r="AN193" s="29" t="str">
        <f t="shared" si="233"/>
        <v/>
      </c>
      <c r="AO193" s="31" t="str">
        <f t="shared" si="181"/>
        <v>0</v>
      </c>
      <c r="AP193"/>
      <c r="AQ193" s="58">
        <f t="shared" si="182"/>
        <v>0</v>
      </c>
      <c r="AR193" s="58">
        <f t="shared" si="183"/>
        <v>0</v>
      </c>
      <c r="AS193" s="58">
        <f t="shared" si="184"/>
        <v>0</v>
      </c>
      <c r="AT193" s="82" t="str">
        <f t="shared" si="185"/>
        <v/>
      </c>
      <c r="AU193" s="82" t="str">
        <f t="shared" si="186"/>
        <v/>
      </c>
      <c r="AV193" s="82" t="str">
        <f t="shared" si="187"/>
        <v/>
      </c>
      <c r="AW193" s="82" t="str">
        <f t="shared" si="188"/>
        <v/>
      </c>
      <c r="AX193" s="82" t="str">
        <f t="shared" si="189"/>
        <v/>
      </c>
      <c r="AY193" s="82" t="str">
        <f t="shared" si="190"/>
        <v/>
      </c>
      <c r="AZ193" s="82" t="str">
        <f t="shared" si="191"/>
        <v/>
      </c>
      <c r="BA193" s="82" t="str">
        <f t="shared" si="192"/>
        <v/>
      </c>
      <c r="BB193" s="82" t="str">
        <f t="shared" si="193"/>
        <v/>
      </c>
      <c r="BC193" s="82" t="str">
        <f t="shared" si="194"/>
        <v/>
      </c>
      <c r="BD193" s="83" t="str">
        <f t="shared" si="195"/>
        <v/>
      </c>
      <c r="BE193" s="83" t="str">
        <f t="shared" si="196"/>
        <v/>
      </c>
      <c r="BF193" s="83" t="str">
        <f t="shared" si="197"/>
        <v/>
      </c>
      <c r="BG193" s="83" t="str">
        <f t="shared" si="198"/>
        <v/>
      </c>
      <c r="BH193" s="83" t="str">
        <f t="shared" si="199"/>
        <v/>
      </c>
      <c r="BI193" s="83" t="str">
        <f t="shared" si="200"/>
        <v/>
      </c>
      <c r="BJ193" s="83" t="str">
        <f t="shared" si="201"/>
        <v/>
      </c>
      <c r="BK193" s="83" t="str">
        <f t="shared" si="202"/>
        <v/>
      </c>
      <c r="BL193" s="83" t="str">
        <f t="shared" si="203"/>
        <v/>
      </c>
      <c r="BM193" s="83" t="str">
        <f t="shared" si="204"/>
        <v/>
      </c>
      <c r="BN193" s="78"/>
      <c r="BO193" s="78"/>
      <c r="BP193" s="78"/>
      <c r="BQ193" s="81">
        <f t="shared" ca="1" si="178"/>
        <v>25</v>
      </c>
      <c r="BR193" s="43"/>
      <c r="BS193" s="43"/>
      <c r="BT193" s="43"/>
      <c r="BU193" s="43"/>
      <c r="BV193" s="43"/>
      <c r="BW193" s="43"/>
      <c r="BX193" s="43"/>
      <c r="BY193" s="43"/>
      <c r="BZ193" s="43"/>
      <c r="CA193" s="43"/>
      <c r="CN193"/>
      <c r="CO193"/>
      <c r="CP193" s="2"/>
      <c r="CQ193" s="2"/>
      <c r="CR193"/>
      <c r="CS193" s="31">
        <f t="shared" si="179"/>
        <v>0</v>
      </c>
    </row>
    <row r="194" spans="1:97" x14ac:dyDescent="0.2">
      <c r="A194" s="95"/>
      <c r="B194" s="84" t="str">
        <f t="shared" si="220"/>
        <v/>
      </c>
      <c r="C194" s="13" t="str">
        <f t="shared" si="175"/>
        <v/>
      </c>
      <c r="D194" s="85" t="str">
        <f t="shared" si="221"/>
        <v/>
      </c>
      <c r="E194" s="86" t="str">
        <f t="shared" si="222"/>
        <v/>
      </c>
      <c r="F194" s="33" t="str">
        <f>IF(A193&lt;&gt;"",COUNTIF($A$5:A194,A194),"")</f>
        <v/>
      </c>
      <c r="G194" s="33">
        <f t="shared" si="239"/>
        <v>190</v>
      </c>
      <c r="H194" s="34" t="str">
        <f t="shared" si="240"/>
        <v/>
      </c>
      <c r="I194" s="28" t="str">
        <f t="shared" si="180"/>
        <v/>
      </c>
      <c r="J194" s="103" t="str">
        <f t="shared" si="205"/>
        <v/>
      </c>
      <c r="K194" s="103" t="str">
        <f t="shared" si="216"/>
        <v/>
      </c>
      <c r="L194" s="103" t="str">
        <f t="shared" si="217"/>
        <v/>
      </c>
      <c r="M194" s="103" t="str">
        <f t="shared" si="241"/>
        <v/>
      </c>
      <c r="N194" s="103" t="str">
        <f t="shared" si="242"/>
        <v/>
      </c>
      <c r="O194" s="103" t="str">
        <f t="shared" si="243"/>
        <v/>
      </c>
      <c r="P194" s="103" t="str">
        <f t="shared" si="244"/>
        <v/>
      </c>
      <c r="Q194" s="103" t="str">
        <f t="shared" si="245"/>
        <v/>
      </c>
      <c r="R194" s="103" t="str">
        <f t="shared" si="246"/>
        <v/>
      </c>
      <c r="S194" s="103" t="str">
        <f t="shared" si="227"/>
        <v/>
      </c>
      <c r="T194" s="103" t="str">
        <f t="shared" si="234"/>
        <v/>
      </c>
      <c r="U194" s="103" t="str">
        <f t="shared" si="235"/>
        <v/>
      </c>
      <c r="V194" s="103" t="str">
        <f t="shared" si="236"/>
        <v/>
      </c>
      <c r="W194" s="103" t="str">
        <f t="shared" si="237"/>
        <v/>
      </c>
      <c r="X194" s="103" t="str">
        <f t="shared" si="238"/>
        <v/>
      </c>
      <c r="Y194" s="12" t="str">
        <f t="shared" si="206"/>
        <v/>
      </c>
      <c r="Z194" s="12" t="str">
        <f t="shared" si="207"/>
        <v/>
      </c>
      <c r="AA194" s="12" t="str">
        <f t="shared" si="208"/>
        <v/>
      </c>
      <c r="AB194" s="12" t="str">
        <f t="shared" si="209"/>
        <v/>
      </c>
      <c r="AC194" s="12" t="str">
        <f t="shared" si="210"/>
        <v/>
      </c>
      <c r="AD194" s="12" t="str">
        <f t="shared" si="211"/>
        <v/>
      </c>
      <c r="AE194" s="12" t="str">
        <f t="shared" si="212"/>
        <v/>
      </c>
      <c r="AF194" s="12" t="str">
        <f t="shared" si="213"/>
        <v/>
      </c>
      <c r="AG194" s="12" t="str">
        <f t="shared" si="214"/>
        <v/>
      </c>
      <c r="AH194" s="12" t="str">
        <f t="shared" si="215"/>
        <v/>
      </c>
      <c r="AI194" s="12" t="str">
        <f t="shared" si="228"/>
        <v/>
      </c>
      <c r="AJ194" s="12" t="str">
        <f t="shared" si="229"/>
        <v/>
      </c>
      <c r="AK194" s="12" t="str">
        <f t="shared" si="230"/>
        <v/>
      </c>
      <c r="AL194" s="12" t="str">
        <f t="shared" si="231"/>
        <v/>
      </c>
      <c r="AM194" s="12" t="str">
        <f t="shared" si="232"/>
        <v/>
      </c>
      <c r="AN194" s="29" t="str">
        <f t="shared" si="233"/>
        <v/>
      </c>
      <c r="AO194" s="31" t="str">
        <f t="shared" si="181"/>
        <v>0</v>
      </c>
      <c r="AP194"/>
      <c r="AQ194" s="58">
        <f t="shared" si="182"/>
        <v>0</v>
      </c>
      <c r="AR194" s="58">
        <f t="shared" si="183"/>
        <v>0</v>
      </c>
      <c r="AS194" s="58">
        <f t="shared" si="184"/>
        <v>0</v>
      </c>
      <c r="AT194" s="82" t="str">
        <f t="shared" si="185"/>
        <v/>
      </c>
      <c r="AU194" s="82" t="str">
        <f t="shared" si="186"/>
        <v/>
      </c>
      <c r="AV194" s="82" t="str">
        <f t="shared" si="187"/>
        <v/>
      </c>
      <c r="AW194" s="82" t="str">
        <f t="shared" si="188"/>
        <v/>
      </c>
      <c r="AX194" s="82" t="str">
        <f t="shared" si="189"/>
        <v/>
      </c>
      <c r="AY194" s="82" t="str">
        <f t="shared" si="190"/>
        <v/>
      </c>
      <c r="AZ194" s="82" t="str">
        <f t="shared" si="191"/>
        <v/>
      </c>
      <c r="BA194" s="82" t="str">
        <f t="shared" si="192"/>
        <v/>
      </c>
      <c r="BB194" s="82" t="str">
        <f t="shared" si="193"/>
        <v/>
      </c>
      <c r="BC194" s="82" t="str">
        <f t="shared" si="194"/>
        <v/>
      </c>
      <c r="BD194" s="83" t="str">
        <f t="shared" si="195"/>
        <v/>
      </c>
      <c r="BE194" s="83" t="str">
        <f t="shared" si="196"/>
        <v/>
      </c>
      <c r="BF194" s="83" t="str">
        <f t="shared" si="197"/>
        <v/>
      </c>
      <c r="BG194" s="83" t="str">
        <f t="shared" si="198"/>
        <v/>
      </c>
      <c r="BH194" s="83" t="str">
        <f t="shared" si="199"/>
        <v/>
      </c>
      <c r="BI194" s="83" t="str">
        <f t="shared" si="200"/>
        <v/>
      </c>
      <c r="BJ194" s="83" t="str">
        <f t="shared" si="201"/>
        <v/>
      </c>
      <c r="BK194" s="83" t="str">
        <f t="shared" si="202"/>
        <v/>
      </c>
      <c r="BL194" s="83" t="str">
        <f t="shared" si="203"/>
        <v/>
      </c>
      <c r="BM194" s="83" t="str">
        <f t="shared" si="204"/>
        <v/>
      </c>
      <c r="BN194" s="78"/>
      <c r="BO194" s="78"/>
      <c r="BP194" s="78"/>
      <c r="BQ194" s="81">
        <f t="shared" ca="1" si="178"/>
        <v>28</v>
      </c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N194"/>
      <c r="CO194"/>
      <c r="CP194" s="2"/>
      <c r="CQ194" s="2"/>
      <c r="CR194"/>
      <c r="CS194" s="31">
        <f t="shared" si="179"/>
        <v>0</v>
      </c>
    </row>
    <row r="195" spans="1:97" x14ac:dyDescent="0.2">
      <c r="A195" s="95"/>
      <c r="B195" s="84" t="str">
        <f t="shared" si="220"/>
        <v/>
      </c>
      <c r="C195" s="13" t="str">
        <f t="shared" si="175"/>
        <v/>
      </c>
      <c r="D195" s="85" t="str">
        <f t="shared" si="221"/>
        <v/>
      </c>
      <c r="E195" s="86" t="str">
        <f t="shared" si="222"/>
        <v/>
      </c>
      <c r="F195" s="33" t="str">
        <f>IF(A194&lt;&gt;"",COUNTIF($A$5:A195,A195),"")</f>
        <v/>
      </c>
      <c r="G195" s="33">
        <f t="shared" si="239"/>
        <v>191</v>
      </c>
      <c r="H195" s="34" t="str">
        <f t="shared" si="240"/>
        <v/>
      </c>
      <c r="I195" s="28" t="str">
        <f t="shared" si="180"/>
        <v/>
      </c>
      <c r="J195" s="103" t="str">
        <f t="shared" si="205"/>
        <v/>
      </c>
      <c r="K195" s="103" t="str">
        <f t="shared" si="216"/>
        <v/>
      </c>
      <c r="L195" s="103" t="str">
        <f t="shared" si="217"/>
        <v/>
      </c>
      <c r="M195" s="103" t="str">
        <f t="shared" si="241"/>
        <v/>
      </c>
      <c r="N195" s="103" t="str">
        <f t="shared" si="242"/>
        <v/>
      </c>
      <c r="O195" s="103" t="str">
        <f t="shared" si="243"/>
        <v/>
      </c>
      <c r="P195" s="103" t="str">
        <f t="shared" si="244"/>
        <v/>
      </c>
      <c r="Q195" s="103" t="str">
        <f t="shared" si="245"/>
        <v/>
      </c>
      <c r="R195" s="103" t="str">
        <f t="shared" si="246"/>
        <v/>
      </c>
      <c r="S195" s="103" t="str">
        <f t="shared" si="227"/>
        <v/>
      </c>
      <c r="T195" s="103" t="str">
        <f t="shared" si="234"/>
        <v/>
      </c>
      <c r="U195" s="103" t="str">
        <f t="shared" si="235"/>
        <v/>
      </c>
      <c r="V195" s="103" t="str">
        <f t="shared" si="236"/>
        <v/>
      </c>
      <c r="W195" s="103" t="str">
        <f t="shared" si="237"/>
        <v/>
      </c>
      <c r="X195" s="103" t="str">
        <f t="shared" si="238"/>
        <v/>
      </c>
      <c r="Y195" s="12" t="str">
        <f t="shared" si="206"/>
        <v/>
      </c>
      <c r="Z195" s="12" t="str">
        <f t="shared" si="207"/>
        <v/>
      </c>
      <c r="AA195" s="12" t="str">
        <f t="shared" si="208"/>
        <v/>
      </c>
      <c r="AB195" s="12" t="str">
        <f t="shared" si="209"/>
        <v/>
      </c>
      <c r="AC195" s="12" t="str">
        <f t="shared" si="210"/>
        <v/>
      </c>
      <c r="AD195" s="12" t="str">
        <f t="shared" si="211"/>
        <v/>
      </c>
      <c r="AE195" s="12" t="str">
        <f t="shared" si="212"/>
        <v/>
      </c>
      <c r="AF195" s="12" t="str">
        <f t="shared" si="213"/>
        <v/>
      </c>
      <c r="AG195" s="12" t="str">
        <f t="shared" si="214"/>
        <v/>
      </c>
      <c r="AH195" s="12" t="str">
        <f t="shared" si="215"/>
        <v/>
      </c>
      <c r="AI195" s="12" t="str">
        <f t="shared" si="228"/>
        <v/>
      </c>
      <c r="AJ195" s="12" t="str">
        <f t="shared" si="229"/>
        <v/>
      </c>
      <c r="AK195" s="12" t="str">
        <f t="shared" si="230"/>
        <v/>
      </c>
      <c r="AL195" s="12" t="str">
        <f t="shared" si="231"/>
        <v/>
      </c>
      <c r="AM195" s="12" t="str">
        <f t="shared" si="232"/>
        <v/>
      </c>
      <c r="AN195" s="29" t="str">
        <f t="shared" si="233"/>
        <v/>
      </c>
      <c r="AO195" s="31" t="str">
        <f t="shared" si="181"/>
        <v>0</v>
      </c>
      <c r="AP195"/>
      <c r="AQ195" s="58">
        <f t="shared" si="182"/>
        <v>0</v>
      </c>
      <c r="AR195" s="58">
        <f t="shared" si="183"/>
        <v>0</v>
      </c>
      <c r="AS195" s="58">
        <f t="shared" si="184"/>
        <v>0</v>
      </c>
      <c r="AT195" s="82" t="str">
        <f t="shared" si="185"/>
        <v/>
      </c>
      <c r="AU195" s="82" t="str">
        <f t="shared" si="186"/>
        <v/>
      </c>
      <c r="AV195" s="82" t="str">
        <f t="shared" si="187"/>
        <v/>
      </c>
      <c r="AW195" s="82" t="str">
        <f t="shared" si="188"/>
        <v/>
      </c>
      <c r="AX195" s="82" t="str">
        <f t="shared" si="189"/>
        <v/>
      </c>
      <c r="AY195" s="82" t="str">
        <f t="shared" si="190"/>
        <v/>
      </c>
      <c r="AZ195" s="82" t="str">
        <f t="shared" si="191"/>
        <v/>
      </c>
      <c r="BA195" s="82" t="str">
        <f t="shared" si="192"/>
        <v/>
      </c>
      <c r="BB195" s="82" t="str">
        <f t="shared" si="193"/>
        <v/>
      </c>
      <c r="BC195" s="82" t="str">
        <f t="shared" si="194"/>
        <v/>
      </c>
      <c r="BD195" s="83" t="str">
        <f t="shared" si="195"/>
        <v/>
      </c>
      <c r="BE195" s="83" t="str">
        <f t="shared" si="196"/>
        <v/>
      </c>
      <c r="BF195" s="83" t="str">
        <f t="shared" si="197"/>
        <v/>
      </c>
      <c r="BG195" s="83" t="str">
        <f t="shared" si="198"/>
        <v/>
      </c>
      <c r="BH195" s="83" t="str">
        <f t="shared" si="199"/>
        <v/>
      </c>
      <c r="BI195" s="83" t="str">
        <f t="shared" si="200"/>
        <v/>
      </c>
      <c r="BJ195" s="83" t="str">
        <f t="shared" si="201"/>
        <v/>
      </c>
      <c r="BK195" s="83" t="str">
        <f t="shared" si="202"/>
        <v/>
      </c>
      <c r="BL195" s="83" t="str">
        <f t="shared" si="203"/>
        <v/>
      </c>
      <c r="BM195" s="83" t="str">
        <f t="shared" si="204"/>
        <v/>
      </c>
      <c r="BN195" s="78"/>
      <c r="BO195" s="78"/>
      <c r="BP195" s="78"/>
      <c r="BQ195" s="81">
        <f t="shared" ca="1" si="178"/>
        <v>7</v>
      </c>
      <c r="BR195" s="43"/>
      <c r="BS195" s="43"/>
      <c r="BT195" s="43"/>
      <c r="BU195" s="43"/>
      <c r="BV195" s="43"/>
      <c r="BW195" s="43"/>
      <c r="BX195" s="43"/>
      <c r="BY195" s="43"/>
      <c r="BZ195" s="43"/>
      <c r="CA195" s="43"/>
      <c r="CN195"/>
      <c r="CO195"/>
      <c r="CP195" s="2"/>
      <c r="CQ195" s="2"/>
      <c r="CR195"/>
      <c r="CS195" s="31">
        <f t="shared" si="179"/>
        <v>0</v>
      </c>
    </row>
    <row r="196" spans="1:97" x14ac:dyDescent="0.2">
      <c r="A196" s="95"/>
      <c r="B196" s="84" t="str">
        <f t="shared" si="220"/>
        <v/>
      </c>
      <c r="C196" s="13" t="str">
        <f t="shared" si="175"/>
        <v/>
      </c>
      <c r="D196" s="85" t="str">
        <f t="shared" si="221"/>
        <v/>
      </c>
      <c r="E196" s="86" t="str">
        <f t="shared" si="222"/>
        <v/>
      </c>
      <c r="F196" s="33" t="str">
        <f>IF(A195&lt;&gt;"",COUNTIF($A$5:A196,A196),"")</f>
        <v/>
      </c>
      <c r="G196" s="33">
        <f t="shared" si="239"/>
        <v>192</v>
      </c>
      <c r="H196" s="34" t="str">
        <f t="shared" si="240"/>
        <v/>
      </c>
      <c r="I196" s="28" t="str">
        <f t="shared" si="180"/>
        <v/>
      </c>
      <c r="J196" s="103" t="str">
        <f t="shared" si="205"/>
        <v/>
      </c>
      <c r="K196" s="103" t="str">
        <f t="shared" si="216"/>
        <v/>
      </c>
      <c r="L196" s="103" t="str">
        <f t="shared" si="217"/>
        <v/>
      </c>
      <c r="M196" s="103" t="str">
        <f t="shared" si="241"/>
        <v/>
      </c>
      <c r="N196" s="103" t="str">
        <f t="shared" si="242"/>
        <v/>
      </c>
      <c r="O196" s="103" t="str">
        <f t="shared" si="243"/>
        <v/>
      </c>
      <c r="P196" s="103" t="str">
        <f t="shared" si="244"/>
        <v/>
      </c>
      <c r="Q196" s="103" t="str">
        <f t="shared" si="245"/>
        <v/>
      </c>
      <c r="R196" s="103" t="str">
        <f t="shared" si="246"/>
        <v/>
      </c>
      <c r="S196" s="103" t="str">
        <f t="shared" si="227"/>
        <v/>
      </c>
      <c r="T196" s="103" t="str">
        <f t="shared" si="234"/>
        <v/>
      </c>
      <c r="U196" s="103" t="str">
        <f t="shared" si="235"/>
        <v/>
      </c>
      <c r="V196" s="103" t="str">
        <f t="shared" si="236"/>
        <v/>
      </c>
      <c r="W196" s="103" t="str">
        <f t="shared" si="237"/>
        <v/>
      </c>
      <c r="X196" s="103" t="str">
        <f t="shared" si="238"/>
        <v/>
      </c>
      <c r="Y196" s="12" t="str">
        <f t="shared" si="206"/>
        <v/>
      </c>
      <c r="Z196" s="12" t="str">
        <f t="shared" si="207"/>
        <v/>
      </c>
      <c r="AA196" s="12" t="str">
        <f t="shared" si="208"/>
        <v/>
      </c>
      <c r="AB196" s="12" t="str">
        <f t="shared" si="209"/>
        <v/>
      </c>
      <c r="AC196" s="12" t="str">
        <f t="shared" si="210"/>
        <v/>
      </c>
      <c r="AD196" s="12" t="str">
        <f t="shared" si="211"/>
        <v/>
      </c>
      <c r="AE196" s="12" t="str">
        <f t="shared" si="212"/>
        <v/>
      </c>
      <c r="AF196" s="12" t="str">
        <f t="shared" si="213"/>
        <v/>
      </c>
      <c r="AG196" s="12" t="str">
        <f t="shared" si="214"/>
        <v/>
      </c>
      <c r="AH196" s="12" t="str">
        <f t="shared" si="215"/>
        <v/>
      </c>
      <c r="AI196" s="12" t="str">
        <f t="shared" si="228"/>
        <v/>
      </c>
      <c r="AJ196" s="12" t="str">
        <f t="shared" si="229"/>
        <v/>
      </c>
      <c r="AK196" s="12" t="str">
        <f t="shared" si="230"/>
        <v/>
      </c>
      <c r="AL196" s="12" t="str">
        <f t="shared" si="231"/>
        <v/>
      </c>
      <c r="AM196" s="12" t="str">
        <f t="shared" si="232"/>
        <v/>
      </c>
      <c r="AN196" s="29" t="str">
        <f t="shared" si="233"/>
        <v/>
      </c>
      <c r="AO196" s="31" t="str">
        <f t="shared" si="181"/>
        <v>0</v>
      </c>
      <c r="AP196"/>
      <c r="AQ196" s="58">
        <f t="shared" si="182"/>
        <v>0</v>
      </c>
      <c r="AR196" s="58">
        <f t="shared" si="183"/>
        <v>0</v>
      </c>
      <c r="AS196" s="58">
        <f t="shared" si="184"/>
        <v>0</v>
      </c>
      <c r="AT196" s="82" t="str">
        <f t="shared" si="185"/>
        <v/>
      </c>
      <c r="AU196" s="82" t="str">
        <f t="shared" si="186"/>
        <v/>
      </c>
      <c r="AV196" s="82" t="str">
        <f t="shared" si="187"/>
        <v/>
      </c>
      <c r="AW196" s="82" t="str">
        <f t="shared" si="188"/>
        <v/>
      </c>
      <c r="AX196" s="82" t="str">
        <f t="shared" si="189"/>
        <v/>
      </c>
      <c r="AY196" s="82" t="str">
        <f t="shared" si="190"/>
        <v/>
      </c>
      <c r="AZ196" s="82" t="str">
        <f t="shared" si="191"/>
        <v/>
      </c>
      <c r="BA196" s="82" t="str">
        <f t="shared" si="192"/>
        <v/>
      </c>
      <c r="BB196" s="82" t="str">
        <f t="shared" si="193"/>
        <v/>
      </c>
      <c r="BC196" s="82" t="str">
        <f t="shared" si="194"/>
        <v/>
      </c>
      <c r="BD196" s="83" t="str">
        <f t="shared" si="195"/>
        <v/>
      </c>
      <c r="BE196" s="83" t="str">
        <f t="shared" si="196"/>
        <v/>
      </c>
      <c r="BF196" s="83" t="str">
        <f t="shared" si="197"/>
        <v/>
      </c>
      <c r="BG196" s="83" t="str">
        <f t="shared" si="198"/>
        <v/>
      </c>
      <c r="BH196" s="83" t="str">
        <f t="shared" si="199"/>
        <v/>
      </c>
      <c r="BI196" s="83" t="str">
        <f t="shared" si="200"/>
        <v/>
      </c>
      <c r="BJ196" s="83" t="str">
        <f t="shared" si="201"/>
        <v/>
      </c>
      <c r="BK196" s="83" t="str">
        <f t="shared" si="202"/>
        <v/>
      </c>
      <c r="BL196" s="83" t="str">
        <f t="shared" si="203"/>
        <v/>
      </c>
      <c r="BM196" s="83" t="str">
        <f t="shared" si="204"/>
        <v/>
      </c>
      <c r="BN196" s="78"/>
      <c r="BO196" s="78"/>
      <c r="BP196" s="78"/>
      <c r="BQ196" s="81">
        <f t="shared" ca="1" si="178"/>
        <v>4</v>
      </c>
      <c r="BR196" s="43"/>
      <c r="BS196" s="43"/>
      <c r="BT196" s="43"/>
      <c r="BU196" s="43"/>
      <c r="BV196" s="43"/>
      <c r="BW196" s="43"/>
      <c r="BX196" s="43"/>
      <c r="BY196" s="43"/>
      <c r="BZ196" s="43"/>
      <c r="CA196" s="43"/>
      <c r="CN196"/>
      <c r="CO196"/>
      <c r="CP196" s="2"/>
      <c r="CQ196" s="2"/>
      <c r="CR196"/>
      <c r="CS196" s="31">
        <f t="shared" si="179"/>
        <v>0</v>
      </c>
    </row>
    <row r="197" spans="1:97" x14ac:dyDescent="0.2">
      <c r="A197" s="95"/>
      <c r="B197" s="84" t="str">
        <f t="shared" si="220"/>
        <v/>
      </c>
      <c r="C197" s="13" t="str">
        <f t="shared" si="175"/>
        <v/>
      </c>
      <c r="D197" s="85" t="str">
        <f t="shared" si="221"/>
        <v/>
      </c>
      <c r="E197" s="86" t="str">
        <f t="shared" si="222"/>
        <v/>
      </c>
      <c r="F197" s="33" t="str">
        <f>IF(A196&lt;&gt;"",COUNTIF($A$5:A197,A197),"")</f>
        <v/>
      </c>
      <c r="G197" s="33">
        <f t="shared" si="239"/>
        <v>193</v>
      </c>
      <c r="H197" s="34" t="str">
        <f t="shared" si="240"/>
        <v/>
      </c>
      <c r="I197" s="28" t="str">
        <f t="shared" si="180"/>
        <v/>
      </c>
      <c r="J197" s="103" t="str">
        <f t="shared" si="205"/>
        <v/>
      </c>
      <c r="K197" s="103" t="str">
        <f t="shared" si="216"/>
        <v/>
      </c>
      <c r="L197" s="103" t="str">
        <f t="shared" si="217"/>
        <v/>
      </c>
      <c r="M197" s="103" t="str">
        <f t="shared" si="241"/>
        <v/>
      </c>
      <c r="N197" s="103" t="str">
        <f t="shared" si="242"/>
        <v/>
      </c>
      <c r="O197" s="103" t="str">
        <f t="shared" si="243"/>
        <v/>
      </c>
      <c r="P197" s="103" t="str">
        <f t="shared" si="244"/>
        <v/>
      </c>
      <c r="Q197" s="103" t="str">
        <f t="shared" si="245"/>
        <v/>
      </c>
      <c r="R197" s="103" t="str">
        <f t="shared" si="246"/>
        <v/>
      </c>
      <c r="S197" s="103" t="str">
        <f t="shared" si="227"/>
        <v/>
      </c>
      <c r="T197" s="103" t="str">
        <f t="shared" si="234"/>
        <v/>
      </c>
      <c r="U197" s="103" t="str">
        <f t="shared" si="235"/>
        <v/>
      </c>
      <c r="V197" s="103" t="str">
        <f t="shared" si="236"/>
        <v/>
      </c>
      <c r="W197" s="103" t="str">
        <f t="shared" si="237"/>
        <v/>
      </c>
      <c r="X197" s="103" t="str">
        <f t="shared" si="238"/>
        <v/>
      </c>
      <c r="Y197" s="12" t="str">
        <f t="shared" si="206"/>
        <v/>
      </c>
      <c r="Z197" s="12" t="str">
        <f t="shared" si="207"/>
        <v/>
      </c>
      <c r="AA197" s="12" t="str">
        <f t="shared" si="208"/>
        <v/>
      </c>
      <c r="AB197" s="12" t="str">
        <f t="shared" si="209"/>
        <v/>
      </c>
      <c r="AC197" s="12" t="str">
        <f t="shared" si="210"/>
        <v/>
      </c>
      <c r="AD197" s="12" t="str">
        <f t="shared" si="211"/>
        <v/>
      </c>
      <c r="AE197" s="12" t="str">
        <f t="shared" si="212"/>
        <v/>
      </c>
      <c r="AF197" s="12" t="str">
        <f t="shared" si="213"/>
        <v/>
      </c>
      <c r="AG197" s="12" t="str">
        <f t="shared" si="214"/>
        <v/>
      </c>
      <c r="AH197" s="12" t="str">
        <f t="shared" si="215"/>
        <v/>
      </c>
      <c r="AI197" s="12" t="str">
        <f t="shared" si="228"/>
        <v/>
      </c>
      <c r="AJ197" s="12" t="str">
        <f t="shared" si="229"/>
        <v/>
      </c>
      <c r="AK197" s="12" t="str">
        <f t="shared" si="230"/>
        <v/>
      </c>
      <c r="AL197" s="12" t="str">
        <f t="shared" si="231"/>
        <v/>
      </c>
      <c r="AM197" s="12" t="str">
        <f t="shared" si="232"/>
        <v/>
      </c>
      <c r="AN197" s="29" t="str">
        <f t="shared" si="233"/>
        <v/>
      </c>
      <c r="AO197" s="31" t="str">
        <f t="shared" si="181"/>
        <v>0</v>
      </c>
      <c r="AP197"/>
      <c r="AQ197" s="58">
        <f t="shared" si="182"/>
        <v>0</v>
      </c>
      <c r="AR197" s="58">
        <f t="shared" si="183"/>
        <v>0</v>
      </c>
      <c r="AS197" s="58">
        <f t="shared" si="184"/>
        <v>0</v>
      </c>
      <c r="AT197" s="82" t="str">
        <f t="shared" si="185"/>
        <v/>
      </c>
      <c r="AU197" s="82" t="str">
        <f t="shared" si="186"/>
        <v/>
      </c>
      <c r="AV197" s="82" t="str">
        <f t="shared" si="187"/>
        <v/>
      </c>
      <c r="AW197" s="82" t="str">
        <f t="shared" si="188"/>
        <v/>
      </c>
      <c r="AX197" s="82" t="str">
        <f t="shared" si="189"/>
        <v/>
      </c>
      <c r="AY197" s="82" t="str">
        <f t="shared" si="190"/>
        <v/>
      </c>
      <c r="AZ197" s="82" t="str">
        <f t="shared" si="191"/>
        <v/>
      </c>
      <c r="BA197" s="82" t="str">
        <f t="shared" si="192"/>
        <v/>
      </c>
      <c r="BB197" s="82" t="str">
        <f t="shared" si="193"/>
        <v/>
      </c>
      <c r="BC197" s="82" t="str">
        <f t="shared" si="194"/>
        <v/>
      </c>
      <c r="BD197" s="83" t="str">
        <f t="shared" si="195"/>
        <v/>
      </c>
      <c r="BE197" s="83" t="str">
        <f t="shared" si="196"/>
        <v/>
      </c>
      <c r="BF197" s="83" t="str">
        <f t="shared" si="197"/>
        <v/>
      </c>
      <c r="BG197" s="83" t="str">
        <f t="shared" si="198"/>
        <v/>
      </c>
      <c r="BH197" s="83" t="str">
        <f t="shared" si="199"/>
        <v/>
      </c>
      <c r="BI197" s="83" t="str">
        <f t="shared" si="200"/>
        <v/>
      </c>
      <c r="BJ197" s="83" t="str">
        <f t="shared" si="201"/>
        <v/>
      </c>
      <c r="BK197" s="83" t="str">
        <f t="shared" si="202"/>
        <v/>
      </c>
      <c r="BL197" s="83" t="str">
        <f t="shared" si="203"/>
        <v/>
      </c>
      <c r="BM197" s="83" t="str">
        <f t="shared" si="204"/>
        <v/>
      </c>
      <c r="BN197" s="78"/>
      <c r="BO197" s="78"/>
      <c r="BP197" s="78"/>
      <c r="BQ197" s="81">
        <f t="shared" ca="1" si="178"/>
        <v>16</v>
      </c>
      <c r="BR197" s="43"/>
      <c r="BS197" s="43"/>
      <c r="BT197" s="43"/>
      <c r="BU197" s="43"/>
      <c r="BV197" s="43"/>
      <c r="BW197" s="43"/>
      <c r="BX197" s="43"/>
      <c r="BY197" s="43"/>
      <c r="BZ197" s="43"/>
      <c r="CA197" s="43"/>
      <c r="CN197"/>
      <c r="CO197"/>
      <c r="CP197" s="2"/>
      <c r="CQ197" s="2"/>
      <c r="CR197"/>
      <c r="CS197" s="31">
        <f t="shared" si="179"/>
        <v>0</v>
      </c>
    </row>
    <row r="198" spans="1:97" x14ac:dyDescent="0.2">
      <c r="A198" s="95"/>
      <c r="B198" s="84" t="str">
        <f t="shared" si="220"/>
        <v/>
      </c>
      <c r="C198" s="13" t="str">
        <f t="shared" ref="C198:C199" si="247">IF(AQ198="Profit Target","profit target",IF(AR198="Stop Loss","stop loss",""))</f>
        <v/>
      </c>
      <c r="D198" s="85" t="str">
        <f t="shared" si="221"/>
        <v/>
      </c>
      <c r="E198" s="86" t="str">
        <f t="shared" si="222"/>
        <v/>
      </c>
      <c r="F198" s="33" t="str">
        <f>IF(A197&lt;&gt;"",COUNTIF($A$5:A198,A198),"")</f>
        <v/>
      </c>
      <c r="G198" s="33">
        <f t="shared" ref="G198:G204" si="248">IF(AND(AN197&gt;0,F197&gt;=G197),G197+1,G197)</f>
        <v>194</v>
      </c>
      <c r="H198" s="34" t="str">
        <f t="shared" ref="H198:H204" si="249">IF(A198&lt;&gt;"",IF(F198&gt;=$AS$1,A198,""),"")</f>
        <v/>
      </c>
      <c r="I198" s="28" t="str">
        <f t="shared" si="180"/>
        <v/>
      </c>
      <c r="J198" s="103" t="str">
        <f t="shared" si="205"/>
        <v/>
      </c>
      <c r="K198" s="103" t="str">
        <f t="shared" si="216"/>
        <v/>
      </c>
      <c r="L198" s="103" t="str">
        <f t="shared" si="217"/>
        <v/>
      </c>
      <c r="M198" s="103" t="str">
        <f t="shared" si="241"/>
        <v/>
      </c>
      <c r="N198" s="103" t="str">
        <f t="shared" si="242"/>
        <v/>
      </c>
      <c r="O198" s="103" t="str">
        <f t="shared" si="243"/>
        <v/>
      </c>
      <c r="P198" s="103" t="str">
        <f t="shared" si="244"/>
        <v/>
      </c>
      <c r="Q198" s="103" t="str">
        <f t="shared" si="245"/>
        <v/>
      </c>
      <c r="R198" s="103" t="str">
        <f t="shared" si="246"/>
        <v/>
      </c>
      <c r="S198" s="103" t="str">
        <f t="shared" si="227"/>
        <v/>
      </c>
      <c r="T198" s="103" t="str">
        <f t="shared" si="234"/>
        <v/>
      </c>
      <c r="U198" s="103" t="str">
        <f t="shared" si="235"/>
        <v/>
      </c>
      <c r="V198" s="103" t="str">
        <f t="shared" si="236"/>
        <v/>
      </c>
      <c r="W198" s="103" t="str">
        <f t="shared" si="237"/>
        <v/>
      </c>
      <c r="X198" s="103" t="str">
        <f t="shared" si="238"/>
        <v/>
      </c>
      <c r="Y198" s="12" t="str">
        <f t="shared" si="206"/>
        <v/>
      </c>
      <c r="Z198" s="12" t="str">
        <f t="shared" si="207"/>
        <v/>
      </c>
      <c r="AA198" s="12" t="str">
        <f t="shared" si="208"/>
        <v/>
      </c>
      <c r="AB198" s="12" t="str">
        <f t="shared" si="209"/>
        <v/>
      </c>
      <c r="AC198" s="12" t="str">
        <f t="shared" si="210"/>
        <v/>
      </c>
      <c r="AD198" s="12" t="str">
        <f t="shared" si="211"/>
        <v/>
      </c>
      <c r="AE198" s="12" t="str">
        <f t="shared" si="212"/>
        <v/>
      </c>
      <c r="AF198" s="12" t="str">
        <f t="shared" si="213"/>
        <v/>
      </c>
      <c r="AG198" s="12" t="str">
        <f t="shared" si="214"/>
        <v/>
      </c>
      <c r="AH198" s="12" t="str">
        <f t="shared" si="215"/>
        <v/>
      </c>
      <c r="AI198" s="12" t="str">
        <f t="shared" si="228"/>
        <v/>
      </c>
      <c r="AJ198" s="12" t="str">
        <f t="shared" si="229"/>
        <v/>
      </c>
      <c r="AK198" s="12" t="str">
        <f t="shared" si="230"/>
        <v/>
      </c>
      <c r="AL198" s="12" t="str">
        <f t="shared" si="231"/>
        <v/>
      </c>
      <c r="AM198" s="12" t="str">
        <f t="shared" si="232"/>
        <v/>
      </c>
      <c r="AN198" s="29" t="str">
        <f t="shared" si="233"/>
        <v/>
      </c>
      <c r="AO198" s="31" t="str">
        <f t="shared" si="181"/>
        <v>0</v>
      </c>
      <c r="AP198"/>
      <c r="AQ198" s="58">
        <f t="shared" si="182"/>
        <v>0</v>
      </c>
      <c r="AR198" s="58">
        <f t="shared" si="183"/>
        <v>0</v>
      </c>
      <c r="AS198" s="58">
        <f t="shared" si="184"/>
        <v>0</v>
      </c>
      <c r="AT198" s="82" t="str">
        <f t="shared" si="185"/>
        <v/>
      </c>
      <c r="AU198" s="82" t="str">
        <f t="shared" si="186"/>
        <v/>
      </c>
      <c r="AV198" s="82" t="str">
        <f t="shared" si="187"/>
        <v/>
      </c>
      <c r="AW198" s="82" t="str">
        <f t="shared" si="188"/>
        <v/>
      </c>
      <c r="AX198" s="82" t="str">
        <f t="shared" si="189"/>
        <v/>
      </c>
      <c r="AY198" s="82" t="str">
        <f t="shared" si="190"/>
        <v/>
      </c>
      <c r="AZ198" s="82" t="str">
        <f t="shared" si="191"/>
        <v/>
      </c>
      <c r="BA198" s="82" t="str">
        <f t="shared" si="192"/>
        <v/>
      </c>
      <c r="BB198" s="82" t="str">
        <f t="shared" si="193"/>
        <v/>
      </c>
      <c r="BC198" s="82" t="str">
        <f t="shared" si="194"/>
        <v/>
      </c>
      <c r="BD198" s="83" t="str">
        <f t="shared" si="195"/>
        <v/>
      </c>
      <c r="BE198" s="83" t="str">
        <f t="shared" si="196"/>
        <v/>
      </c>
      <c r="BF198" s="83" t="str">
        <f t="shared" si="197"/>
        <v/>
      </c>
      <c r="BG198" s="83" t="str">
        <f t="shared" si="198"/>
        <v/>
      </c>
      <c r="BH198" s="83" t="str">
        <f t="shared" si="199"/>
        <v/>
      </c>
      <c r="BI198" s="83" t="str">
        <f t="shared" si="200"/>
        <v/>
      </c>
      <c r="BJ198" s="83" t="str">
        <f t="shared" si="201"/>
        <v/>
      </c>
      <c r="BK198" s="83" t="str">
        <f t="shared" si="202"/>
        <v/>
      </c>
      <c r="BL198" s="83" t="str">
        <f t="shared" si="203"/>
        <v/>
      </c>
      <c r="BM198" s="83" t="str">
        <f t="shared" si="204"/>
        <v/>
      </c>
      <c r="BN198" s="78"/>
      <c r="BO198" s="78"/>
      <c r="BP198" s="78"/>
      <c r="BQ198" s="81">
        <f t="shared" ref="BQ198:BQ205" ca="1" si="250">IF($A$2="no",INT(RAND()*36+1),INT(RAND()*37))</f>
        <v>30</v>
      </c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N198"/>
      <c r="CO198"/>
      <c r="CP198" s="2"/>
      <c r="CQ198" s="2"/>
      <c r="CR198"/>
      <c r="CS198" s="31">
        <f t="shared" ref="CS198:CS261" si="251">CR198+CS197</f>
        <v>0</v>
      </c>
    </row>
    <row r="199" spans="1:97" x14ac:dyDescent="0.2">
      <c r="A199" s="95"/>
      <c r="B199" s="84" t="str">
        <f t="shared" si="220"/>
        <v/>
      </c>
      <c r="C199" s="13" t="str">
        <f t="shared" si="247"/>
        <v/>
      </c>
      <c r="D199" s="85" t="str">
        <f t="shared" si="221"/>
        <v/>
      </c>
      <c r="E199" s="86" t="str">
        <f t="shared" si="222"/>
        <v/>
      </c>
      <c r="F199" s="33" t="str">
        <f>IF(A198&lt;&gt;"",COUNTIF($A$5:A199,A199),"")</f>
        <v/>
      </c>
      <c r="G199" s="33">
        <f t="shared" si="248"/>
        <v>195</v>
      </c>
      <c r="H199" s="34" t="str">
        <f t="shared" si="249"/>
        <v/>
      </c>
      <c r="I199" s="28" t="str">
        <f t="shared" ref="I199:I204" si="252">IF(A198&lt;&gt;"",IF($O$3=2,1,IF(AND($O$3=1,G199&gt;G198),I198+1,I198)),"")</f>
        <v/>
      </c>
      <c r="J199" s="103" t="str">
        <f t="shared" si="205"/>
        <v/>
      </c>
      <c r="K199" s="103" t="str">
        <f t="shared" si="216"/>
        <v/>
      </c>
      <c r="L199" s="103" t="str">
        <f t="shared" si="217"/>
        <v/>
      </c>
      <c r="M199" s="103" t="str">
        <f t="shared" si="241"/>
        <v/>
      </c>
      <c r="N199" s="103" t="str">
        <f t="shared" si="242"/>
        <v/>
      </c>
      <c r="O199" s="103" t="str">
        <f t="shared" si="243"/>
        <v/>
      </c>
      <c r="P199" s="103" t="str">
        <f t="shared" si="244"/>
        <v/>
      </c>
      <c r="Q199" s="103" t="str">
        <f t="shared" si="245"/>
        <v/>
      </c>
      <c r="R199" s="103" t="str">
        <f t="shared" si="246"/>
        <v/>
      </c>
      <c r="S199" s="103" t="str">
        <f t="shared" si="227"/>
        <v/>
      </c>
      <c r="T199" s="103" t="str">
        <f t="shared" si="234"/>
        <v/>
      </c>
      <c r="U199" s="103" t="str">
        <f t="shared" si="235"/>
        <v/>
      </c>
      <c r="V199" s="103" t="str">
        <f t="shared" si="236"/>
        <v/>
      </c>
      <c r="W199" s="103" t="str">
        <f t="shared" si="237"/>
        <v/>
      </c>
      <c r="X199" s="103" t="str">
        <f t="shared" si="238"/>
        <v/>
      </c>
      <c r="Y199" s="12" t="str">
        <f t="shared" si="206"/>
        <v/>
      </c>
      <c r="Z199" s="12" t="str">
        <f t="shared" si="207"/>
        <v/>
      </c>
      <c r="AA199" s="12" t="str">
        <f t="shared" si="208"/>
        <v/>
      </c>
      <c r="AB199" s="12" t="str">
        <f t="shared" si="209"/>
        <v/>
      </c>
      <c r="AC199" s="12" t="str">
        <f t="shared" si="210"/>
        <v/>
      </c>
      <c r="AD199" s="12" t="str">
        <f t="shared" si="211"/>
        <v/>
      </c>
      <c r="AE199" s="12" t="str">
        <f t="shared" si="212"/>
        <v/>
      </c>
      <c r="AF199" s="12" t="str">
        <f t="shared" si="213"/>
        <v/>
      </c>
      <c r="AG199" s="12" t="str">
        <f t="shared" si="214"/>
        <v/>
      </c>
      <c r="AH199" s="12" t="str">
        <f t="shared" si="215"/>
        <v/>
      </c>
      <c r="AI199" s="12" t="str">
        <f t="shared" si="228"/>
        <v/>
      </c>
      <c r="AJ199" s="12" t="str">
        <f t="shared" si="229"/>
        <v/>
      </c>
      <c r="AK199" s="12" t="str">
        <f t="shared" si="230"/>
        <v/>
      </c>
      <c r="AL199" s="12" t="str">
        <f t="shared" si="231"/>
        <v/>
      </c>
      <c r="AM199" s="12" t="str">
        <f t="shared" si="232"/>
        <v/>
      </c>
      <c r="AN199" s="29" t="str">
        <f t="shared" si="233"/>
        <v/>
      </c>
      <c r="AO199" s="31" t="str">
        <f t="shared" ref="AO199:AO204" si="253">IF(A199&lt;&gt;"",AN199+AO198,"0")</f>
        <v>0</v>
      </c>
      <c r="AP199"/>
      <c r="AQ199" s="58">
        <f t="shared" ref="AQ199:AQ204" si="254">IF($A199&lt;&gt;"",IF(AQ198&lt;&gt;0,AQ198,IF(AND(AO199&gt;0,G199&gt;=$AS$2),"Profit Target",IF(AO199&gt;=$O$1,"Profit Target",0))),0)</f>
        <v>0</v>
      </c>
      <c r="AR199" s="58">
        <f t="shared" ref="AR199:AR204" si="255">IF($A199&lt;&gt;"",IF(AR198&lt;&gt;0,AR198,IF(AND($AO199&lt;0,G199&gt;=$AS$2),"Stop Loss",IF(AO199&lt;=$O$2,"Stop Loss",0))),0)</f>
        <v>0</v>
      </c>
      <c r="AS199" s="58">
        <f t="shared" ref="AS199:AS204" si="256">IF(AP199&gt;AS198,AP199,AS198)</f>
        <v>0</v>
      </c>
      <c r="AT199" s="82" t="str">
        <f t="shared" ref="AT199:AT204" si="257">IF(J199&lt;&gt;"",IF(J199&lt;10,"0"&amp;J199&amp;",",J199&amp;","),"")</f>
        <v/>
      </c>
      <c r="AU199" s="82" t="str">
        <f t="shared" ref="AU199:AU204" si="258">IF(K199&lt;&gt;"",IF(K199&lt;10,"0"&amp;K199&amp;",",K199&amp;","),"")</f>
        <v/>
      </c>
      <c r="AV199" s="82" t="str">
        <f t="shared" ref="AV199:AV204" si="259">IF(L199&lt;&gt;"",IF(L199&lt;10,"0"&amp;L199&amp;",",L199&amp;","),"")</f>
        <v/>
      </c>
      <c r="AW199" s="82" t="str">
        <f t="shared" ref="AW199:AW204" si="260">IF(M199&lt;&gt;"",IF(M199&lt;10,"0"&amp;M199&amp;",",M199&amp;","),"")</f>
        <v/>
      </c>
      <c r="AX199" s="82" t="str">
        <f t="shared" ref="AX199:AX204" si="261">IF(N199&lt;&gt;"",IF(N199&lt;10,"0"&amp;N199&amp;",",N199&amp;","),"")</f>
        <v/>
      </c>
      <c r="AY199" s="82" t="str">
        <f t="shared" ref="AY199:AY204" si="262">IF(O199&lt;&gt;"",IF(O199&lt;10,"0"&amp;O199&amp;",",O199&amp;","),"")</f>
        <v/>
      </c>
      <c r="AZ199" s="82" t="str">
        <f t="shared" ref="AZ199:AZ204" si="263">IF(P199&lt;&gt;"",IF(P199&lt;10,"0"&amp;P199&amp;",",P199&amp;","),"")</f>
        <v/>
      </c>
      <c r="BA199" s="82" t="str">
        <f t="shared" ref="BA199:BA204" si="264">IF(Q199&lt;&gt;"",IF(Q199&lt;10,"0"&amp;Q199&amp;",",Q199&amp;","),"")</f>
        <v/>
      </c>
      <c r="BB199" s="82" t="str">
        <f t="shared" ref="BB199:BB204" si="265">IF(R199&lt;&gt;"",IF(R199&lt;10,"0"&amp;R199&amp;",",R199&amp;","),"")</f>
        <v/>
      </c>
      <c r="BC199" s="82" t="str">
        <f t="shared" ref="BC199:BC204" si="266">IF(S199&lt;&gt;"",IF(S199&lt;10,"0"&amp;S199&amp;",",S199&amp;","),"")</f>
        <v/>
      </c>
      <c r="BD199" s="83" t="str">
        <f t="shared" ref="BD199:BD204" si="267">IF(J199&lt;&gt;"",$I199&amp;",","")</f>
        <v/>
      </c>
      <c r="BE199" s="83" t="str">
        <f t="shared" ref="BE199:BE204" si="268">IF(K199&lt;&gt;"",$I199&amp;",","")</f>
        <v/>
      </c>
      <c r="BF199" s="83" t="str">
        <f t="shared" ref="BF199:BF204" si="269">IF(L199&lt;&gt;"",$I199&amp;",","")</f>
        <v/>
      </c>
      <c r="BG199" s="83" t="str">
        <f t="shared" ref="BG199:BG204" si="270">IF(M199&lt;&gt;"",$I199&amp;",","")</f>
        <v/>
      </c>
      <c r="BH199" s="83" t="str">
        <f t="shared" ref="BH199:BH204" si="271">IF(N199&lt;&gt;"",$I199&amp;",","")</f>
        <v/>
      </c>
      <c r="BI199" s="83" t="str">
        <f t="shared" ref="BI199:BI204" si="272">IF(O199&lt;&gt;"",$I199&amp;",","")</f>
        <v/>
      </c>
      <c r="BJ199" s="83" t="str">
        <f t="shared" ref="BJ199:BJ204" si="273">IF(P199&lt;&gt;"",$I199&amp;",","")</f>
        <v/>
      </c>
      <c r="BK199" s="83" t="str">
        <f t="shared" ref="BK199:BK204" si="274">IF(Q199&lt;&gt;"",$I199&amp;",","")</f>
        <v/>
      </c>
      <c r="BL199" s="83" t="str">
        <f t="shared" ref="BL199:BL204" si="275">IF(R199&lt;&gt;"",$I199&amp;",","")</f>
        <v/>
      </c>
      <c r="BM199" s="83" t="str">
        <f t="shared" ref="BM199:BM204" si="276">IF(S199&lt;&gt;"",$I199&amp;",","")</f>
        <v/>
      </c>
      <c r="BN199" s="78"/>
      <c r="BO199" s="78"/>
      <c r="BP199" s="78"/>
      <c r="BQ199" s="81">
        <f t="shared" ca="1" si="250"/>
        <v>11</v>
      </c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N199"/>
      <c r="CO199"/>
      <c r="CP199" s="2"/>
      <c r="CQ199" s="2"/>
      <c r="CR199"/>
      <c r="CS199" s="31">
        <f t="shared" si="251"/>
        <v>0</v>
      </c>
    </row>
    <row r="200" spans="1:97" x14ac:dyDescent="0.2">
      <c r="A200" s="95"/>
      <c r="B200" s="84" t="str">
        <f t="shared" si="220"/>
        <v/>
      </c>
      <c r="C200" s="85" t="s">
        <v>24</v>
      </c>
      <c r="D200" s="85" t="str">
        <f t="shared" si="221"/>
        <v/>
      </c>
      <c r="E200" s="86" t="str">
        <f t="shared" si="222"/>
        <v/>
      </c>
      <c r="F200" s="33" t="str">
        <f>IF(A199&lt;&gt;"",COUNTIF($A$5:A200,A200),"")</f>
        <v/>
      </c>
      <c r="G200" s="33">
        <f t="shared" si="248"/>
        <v>196</v>
      </c>
      <c r="H200" s="34" t="str">
        <f t="shared" si="249"/>
        <v/>
      </c>
      <c r="I200" s="28" t="str">
        <f t="shared" si="252"/>
        <v/>
      </c>
      <c r="J200" s="103" t="str">
        <f t="shared" ref="J200:J204" si="277">IF($A199&lt;&gt;"",IF(OR($AQ199&lt;&gt;0,$AR199&lt;&gt;0),"",IF(AND(AN199&gt;0,F199&gt;=G199),A199,IF(AND(J199="",F199&gt;=G199),A199,J199))),"")</f>
        <v/>
      </c>
      <c r="K200" s="103" t="str">
        <f t="shared" si="216"/>
        <v/>
      </c>
      <c r="L200" s="103" t="str">
        <f t="shared" si="217"/>
        <v/>
      </c>
      <c r="M200" s="103" t="str">
        <f t="shared" si="241"/>
        <v/>
      </c>
      <c r="N200" s="103" t="str">
        <f t="shared" si="242"/>
        <v/>
      </c>
      <c r="O200" s="103" t="str">
        <f t="shared" si="243"/>
        <v/>
      </c>
      <c r="P200" s="103" t="str">
        <f t="shared" si="244"/>
        <v/>
      </c>
      <c r="Q200" s="103" t="str">
        <f t="shared" si="245"/>
        <v/>
      </c>
      <c r="R200" s="103" t="str">
        <f t="shared" si="246"/>
        <v/>
      </c>
      <c r="S200" s="103" t="str">
        <f t="shared" si="227"/>
        <v/>
      </c>
      <c r="T200" s="103" t="str">
        <f t="shared" si="234"/>
        <v/>
      </c>
      <c r="U200" s="103" t="str">
        <f t="shared" si="235"/>
        <v/>
      </c>
      <c r="V200" s="103" t="str">
        <f t="shared" si="236"/>
        <v/>
      </c>
      <c r="W200" s="103" t="str">
        <f t="shared" si="237"/>
        <v/>
      </c>
      <c r="X200" s="103" t="str">
        <f t="shared" si="238"/>
        <v/>
      </c>
      <c r="Y200" s="12" t="str">
        <f t="shared" ref="Y200:Y204" si="278">IF(J200&lt;&gt;"",IF(J200=$A200,(35*$I199),(-1*$I199)),"")</f>
        <v/>
      </c>
      <c r="Z200" s="12" t="str">
        <f t="shared" ref="Z200:Z204" si="279">IF(K200&lt;&gt;"",IF(K200=$A200,(35*$I199),(-1*$I199)),"")</f>
        <v/>
      </c>
      <c r="AA200" s="12" t="str">
        <f t="shared" ref="AA200:AA204" si="280">IF(L200&lt;&gt;"",IF(L200=$A200,(35*$I199),(-1*$I199)),"")</f>
        <v/>
      </c>
      <c r="AB200" s="12" t="str">
        <f t="shared" ref="AB200:AB204" si="281">IF(M200&lt;&gt;"",IF(M200=$A200,(35*$I199),(-1*$I199)),"")</f>
        <v/>
      </c>
      <c r="AC200" s="12" t="str">
        <f t="shared" ref="AC200:AC204" si="282">IF(N200&lt;&gt;"",IF(N200=$A200,(35*$I199),(-1*$I199)),"")</f>
        <v/>
      </c>
      <c r="AD200" s="12" t="str">
        <f t="shared" ref="AD200:AD204" si="283">IF(O200&lt;&gt;"",IF(O200=$A200,(35*$I199),(-1*$I199)),"")</f>
        <v/>
      </c>
      <c r="AE200" s="12" t="str">
        <f t="shared" ref="AE200:AE204" si="284">IF(P200&lt;&gt;"",IF(P200=$A200,(35*$I199),(-1*$I199)),"")</f>
        <v/>
      </c>
      <c r="AF200" s="12" t="str">
        <f t="shared" ref="AF200:AF204" si="285">IF(Q200&lt;&gt;"",IF(Q200=$A200,(35*$I199),(-1*$I199)),"")</f>
        <v/>
      </c>
      <c r="AG200" s="12" t="str">
        <f t="shared" ref="AG200:AG204" si="286">IF(R200&lt;&gt;"",IF(R200=$A200,(35*$I199),(-1*$I199)),"")</f>
        <v/>
      </c>
      <c r="AH200" s="12" t="str">
        <f t="shared" ref="AH200:AH204" si="287">IF(S200&lt;&gt;"",IF(S200=$A200,(35*$I199),(-1*$I199)),"")</f>
        <v/>
      </c>
      <c r="AI200" s="12" t="str">
        <f t="shared" si="228"/>
        <v/>
      </c>
      <c r="AJ200" s="12" t="str">
        <f t="shared" si="229"/>
        <v/>
      </c>
      <c r="AK200" s="12" t="str">
        <f t="shared" si="230"/>
        <v/>
      </c>
      <c r="AL200" s="12" t="str">
        <f t="shared" si="231"/>
        <v/>
      </c>
      <c r="AM200" s="12" t="str">
        <f t="shared" si="232"/>
        <v/>
      </c>
      <c r="AN200" s="29" t="str">
        <f t="shared" si="233"/>
        <v/>
      </c>
      <c r="AO200" s="31" t="str">
        <f t="shared" si="253"/>
        <v>0</v>
      </c>
      <c r="AP200"/>
      <c r="AQ200" s="58">
        <f t="shared" si="254"/>
        <v>0</v>
      </c>
      <c r="AR200" s="58">
        <f t="shared" si="255"/>
        <v>0</v>
      </c>
      <c r="AS200" s="58">
        <f t="shared" si="256"/>
        <v>0</v>
      </c>
      <c r="AT200" s="82" t="str">
        <f t="shared" si="257"/>
        <v/>
      </c>
      <c r="AU200" s="82" t="str">
        <f t="shared" si="258"/>
        <v/>
      </c>
      <c r="AV200" s="82" t="str">
        <f t="shared" si="259"/>
        <v/>
      </c>
      <c r="AW200" s="82" t="str">
        <f t="shared" si="260"/>
        <v/>
      </c>
      <c r="AX200" s="82" t="str">
        <f t="shared" si="261"/>
        <v/>
      </c>
      <c r="AY200" s="82" t="str">
        <f t="shared" si="262"/>
        <v/>
      </c>
      <c r="AZ200" s="82" t="str">
        <f t="shared" si="263"/>
        <v/>
      </c>
      <c r="BA200" s="82" t="str">
        <f t="shared" si="264"/>
        <v/>
      </c>
      <c r="BB200" s="82" t="str">
        <f t="shared" si="265"/>
        <v/>
      </c>
      <c r="BC200" s="82" t="str">
        <f t="shared" si="266"/>
        <v/>
      </c>
      <c r="BD200" s="83" t="str">
        <f t="shared" si="267"/>
        <v/>
      </c>
      <c r="BE200" s="83" t="str">
        <f t="shared" si="268"/>
        <v/>
      </c>
      <c r="BF200" s="83" t="str">
        <f t="shared" si="269"/>
        <v/>
      </c>
      <c r="BG200" s="83" t="str">
        <f t="shared" si="270"/>
        <v/>
      </c>
      <c r="BH200" s="83" t="str">
        <f t="shared" si="271"/>
        <v/>
      </c>
      <c r="BI200" s="83" t="str">
        <f t="shared" si="272"/>
        <v/>
      </c>
      <c r="BJ200" s="83" t="str">
        <f t="shared" si="273"/>
        <v/>
      </c>
      <c r="BK200" s="83" t="str">
        <f t="shared" si="274"/>
        <v/>
      </c>
      <c r="BL200" s="83" t="str">
        <f t="shared" si="275"/>
        <v/>
      </c>
      <c r="BM200" s="83" t="str">
        <f t="shared" si="276"/>
        <v/>
      </c>
      <c r="BN200" s="78"/>
      <c r="BO200" s="78"/>
      <c r="BP200" s="78"/>
      <c r="BQ200" s="81">
        <f t="shared" ca="1" si="250"/>
        <v>24</v>
      </c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N200"/>
      <c r="CO200"/>
      <c r="CP200" s="2"/>
      <c r="CQ200" s="2"/>
      <c r="CR200"/>
      <c r="CS200" s="31">
        <f t="shared" si="251"/>
        <v>0</v>
      </c>
    </row>
    <row r="201" spans="1:97" x14ac:dyDescent="0.2">
      <c r="A201" s="95"/>
      <c r="B201" s="84"/>
      <c r="C201" s="13"/>
      <c r="D201" s="85"/>
      <c r="E201" s="86"/>
      <c r="F201" s="33" t="str">
        <f>IF(A200&lt;&gt;"",COUNTIF($A$5:A201,A201),"")</f>
        <v/>
      </c>
      <c r="G201" s="33">
        <f t="shared" si="248"/>
        <v>197</v>
      </c>
      <c r="H201" s="34" t="str">
        <f t="shared" si="249"/>
        <v/>
      </c>
      <c r="I201" s="28" t="str">
        <f t="shared" si="252"/>
        <v/>
      </c>
      <c r="J201" s="103" t="str">
        <f t="shared" si="277"/>
        <v/>
      </c>
      <c r="K201" s="103" t="str">
        <f t="shared" ref="K201:K204" si="288">IF($A200&lt;&gt;"",IF(OR($AQ200&lt;&gt;0,$AR200&lt;&gt;0),"",IF(G201&lt;&gt;G200,"",IF(AND(K200&lt;&gt;"",K200&lt;&gt;H200),K200,IF(AND(H200&lt;&gt;J201,F200&gt;=G200),H200,"")))),"")</f>
        <v/>
      </c>
      <c r="L201" s="103" t="str">
        <f t="shared" si="217"/>
        <v/>
      </c>
      <c r="M201" s="103" t="str">
        <f t="shared" si="241"/>
        <v/>
      </c>
      <c r="N201" s="103" t="str">
        <f t="shared" si="242"/>
        <v/>
      </c>
      <c r="O201" s="103" t="str">
        <f t="shared" si="243"/>
        <v/>
      </c>
      <c r="P201" s="103" t="str">
        <f t="shared" si="244"/>
        <v/>
      </c>
      <c r="Q201" s="103" t="str">
        <f t="shared" si="245"/>
        <v/>
      </c>
      <c r="R201" s="103" t="str">
        <f t="shared" si="246"/>
        <v/>
      </c>
      <c r="S201" s="103" t="str">
        <f t="shared" si="227"/>
        <v/>
      </c>
      <c r="T201" s="103" t="str">
        <f t="shared" si="234"/>
        <v/>
      </c>
      <c r="U201" s="103" t="str">
        <f t="shared" si="235"/>
        <v/>
      </c>
      <c r="V201" s="103" t="str">
        <f t="shared" si="236"/>
        <v/>
      </c>
      <c r="W201" s="103" t="str">
        <f t="shared" si="237"/>
        <v/>
      </c>
      <c r="X201" s="103" t="str">
        <f t="shared" si="238"/>
        <v/>
      </c>
      <c r="Y201" s="12" t="str">
        <f t="shared" si="278"/>
        <v/>
      </c>
      <c r="Z201" s="12" t="str">
        <f t="shared" si="279"/>
        <v/>
      </c>
      <c r="AA201" s="12" t="str">
        <f t="shared" si="280"/>
        <v/>
      </c>
      <c r="AB201" s="12" t="str">
        <f t="shared" si="281"/>
        <v/>
      </c>
      <c r="AC201" s="12" t="str">
        <f t="shared" si="282"/>
        <v/>
      </c>
      <c r="AD201" s="12" t="str">
        <f t="shared" si="283"/>
        <v/>
      </c>
      <c r="AE201" s="12" t="str">
        <f t="shared" si="284"/>
        <v/>
      </c>
      <c r="AF201" s="12" t="str">
        <f t="shared" si="285"/>
        <v/>
      </c>
      <c r="AG201" s="12" t="str">
        <f t="shared" si="286"/>
        <v/>
      </c>
      <c r="AH201" s="12" t="str">
        <f t="shared" si="287"/>
        <v/>
      </c>
      <c r="AI201" s="12" t="str">
        <f t="shared" si="228"/>
        <v/>
      </c>
      <c r="AJ201" s="12" t="str">
        <f t="shared" si="229"/>
        <v/>
      </c>
      <c r="AK201" s="12" t="str">
        <f t="shared" si="230"/>
        <v/>
      </c>
      <c r="AL201" s="12" t="str">
        <f t="shared" si="231"/>
        <v/>
      </c>
      <c r="AM201" s="12" t="str">
        <f t="shared" si="232"/>
        <v/>
      </c>
      <c r="AN201" s="29" t="str">
        <f t="shared" si="233"/>
        <v/>
      </c>
      <c r="AO201" s="31" t="str">
        <f t="shared" si="253"/>
        <v>0</v>
      </c>
      <c r="AP201"/>
      <c r="AQ201" s="58">
        <f t="shared" si="254"/>
        <v>0</v>
      </c>
      <c r="AR201" s="58">
        <f t="shared" si="255"/>
        <v>0</v>
      </c>
      <c r="AS201" s="58">
        <f t="shared" si="256"/>
        <v>0</v>
      </c>
      <c r="AT201" s="82" t="str">
        <f t="shared" si="257"/>
        <v/>
      </c>
      <c r="AU201" s="82" t="str">
        <f t="shared" si="258"/>
        <v/>
      </c>
      <c r="AV201" s="82" t="str">
        <f t="shared" si="259"/>
        <v/>
      </c>
      <c r="AW201" s="82" t="str">
        <f t="shared" si="260"/>
        <v/>
      </c>
      <c r="AX201" s="82" t="str">
        <f t="shared" si="261"/>
        <v/>
      </c>
      <c r="AY201" s="82" t="str">
        <f t="shared" si="262"/>
        <v/>
      </c>
      <c r="AZ201" s="82" t="str">
        <f t="shared" si="263"/>
        <v/>
      </c>
      <c r="BA201" s="82" t="str">
        <f t="shared" si="264"/>
        <v/>
      </c>
      <c r="BB201" s="82" t="str">
        <f t="shared" si="265"/>
        <v/>
      </c>
      <c r="BC201" s="82" t="str">
        <f t="shared" si="266"/>
        <v/>
      </c>
      <c r="BD201" s="83" t="str">
        <f t="shared" si="267"/>
        <v/>
      </c>
      <c r="BE201" s="83" t="str">
        <f t="shared" si="268"/>
        <v/>
      </c>
      <c r="BF201" s="83" t="str">
        <f t="shared" si="269"/>
        <v/>
      </c>
      <c r="BG201" s="83" t="str">
        <f t="shared" si="270"/>
        <v/>
      </c>
      <c r="BH201" s="83" t="str">
        <f t="shared" si="271"/>
        <v/>
      </c>
      <c r="BI201" s="83" t="str">
        <f t="shared" si="272"/>
        <v/>
      </c>
      <c r="BJ201" s="83" t="str">
        <f t="shared" si="273"/>
        <v/>
      </c>
      <c r="BK201" s="83" t="str">
        <f t="shared" si="274"/>
        <v/>
      </c>
      <c r="BL201" s="83" t="str">
        <f t="shared" si="275"/>
        <v/>
      </c>
      <c r="BM201" s="83" t="str">
        <f t="shared" si="276"/>
        <v/>
      </c>
      <c r="BN201" s="78"/>
      <c r="BO201" s="78"/>
      <c r="BP201" s="78"/>
      <c r="BQ201" s="81">
        <f t="shared" ca="1" si="250"/>
        <v>5</v>
      </c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N201"/>
      <c r="CO201"/>
      <c r="CP201" s="2"/>
      <c r="CQ201" s="2"/>
      <c r="CR201"/>
      <c r="CS201" s="31">
        <f t="shared" si="251"/>
        <v>0</v>
      </c>
    </row>
    <row r="202" spans="1:97" x14ac:dyDescent="0.2">
      <c r="A202" s="95"/>
      <c r="B202" s="84"/>
      <c r="C202" s="13"/>
      <c r="D202" s="85"/>
      <c r="E202" s="86"/>
      <c r="F202" s="33" t="str">
        <f>IF(A201&lt;&gt;"",COUNTIF($A$5:A202,A202),"")</f>
        <v/>
      </c>
      <c r="G202" s="33">
        <f t="shared" si="248"/>
        <v>198</v>
      </c>
      <c r="H202" s="34" t="str">
        <f t="shared" si="249"/>
        <v/>
      </c>
      <c r="I202" s="28" t="str">
        <f t="shared" si="252"/>
        <v/>
      </c>
      <c r="J202" s="103" t="str">
        <f t="shared" si="277"/>
        <v/>
      </c>
      <c r="K202" s="103" t="str">
        <f t="shared" si="288"/>
        <v/>
      </c>
      <c r="L202" s="103" t="str">
        <f t="shared" ref="L202:L230" si="289">IF(A201&lt;&gt;"",IF(OR($AQ201&lt;&gt;0,$AR201&lt;&gt;0),"",IF(G201&lt;&gt;G202,"",IF(AO201&lt;=$O$2,"",IF(AND(L201&lt;&gt;"",L201&lt;&gt;H201),L201,IF(AND(H201&lt;&gt;K202,H201&lt;&gt;J202,F201&gt;=G201),H201,""))))),"")</f>
        <v/>
      </c>
      <c r="M202" s="103" t="str">
        <f t="shared" ref="M202:M204" si="290">IF(AO201&gt;=$O$1,"",IF(AO201&lt;=$O$2,"",IF(G201&lt;&gt;G202,"",IF(AND(M201&lt;&gt;"",M201&lt;&gt;H201),M201,IF(AND(H201&lt;&gt;L202,H201&lt;&gt;K202,H201&lt;&gt;J202,F201&gt;=G201),H201,"")))))</f>
        <v/>
      </c>
      <c r="N202" s="103" t="str">
        <f t="shared" si="242"/>
        <v/>
      </c>
      <c r="O202" s="103" t="str">
        <f t="shared" si="243"/>
        <v/>
      </c>
      <c r="P202" s="103" t="str">
        <f t="shared" si="244"/>
        <v/>
      </c>
      <c r="Q202" s="103" t="str">
        <f t="shared" si="245"/>
        <v/>
      </c>
      <c r="R202" s="103" t="str">
        <f t="shared" si="246"/>
        <v/>
      </c>
      <c r="S202" s="103" t="str">
        <f t="shared" si="227"/>
        <v/>
      </c>
      <c r="T202" s="103" t="str">
        <f t="shared" si="234"/>
        <v/>
      </c>
      <c r="U202" s="103" t="str">
        <f t="shared" si="235"/>
        <v/>
      </c>
      <c r="V202" s="103" t="str">
        <f t="shared" si="236"/>
        <v/>
      </c>
      <c r="W202" s="103" t="str">
        <f t="shared" si="237"/>
        <v/>
      </c>
      <c r="X202" s="103" t="str">
        <f t="shared" si="238"/>
        <v/>
      </c>
      <c r="Y202" s="12" t="str">
        <f t="shared" si="278"/>
        <v/>
      </c>
      <c r="Z202" s="12" t="str">
        <f t="shared" si="279"/>
        <v/>
      </c>
      <c r="AA202" s="12" t="str">
        <f t="shared" si="280"/>
        <v/>
      </c>
      <c r="AB202" s="12" t="str">
        <f t="shared" si="281"/>
        <v/>
      </c>
      <c r="AC202" s="12" t="str">
        <f t="shared" si="282"/>
        <v/>
      </c>
      <c r="AD202" s="12" t="str">
        <f t="shared" si="283"/>
        <v/>
      </c>
      <c r="AE202" s="12" t="str">
        <f t="shared" si="284"/>
        <v/>
      </c>
      <c r="AF202" s="12" t="str">
        <f t="shared" si="285"/>
        <v/>
      </c>
      <c r="AG202" s="12" t="str">
        <f t="shared" si="286"/>
        <v/>
      </c>
      <c r="AH202" s="12" t="str">
        <f t="shared" si="287"/>
        <v/>
      </c>
      <c r="AI202" s="12" t="str">
        <f t="shared" si="228"/>
        <v/>
      </c>
      <c r="AJ202" s="12" t="str">
        <f t="shared" si="229"/>
        <v/>
      </c>
      <c r="AK202" s="12" t="str">
        <f t="shared" si="230"/>
        <v/>
      </c>
      <c r="AL202" s="12" t="str">
        <f t="shared" si="231"/>
        <v/>
      </c>
      <c r="AM202" s="12" t="str">
        <f t="shared" si="232"/>
        <v/>
      </c>
      <c r="AN202" s="29" t="str">
        <f t="shared" si="233"/>
        <v/>
      </c>
      <c r="AO202" s="31" t="str">
        <f t="shared" si="253"/>
        <v>0</v>
      </c>
      <c r="AP202"/>
      <c r="AQ202" s="58">
        <f t="shared" si="254"/>
        <v>0</v>
      </c>
      <c r="AR202" s="58">
        <f t="shared" si="255"/>
        <v>0</v>
      </c>
      <c r="AS202" s="58">
        <f t="shared" si="256"/>
        <v>0</v>
      </c>
      <c r="AT202" s="82" t="str">
        <f t="shared" si="257"/>
        <v/>
      </c>
      <c r="AU202" s="82" t="str">
        <f t="shared" si="258"/>
        <v/>
      </c>
      <c r="AV202" s="82" t="str">
        <f t="shared" si="259"/>
        <v/>
      </c>
      <c r="AW202" s="82" t="str">
        <f t="shared" si="260"/>
        <v/>
      </c>
      <c r="AX202" s="82" t="str">
        <f t="shared" si="261"/>
        <v/>
      </c>
      <c r="AY202" s="82" t="str">
        <f t="shared" si="262"/>
        <v/>
      </c>
      <c r="AZ202" s="82" t="str">
        <f t="shared" si="263"/>
        <v/>
      </c>
      <c r="BA202" s="82" t="str">
        <f t="shared" si="264"/>
        <v/>
      </c>
      <c r="BB202" s="82" t="str">
        <f t="shared" si="265"/>
        <v/>
      </c>
      <c r="BC202" s="82" t="str">
        <f t="shared" si="266"/>
        <v/>
      </c>
      <c r="BD202" s="83" t="str">
        <f t="shared" si="267"/>
        <v/>
      </c>
      <c r="BE202" s="83" t="str">
        <f t="shared" si="268"/>
        <v/>
      </c>
      <c r="BF202" s="83" t="str">
        <f t="shared" si="269"/>
        <v/>
      </c>
      <c r="BG202" s="83" t="str">
        <f t="shared" si="270"/>
        <v/>
      </c>
      <c r="BH202" s="83" t="str">
        <f t="shared" si="271"/>
        <v/>
      </c>
      <c r="BI202" s="83" t="str">
        <f t="shared" si="272"/>
        <v/>
      </c>
      <c r="BJ202" s="83" t="str">
        <f t="shared" si="273"/>
        <v/>
      </c>
      <c r="BK202" s="83" t="str">
        <f t="shared" si="274"/>
        <v/>
      </c>
      <c r="BL202" s="83" t="str">
        <f t="shared" si="275"/>
        <v/>
      </c>
      <c r="BM202" s="83" t="str">
        <f t="shared" si="276"/>
        <v/>
      </c>
      <c r="BN202" s="78"/>
      <c r="BO202" s="78"/>
      <c r="BP202" s="78"/>
      <c r="BQ202" s="81">
        <f t="shared" ca="1" si="250"/>
        <v>7</v>
      </c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N202"/>
      <c r="CO202"/>
      <c r="CP202" s="2"/>
      <c r="CQ202" s="2"/>
      <c r="CR202"/>
      <c r="CS202" s="31">
        <f t="shared" si="251"/>
        <v>0</v>
      </c>
    </row>
    <row r="203" spans="1:97" x14ac:dyDescent="0.2">
      <c r="A203" s="95"/>
      <c r="B203" s="84"/>
      <c r="C203" s="13"/>
      <c r="D203" s="85"/>
      <c r="E203" s="86"/>
      <c r="F203" s="33" t="str">
        <f>IF(A202&lt;&gt;"",COUNTIF($A$5:A203,A203),"")</f>
        <v/>
      </c>
      <c r="G203" s="33">
        <f t="shared" si="248"/>
        <v>199</v>
      </c>
      <c r="H203" s="34" t="str">
        <f t="shared" si="249"/>
        <v/>
      </c>
      <c r="I203" s="28" t="str">
        <f t="shared" si="252"/>
        <v/>
      </c>
      <c r="J203" s="103" t="str">
        <f t="shared" si="277"/>
        <v/>
      </c>
      <c r="K203" s="103" t="str">
        <f t="shared" si="288"/>
        <v/>
      </c>
      <c r="L203" s="103" t="str">
        <f t="shared" si="289"/>
        <v/>
      </c>
      <c r="M203" s="103" t="str">
        <f t="shared" si="290"/>
        <v/>
      </c>
      <c r="N203" s="103" t="str">
        <f t="shared" ref="N203:N204" si="291">IF(AO202&gt;=$O$1,"",IF(AO202&lt;=$O$2,"",IF(G202&lt;&gt;G203,"",IF(AND(N202&lt;&gt;"",N202&lt;&gt;H202),N202,IF(AND(H202&lt;&gt;L203,H202&lt;&gt;K203,H202&lt;&gt;J203,H202&lt;&gt;M203,F202&gt;=G202),H202,"")))))</f>
        <v/>
      </c>
      <c r="O203" s="103" t="str">
        <f t="shared" si="243"/>
        <v/>
      </c>
      <c r="P203" s="103" t="str">
        <f t="shared" si="244"/>
        <v/>
      </c>
      <c r="Q203" s="103" t="str">
        <f t="shared" si="245"/>
        <v/>
      </c>
      <c r="R203" s="103" t="str">
        <f t="shared" si="246"/>
        <v/>
      </c>
      <c r="S203" s="103" t="str">
        <f t="shared" si="227"/>
        <v/>
      </c>
      <c r="T203" s="103" t="str">
        <f t="shared" si="234"/>
        <v/>
      </c>
      <c r="U203" s="103" t="str">
        <f t="shared" si="235"/>
        <v/>
      </c>
      <c r="V203" s="103" t="str">
        <f t="shared" si="236"/>
        <v/>
      </c>
      <c r="W203" s="103" t="str">
        <f t="shared" si="237"/>
        <v/>
      </c>
      <c r="X203" s="103" t="str">
        <f t="shared" si="238"/>
        <v/>
      </c>
      <c r="Y203" s="12" t="str">
        <f t="shared" si="278"/>
        <v/>
      </c>
      <c r="Z203" s="12" t="str">
        <f t="shared" si="279"/>
        <v/>
      </c>
      <c r="AA203" s="12" t="str">
        <f t="shared" si="280"/>
        <v/>
      </c>
      <c r="AB203" s="12" t="str">
        <f t="shared" si="281"/>
        <v/>
      </c>
      <c r="AC203" s="12" t="str">
        <f t="shared" si="282"/>
        <v/>
      </c>
      <c r="AD203" s="12" t="str">
        <f t="shared" si="283"/>
        <v/>
      </c>
      <c r="AE203" s="12" t="str">
        <f t="shared" si="284"/>
        <v/>
      </c>
      <c r="AF203" s="12" t="str">
        <f t="shared" si="285"/>
        <v/>
      </c>
      <c r="AG203" s="12" t="str">
        <f t="shared" si="286"/>
        <v/>
      </c>
      <c r="AH203" s="12" t="str">
        <f t="shared" si="287"/>
        <v/>
      </c>
      <c r="AI203" s="12" t="str">
        <f t="shared" si="228"/>
        <v/>
      </c>
      <c r="AJ203" s="12" t="str">
        <f t="shared" si="229"/>
        <v/>
      </c>
      <c r="AK203" s="12" t="str">
        <f t="shared" si="230"/>
        <v/>
      </c>
      <c r="AL203" s="12" t="str">
        <f t="shared" si="231"/>
        <v/>
      </c>
      <c r="AM203" s="12" t="str">
        <f t="shared" si="232"/>
        <v/>
      </c>
      <c r="AN203" s="29" t="str">
        <f t="shared" si="233"/>
        <v/>
      </c>
      <c r="AO203" s="31" t="str">
        <f t="shared" si="253"/>
        <v>0</v>
      </c>
      <c r="AP203"/>
      <c r="AQ203" s="58">
        <f t="shared" si="254"/>
        <v>0</v>
      </c>
      <c r="AR203" s="58">
        <f t="shared" si="255"/>
        <v>0</v>
      </c>
      <c r="AS203" s="58">
        <f t="shared" si="256"/>
        <v>0</v>
      </c>
      <c r="AT203" s="82" t="str">
        <f t="shared" si="257"/>
        <v/>
      </c>
      <c r="AU203" s="82" t="str">
        <f t="shared" si="258"/>
        <v/>
      </c>
      <c r="AV203" s="82" t="str">
        <f t="shared" si="259"/>
        <v/>
      </c>
      <c r="AW203" s="82" t="str">
        <f t="shared" si="260"/>
        <v/>
      </c>
      <c r="AX203" s="82" t="str">
        <f t="shared" si="261"/>
        <v/>
      </c>
      <c r="AY203" s="82" t="str">
        <f t="shared" si="262"/>
        <v/>
      </c>
      <c r="AZ203" s="82" t="str">
        <f t="shared" si="263"/>
        <v/>
      </c>
      <c r="BA203" s="82" t="str">
        <f t="shared" si="264"/>
        <v/>
      </c>
      <c r="BB203" s="82" t="str">
        <f t="shared" si="265"/>
        <v/>
      </c>
      <c r="BC203" s="82" t="str">
        <f t="shared" si="266"/>
        <v/>
      </c>
      <c r="BD203" s="83" t="str">
        <f t="shared" si="267"/>
        <v/>
      </c>
      <c r="BE203" s="83" t="str">
        <f t="shared" si="268"/>
        <v/>
      </c>
      <c r="BF203" s="83" t="str">
        <f t="shared" si="269"/>
        <v/>
      </c>
      <c r="BG203" s="83" t="str">
        <f t="shared" si="270"/>
        <v/>
      </c>
      <c r="BH203" s="83" t="str">
        <f t="shared" si="271"/>
        <v/>
      </c>
      <c r="BI203" s="83" t="str">
        <f t="shared" si="272"/>
        <v/>
      </c>
      <c r="BJ203" s="83" t="str">
        <f t="shared" si="273"/>
        <v/>
      </c>
      <c r="BK203" s="83" t="str">
        <f t="shared" si="274"/>
        <v/>
      </c>
      <c r="BL203" s="83" t="str">
        <f t="shared" si="275"/>
        <v/>
      </c>
      <c r="BM203" s="83" t="str">
        <f t="shared" si="276"/>
        <v/>
      </c>
      <c r="BN203" s="78"/>
      <c r="BO203" s="78"/>
      <c r="BP203" s="78"/>
      <c r="BQ203" s="81">
        <f t="shared" ca="1" si="250"/>
        <v>20</v>
      </c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N203"/>
      <c r="CO203"/>
      <c r="CP203" s="2"/>
      <c r="CQ203" s="2"/>
      <c r="CR203"/>
      <c r="CS203" s="31">
        <f t="shared" si="251"/>
        <v>0</v>
      </c>
    </row>
    <row r="204" spans="1:97" x14ac:dyDescent="0.2">
      <c r="A204" s="95"/>
      <c r="B204" s="87"/>
      <c r="C204" s="88"/>
      <c r="D204" s="89"/>
      <c r="E204" s="90"/>
      <c r="F204" s="33" t="str">
        <f>IF(A203&lt;&gt;"",COUNTIF($A$5:A204,A204),"")</f>
        <v/>
      </c>
      <c r="G204" s="33">
        <f t="shared" si="248"/>
        <v>200</v>
      </c>
      <c r="H204" s="50" t="str">
        <f t="shared" si="249"/>
        <v/>
      </c>
      <c r="I204" s="51" t="str">
        <f t="shared" si="252"/>
        <v/>
      </c>
      <c r="J204" s="103" t="str">
        <f t="shared" si="277"/>
        <v/>
      </c>
      <c r="K204" s="103" t="str">
        <f t="shared" si="288"/>
        <v/>
      </c>
      <c r="L204" s="103" t="str">
        <f t="shared" si="289"/>
        <v/>
      </c>
      <c r="M204" s="104" t="str">
        <f t="shared" si="290"/>
        <v/>
      </c>
      <c r="N204" s="104" t="str">
        <f t="shared" si="291"/>
        <v/>
      </c>
      <c r="O204" s="104" t="str">
        <f t="shared" ref="O204" si="292">IF(AO203&gt;=$O$1,"",IF(AO203&lt;=$O$2,"",IF(G203&lt;&gt;G204,"",IF(AND(O203&lt;&gt;"",O203,O203&lt;&gt;H203),O203,IF(AND(H203&lt;&gt;L204,H203&lt;&gt;K204,H203&lt;&gt;J204,H203&lt;&gt;M204,H203&lt;&gt;N204,F203&gt;=G203),H203,"")))))</f>
        <v/>
      </c>
      <c r="P204" s="104" t="str">
        <f t="shared" si="244"/>
        <v/>
      </c>
      <c r="Q204" s="104" t="str">
        <f t="shared" si="245"/>
        <v/>
      </c>
      <c r="R204" s="104" t="str">
        <f t="shared" si="246"/>
        <v/>
      </c>
      <c r="S204" s="103" t="str">
        <f t="shared" si="227"/>
        <v/>
      </c>
      <c r="T204" s="103" t="str">
        <f t="shared" si="234"/>
        <v/>
      </c>
      <c r="U204" s="103" t="str">
        <f t="shared" si="235"/>
        <v/>
      </c>
      <c r="V204" s="103" t="str">
        <f t="shared" si="236"/>
        <v/>
      </c>
      <c r="W204" s="103" t="str">
        <f t="shared" si="237"/>
        <v/>
      </c>
      <c r="X204" s="103" t="str">
        <f t="shared" si="238"/>
        <v/>
      </c>
      <c r="Y204" s="12" t="str">
        <f t="shared" si="278"/>
        <v/>
      </c>
      <c r="Z204" s="12" t="str">
        <f t="shared" si="279"/>
        <v/>
      </c>
      <c r="AA204" s="12" t="str">
        <f t="shared" si="280"/>
        <v/>
      </c>
      <c r="AB204" s="12" t="str">
        <f t="shared" si="281"/>
        <v/>
      </c>
      <c r="AC204" s="12" t="str">
        <f t="shared" si="282"/>
        <v/>
      </c>
      <c r="AD204" s="12" t="str">
        <f t="shared" si="283"/>
        <v/>
      </c>
      <c r="AE204" s="12" t="str">
        <f t="shared" si="284"/>
        <v/>
      </c>
      <c r="AF204" s="12" t="str">
        <f t="shared" si="285"/>
        <v/>
      </c>
      <c r="AG204" s="12" t="str">
        <f t="shared" si="286"/>
        <v/>
      </c>
      <c r="AH204" s="12" t="str">
        <f t="shared" si="287"/>
        <v/>
      </c>
      <c r="AI204" s="12" t="str">
        <f t="shared" si="228"/>
        <v/>
      </c>
      <c r="AJ204" s="12" t="str">
        <f t="shared" si="229"/>
        <v/>
      </c>
      <c r="AK204" s="12" t="str">
        <f t="shared" si="230"/>
        <v/>
      </c>
      <c r="AL204" s="12" t="str">
        <f t="shared" si="231"/>
        <v/>
      </c>
      <c r="AM204" s="12" t="str">
        <f t="shared" si="232"/>
        <v/>
      </c>
      <c r="AN204" s="29" t="str">
        <f t="shared" si="233"/>
        <v/>
      </c>
      <c r="AO204" s="31" t="str">
        <f t="shared" si="253"/>
        <v>0</v>
      </c>
      <c r="AP204"/>
      <c r="AQ204" s="58">
        <f t="shared" si="254"/>
        <v>0</v>
      </c>
      <c r="AR204" s="58">
        <f t="shared" si="255"/>
        <v>0</v>
      </c>
      <c r="AS204" s="91">
        <f t="shared" si="256"/>
        <v>0</v>
      </c>
      <c r="AT204" s="82" t="str">
        <f t="shared" si="257"/>
        <v/>
      </c>
      <c r="AU204" s="82" t="str">
        <f t="shared" si="258"/>
        <v/>
      </c>
      <c r="AV204" s="82" t="str">
        <f t="shared" si="259"/>
        <v/>
      </c>
      <c r="AW204" s="82" t="str">
        <f t="shared" si="260"/>
        <v/>
      </c>
      <c r="AX204" s="82" t="str">
        <f t="shared" si="261"/>
        <v/>
      </c>
      <c r="AY204" s="82" t="str">
        <f t="shared" si="262"/>
        <v/>
      </c>
      <c r="AZ204" s="82" t="str">
        <f t="shared" si="263"/>
        <v/>
      </c>
      <c r="BA204" s="82" t="str">
        <f t="shared" si="264"/>
        <v/>
      </c>
      <c r="BB204" s="82" t="str">
        <f t="shared" si="265"/>
        <v/>
      </c>
      <c r="BC204" s="82" t="str">
        <f t="shared" si="266"/>
        <v/>
      </c>
      <c r="BD204" s="83" t="str">
        <f t="shared" si="267"/>
        <v/>
      </c>
      <c r="BE204" s="83" t="str">
        <f t="shared" si="268"/>
        <v/>
      </c>
      <c r="BF204" s="83" t="str">
        <f t="shared" si="269"/>
        <v/>
      </c>
      <c r="BG204" s="83" t="str">
        <f t="shared" si="270"/>
        <v/>
      </c>
      <c r="BH204" s="83" t="str">
        <f t="shared" si="271"/>
        <v/>
      </c>
      <c r="BI204" s="83" t="str">
        <f t="shared" si="272"/>
        <v/>
      </c>
      <c r="BJ204" s="83" t="str">
        <f t="shared" si="273"/>
        <v/>
      </c>
      <c r="BK204" s="83" t="str">
        <f t="shared" si="274"/>
        <v/>
      </c>
      <c r="BL204" s="83" t="str">
        <f t="shared" si="275"/>
        <v/>
      </c>
      <c r="BM204" s="83" t="str">
        <f t="shared" si="276"/>
        <v/>
      </c>
      <c r="BN204" s="78"/>
      <c r="BO204" s="78"/>
      <c r="BP204" s="78"/>
      <c r="BQ204" s="81">
        <f t="shared" ca="1" si="250"/>
        <v>6</v>
      </c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N204"/>
      <c r="CO204"/>
      <c r="CP204" s="2"/>
      <c r="CQ204" s="2"/>
      <c r="CR204"/>
      <c r="CS204" s="31">
        <f t="shared" si="251"/>
        <v>0</v>
      </c>
    </row>
    <row r="205" spans="1:97" x14ac:dyDescent="0.2">
      <c r="A205" s="95"/>
      <c r="B205" s="9"/>
      <c r="C205" s="52"/>
      <c r="D205" s="54"/>
      <c r="E205" s="92"/>
      <c r="F205" s="9"/>
      <c r="G205" s="9"/>
      <c r="H205" s="53"/>
      <c r="I205" s="54"/>
      <c r="J205" s="9"/>
      <c r="K205" s="9"/>
      <c r="L205" s="35" t="str">
        <f t="shared" si="289"/>
        <v/>
      </c>
      <c r="M205" s="9"/>
      <c r="N205" s="9"/>
      <c r="O205" s="9"/>
      <c r="P205" s="9"/>
      <c r="Q205" s="9"/>
      <c r="R205" s="9"/>
      <c r="S205" s="9"/>
      <c r="T205" s="9"/>
      <c r="U205" s="35" t="str">
        <f t="shared" ref="U205:U210" si="293">IF($AO204&gt;=$O$1,"",IF($AO204&lt;=$O$2,"",IF($G204&lt;&gt;$G205,"",IF(AND(U204&lt;&gt;"",U204&lt;&gt;$H204),U204,IF(AND($H204&lt;&gt;J205,$H204&lt;&gt;K205,$H204&lt;&gt;N205,$H204&lt;&gt;M205,$H204&lt;&gt;L205,$H204&lt;&gt;O205,$H204&lt;&gt;P205,$H204&lt;&gt;Q205,$H204&lt;&gt;R205,$H204&lt;&gt;S205,$H204&lt;&gt;T205),$H204,"")))))</f>
        <v/>
      </c>
      <c r="V205" s="35" t="str">
        <f t="shared" si="236"/>
        <v/>
      </c>
      <c r="W205" s="35" t="str">
        <f t="shared" si="237"/>
        <v/>
      </c>
      <c r="X205" s="35" t="str">
        <f t="shared" si="238"/>
        <v/>
      </c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9"/>
      <c r="AO205" s="52"/>
      <c r="AP205" s="55"/>
      <c r="AQ205" s="56"/>
      <c r="AR205" s="56"/>
      <c r="AS205" s="56"/>
      <c r="BQ205" s="81">
        <f t="shared" ca="1" si="250"/>
        <v>10</v>
      </c>
      <c r="CN205"/>
      <c r="CO205"/>
      <c r="CP205" s="2"/>
      <c r="CQ205" s="2"/>
      <c r="CR205"/>
      <c r="CS205" s="31">
        <f t="shared" si="251"/>
        <v>0</v>
      </c>
    </row>
    <row r="206" spans="1:97" x14ac:dyDescent="0.2">
      <c r="A206" s="95"/>
      <c r="B206" s="52"/>
      <c r="C206" s="52"/>
      <c r="D206" s="52"/>
      <c r="E206" s="52"/>
      <c r="F206" s="9"/>
      <c r="G206" s="9"/>
      <c r="H206" s="53"/>
      <c r="I206" s="54"/>
      <c r="J206" s="9"/>
      <c r="K206" s="9"/>
      <c r="L206" s="35" t="str">
        <f t="shared" si="289"/>
        <v/>
      </c>
      <c r="M206" s="9"/>
      <c r="N206" s="9"/>
      <c r="O206" s="9"/>
      <c r="P206" s="9"/>
      <c r="Q206" s="9"/>
      <c r="R206" s="9"/>
      <c r="S206" s="9"/>
      <c r="T206" s="9"/>
      <c r="U206" s="35" t="str">
        <f t="shared" si="293"/>
        <v/>
      </c>
      <c r="V206" s="35" t="str">
        <f t="shared" si="236"/>
        <v/>
      </c>
      <c r="W206" s="35" t="str">
        <f t="shared" si="237"/>
        <v/>
      </c>
      <c r="X206" s="35" t="str">
        <f t="shared" si="238"/>
        <v/>
      </c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9"/>
      <c r="AO206" s="52"/>
      <c r="AP206" s="55"/>
      <c r="AQ206" s="56"/>
      <c r="AR206" s="56"/>
      <c r="AS206" s="56"/>
      <c r="BQ206" s="81" t="e">
        <f ca="1">IF(#REF!="no",INT(RAND()*36+1),INT(RAND()*37))</f>
        <v>#REF!</v>
      </c>
      <c r="CN206"/>
      <c r="CO206"/>
      <c r="CP206" s="2"/>
      <c r="CQ206" s="2"/>
      <c r="CR206"/>
      <c r="CS206" s="31">
        <f t="shared" si="251"/>
        <v>0</v>
      </c>
    </row>
    <row r="207" spans="1:97" x14ac:dyDescent="0.2">
      <c r="A207" s="95"/>
      <c r="B207" s="52"/>
      <c r="C207" s="52"/>
      <c r="D207" s="52"/>
      <c r="E207" s="52"/>
      <c r="F207" s="9"/>
      <c r="G207" s="9"/>
      <c r="H207" s="53"/>
      <c r="I207" s="54"/>
      <c r="J207" s="9"/>
      <c r="K207" s="9"/>
      <c r="L207" s="35" t="str">
        <f t="shared" si="289"/>
        <v/>
      </c>
      <c r="M207" s="9"/>
      <c r="N207" s="9"/>
      <c r="O207" s="9"/>
      <c r="P207" s="9"/>
      <c r="Q207" s="9"/>
      <c r="R207" s="9"/>
      <c r="S207" s="9"/>
      <c r="T207" s="9"/>
      <c r="U207" s="35" t="str">
        <f t="shared" si="293"/>
        <v/>
      </c>
      <c r="V207" s="35" t="str">
        <f t="shared" si="236"/>
        <v/>
      </c>
      <c r="W207" s="35" t="str">
        <f t="shared" si="237"/>
        <v/>
      </c>
      <c r="X207" s="35" t="str">
        <f t="shared" si="238"/>
        <v/>
      </c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9"/>
      <c r="AO207" s="52"/>
      <c r="AP207" s="55"/>
      <c r="AQ207" s="56"/>
      <c r="AR207" s="56"/>
      <c r="AS207" s="56"/>
      <c r="BQ207" s="81" t="e">
        <f ca="1">IF(#REF!="no",INT(RAND()*36+1),INT(RAND()*37))</f>
        <v>#REF!</v>
      </c>
      <c r="CN207"/>
      <c r="CO207"/>
      <c r="CP207" s="2"/>
      <c r="CQ207" s="2"/>
      <c r="CR207"/>
      <c r="CS207" s="31">
        <f t="shared" si="251"/>
        <v>0</v>
      </c>
    </row>
    <row r="208" spans="1:97" x14ac:dyDescent="0.2">
      <c r="A208" s="95"/>
      <c r="B208" s="52"/>
      <c r="C208" s="52"/>
      <c r="D208" s="52"/>
      <c r="E208" s="52"/>
      <c r="F208" s="9"/>
      <c r="G208" s="9"/>
      <c r="H208" s="53"/>
      <c r="I208" s="54"/>
      <c r="J208" s="9"/>
      <c r="K208" s="9"/>
      <c r="L208" s="35" t="str">
        <f t="shared" si="289"/>
        <v/>
      </c>
      <c r="M208" s="9"/>
      <c r="N208" s="9"/>
      <c r="O208" s="9"/>
      <c r="P208" s="9"/>
      <c r="Q208" s="9"/>
      <c r="R208" s="9"/>
      <c r="S208" s="9"/>
      <c r="T208" s="9"/>
      <c r="U208" s="35" t="str">
        <f t="shared" si="293"/>
        <v/>
      </c>
      <c r="V208" s="35" t="str">
        <f t="shared" si="236"/>
        <v/>
      </c>
      <c r="W208" s="35" t="str">
        <f t="shared" si="237"/>
        <v/>
      </c>
      <c r="X208" s="35" t="str">
        <f t="shared" si="238"/>
        <v/>
      </c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9"/>
      <c r="AO208" s="52"/>
      <c r="AP208" s="55"/>
      <c r="AQ208" s="56"/>
      <c r="AR208" s="56"/>
      <c r="AS208" s="56"/>
      <c r="BQ208" s="81" t="e">
        <f ca="1">IF(#REF!="no",INT(RAND()*36+1),INT(RAND()*37))</f>
        <v>#REF!</v>
      </c>
      <c r="CN208"/>
      <c r="CO208"/>
      <c r="CP208" s="2"/>
      <c r="CQ208" s="2"/>
      <c r="CR208"/>
      <c r="CS208" s="31">
        <f t="shared" si="251"/>
        <v>0</v>
      </c>
    </row>
    <row r="209" spans="1:97" x14ac:dyDescent="0.2">
      <c r="A209" s="95"/>
      <c r="B209" s="52"/>
      <c r="C209" s="52"/>
      <c r="D209" s="52"/>
      <c r="E209" s="52"/>
      <c r="F209" s="9"/>
      <c r="G209" s="9"/>
      <c r="H209" s="53"/>
      <c r="I209" s="54"/>
      <c r="J209" s="9"/>
      <c r="K209" s="9"/>
      <c r="L209" s="35" t="str">
        <f t="shared" si="289"/>
        <v/>
      </c>
      <c r="M209" s="9"/>
      <c r="N209" s="9"/>
      <c r="O209" s="9"/>
      <c r="P209" s="9"/>
      <c r="Q209" s="9"/>
      <c r="R209" s="9"/>
      <c r="S209" s="9"/>
      <c r="T209" s="9"/>
      <c r="U209" s="35" t="str">
        <f t="shared" si="293"/>
        <v/>
      </c>
      <c r="V209" s="35" t="str">
        <f t="shared" si="236"/>
        <v/>
      </c>
      <c r="W209" s="35" t="str">
        <f t="shared" si="237"/>
        <v/>
      </c>
      <c r="X209" s="35" t="str">
        <f t="shared" si="238"/>
        <v/>
      </c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9"/>
      <c r="AO209" s="52"/>
      <c r="AP209" s="55"/>
      <c r="AQ209" s="56"/>
      <c r="AR209" s="56"/>
      <c r="AS209" s="56"/>
      <c r="BQ209" s="81" t="e">
        <f ca="1">IF(#REF!="no",INT(RAND()*36+1),INT(RAND()*37))</f>
        <v>#REF!</v>
      </c>
      <c r="CN209"/>
      <c r="CO209"/>
      <c r="CP209" s="2"/>
      <c r="CQ209" s="2"/>
      <c r="CR209"/>
      <c r="CS209" s="31">
        <f t="shared" si="251"/>
        <v>0</v>
      </c>
    </row>
    <row r="210" spans="1:97" x14ac:dyDescent="0.2">
      <c r="A210" s="95"/>
      <c r="B210" s="52"/>
      <c r="C210" s="52"/>
      <c r="D210" s="52"/>
      <c r="E210" s="52"/>
      <c r="F210" s="9"/>
      <c r="G210" s="9"/>
      <c r="H210" s="53"/>
      <c r="I210" s="54"/>
      <c r="J210" s="9"/>
      <c r="K210" s="9"/>
      <c r="L210" s="35" t="str">
        <f t="shared" si="289"/>
        <v/>
      </c>
      <c r="M210" s="9"/>
      <c r="N210" s="9"/>
      <c r="O210" s="9"/>
      <c r="P210" s="9"/>
      <c r="Q210" s="9"/>
      <c r="R210" s="9"/>
      <c r="S210" s="9"/>
      <c r="T210" s="9"/>
      <c r="U210" s="35" t="str">
        <f t="shared" si="293"/>
        <v/>
      </c>
      <c r="V210" s="35" t="str">
        <f t="shared" si="236"/>
        <v/>
      </c>
      <c r="W210" s="35" t="str">
        <f t="shared" si="237"/>
        <v/>
      </c>
      <c r="X210" s="35" t="str">
        <f t="shared" si="238"/>
        <v/>
      </c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9"/>
      <c r="AO210" s="52"/>
      <c r="AP210" s="55"/>
      <c r="AQ210" s="56"/>
      <c r="AR210" s="56"/>
      <c r="AS210" s="56"/>
      <c r="BQ210" s="81" t="e">
        <f ca="1">IF(#REF!="no",INT(RAND()*36+1),INT(RAND()*37))</f>
        <v>#REF!</v>
      </c>
      <c r="CN210"/>
      <c r="CO210"/>
      <c r="CP210" s="2"/>
      <c r="CQ210" s="2"/>
      <c r="CR210"/>
      <c r="CS210" s="31">
        <f t="shared" si="251"/>
        <v>0</v>
      </c>
    </row>
    <row r="211" spans="1:97" x14ac:dyDescent="0.2">
      <c r="A211" s="95"/>
      <c r="B211" s="52"/>
      <c r="C211" s="52"/>
      <c r="D211" s="52"/>
      <c r="E211" s="52"/>
      <c r="F211" s="9"/>
      <c r="G211" s="9"/>
      <c r="H211" s="53"/>
      <c r="I211" s="54"/>
      <c r="J211" s="9"/>
      <c r="K211" s="9"/>
      <c r="L211" s="35" t="str">
        <f t="shared" si="289"/>
        <v/>
      </c>
      <c r="M211" s="9"/>
      <c r="N211" s="9"/>
      <c r="O211" s="9"/>
      <c r="P211" s="9"/>
      <c r="Q211" s="9"/>
      <c r="R211" s="9"/>
      <c r="S211" s="9"/>
      <c r="T211" s="9"/>
      <c r="U211" s="35" t="str">
        <f t="shared" ref="U211:U215" si="294">IF($AO210&gt;=$O$1,"",IF($AO210&lt;=$O$2,"",IF($G210&lt;&gt;$G211,"",IF(AND(U210&lt;&gt;"",U210&lt;&gt;$H210),U210,IF(AND($H210&lt;&gt;J211,$H210&lt;&gt;K211,$H210&lt;&gt;N211,$H210&lt;&gt;M211,$H210&lt;&gt;L211,$H210&lt;&gt;O211,$H210&lt;&gt;P211,$H210&lt;&gt;Q211,$H210&lt;&gt;R211,$H210&lt;&gt;S211,$H210&lt;&gt;T211),$H210,"")))))</f>
        <v/>
      </c>
      <c r="V211" s="35" t="str">
        <f t="shared" si="236"/>
        <v/>
      </c>
      <c r="W211" s="35" t="str">
        <f t="shared" ref="W211:W212" si="295">IF($AO210&gt;=$O$1,"",IF($AO210&lt;=$O$2,"",IF($G210&lt;&gt;$G211,"",IF(AND(W210&lt;&gt;"",W210&lt;&gt;$H210),W210,IF(AND($H210&lt;&gt;K211,$H210&lt;&gt;J211,$H210&lt;&gt;L211,$H210&lt;&gt;M211,$H210&lt;&gt;P211,$H210&lt;&gt;O211,$H210&lt;&gt;N211,$H210&lt;&gt;Q211,$H210&lt;&gt;R211,$H210&lt;&gt;S211,$H210&lt;&gt;T211,$H210&lt;&gt;U211,$H210&lt;&gt;V211),$H210,"")))))</f>
        <v/>
      </c>
      <c r="X211" s="35" t="str">
        <f t="shared" si="238"/>
        <v/>
      </c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9"/>
      <c r="AO211" s="52"/>
      <c r="AP211" s="55"/>
      <c r="AQ211" s="56"/>
      <c r="AR211" s="56"/>
      <c r="AS211" s="56"/>
      <c r="BQ211" s="81" t="e">
        <f ca="1">IF(#REF!="no",INT(RAND()*36+1),INT(RAND()*37))</f>
        <v>#REF!</v>
      </c>
      <c r="CN211"/>
      <c r="CO211"/>
      <c r="CP211" s="2"/>
      <c r="CQ211" s="2"/>
      <c r="CR211"/>
      <c r="CS211" s="31">
        <f t="shared" si="251"/>
        <v>0</v>
      </c>
    </row>
    <row r="212" spans="1:97" x14ac:dyDescent="0.2">
      <c r="A212" s="95"/>
      <c r="B212" s="52"/>
      <c r="C212" s="52"/>
      <c r="D212" s="52"/>
      <c r="E212" s="52"/>
      <c r="F212" s="9"/>
      <c r="G212" s="9"/>
      <c r="H212" s="53"/>
      <c r="I212" s="54"/>
      <c r="J212" s="9"/>
      <c r="K212" s="9"/>
      <c r="L212" s="35" t="str">
        <f t="shared" si="289"/>
        <v/>
      </c>
      <c r="M212" s="9"/>
      <c r="N212" s="9"/>
      <c r="O212" s="9"/>
      <c r="P212" s="9"/>
      <c r="Q212" s="9"/>
      <c r="R212" s="9"/>
      <c r="S212" s="9"/>
      <c r="T212" s="9"/>
      <c r="U212" s="35" t="str">
        <f t="shared" si="294"/>
        <v/>
      </c>
      <c r="V212" s="35" t="str">
        <f t="shared" ref="V212:V217" si="296">IF($AO211&gt;=$O$1,"",IF($AO211&lt;=$O$2,"",IF($G211&lt;&gt;$G212,"",IF(AND(V211&lt;&gt;"",V211&lt;&gt;$H211),V211,IF(AND($H211&lt;&gt;J212,$H211&lt;&gt;K212,$H211&lt;&gt;L212,$H211&lt;&gt;O212,$H211&lt;&gt;N212,$H211&lt;&gt;M212,$H211&lt;&gt;P212,$H211&lt;&gt;Q212,$H211&lt;&gt;R212,$H211&lt;&gt;S212,$H211&lt;&gt;T212,$H211&lt;&gt;U212,F211&gt;=G211),$H211,"")))))</f>
        <v/>
      </c>
      <c r="W212" s="35" t="str">
        <f t="shared" si="295"/>
        <v/>
      </c>
      <c r="X212" s="35" t="str">
        <f t="shared" si="238"/>
        <v/>
      </c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9"/>
      <c r="AO212" s="52"/>
      <c r="AP212" s="55"/>
      <c r="AQ212" s="56"/>
      <c r="AR212" s="56"/>
      <c r="AS212" s="56"/>
      <c r="BQ212" s="81" t="e">
        <f ca="1">IF(#REF!="no",INT(RAND()*36+1),INT(RAND()*37))</f>
        <v>#REF!</v>
      </c>
      <c r="CN212"/>
      <c r="CO212"/>
      <c r="CP212" s="2"/>
      <c r="CQ212" s="2"/>
      <c r="CR212"/>
      <c r="CS212" s="31">
        <f t="shared" si="251"/>
        <v>0</v>
      </c>
    </row>
    <row r="213" spans="1:97" x14ac:dyDescent="0.2">
      <c r="A213" s="95"/>
      <c r="B213" s="52"/>
      <c r="C213" s="52"/>
      <c r="D213" s="52"/>
      <c r="E213" s="52"/>
      <c r="F213" s="9"/>
      <c r="G213" s="9"/>
      <c r="H213" s="53"/>
      <c r="I213" s="54"/>
      <c r="J213" s="9"/>
      <c r="K213" s="9"/>
      <c r="L213" s="35" t="str">
        <f t="shared" si="289"/>
        <v/>
      </c>
      <c r="M213" s="9"/>
      <c r="N213" s="9"/>
      <c r="O213" s="9"/>
      <c r="P213" s="9"/>
      <c r="Q213" s="9"/>
      <c r="R213" s="9"/>
      <c r="S213" s="9"/>
      <c r="T213" s="9"/>
      <c r="U213" s="35" t="str">
        <f t="shared" si="294"/>
        <v/>
      </c>
      <c r="V213" s="35" t="str">
        <f t="shared" si="296"/>
        <v/>
      </c>
      <c r="W213" s="35" t="str">
        <f t="shared" ref="W213:W276" si="297">IF($AO212&gt;=$O$1,"",IF($AO212&lt;=$O$2,"",IF($G212&lt;&gt;$G213,"",IF(AND(W212&lt;&gt;"",W212&lt;&gt;$H212),W212,IF(AND($H212&lt;&gt;K213,$H212&lt;&gt;J213,$H212&lt;&gt;L213,$H212&lt;&gt;M213,$H212&lt;&gt;P213,$H212&lt;&gt;O213,$H212&lt;&gt;N213,$H212&lt;&gt;Q213,$H212&lt;&gt;R213,$H212&lt;&gt;S213,$H212&lt;&gt;T213,$H212&lt;&gt;U213,$H212&lt;&gt;V213),$H212,"")))))</f>
        <v/>
      </c>
      <c r="X213" s="35" t="str">
        <f t="shared" si="238"/>
        <v/>
      </c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9"/>
      <c r="AO213" s="52"/>
      <c r="AP213" s="55"/>
      <c r="AQ213" s="56"/>
      <c r="AR213" s="56"/>
      <c r="AS213" s="56"/>
      <c r="BQ213" s="81" t="e">
        <f ca="1">IF(#REF!="no",INT(RAND()*36+1),INT(RAND()*37))</f>
        <v>#REF!</v>
      </c>
      <c r="CN213"/>
      <c r="CO213"/>
      <c r="CP213" s="2"/>
      <c r="CQ213" s="2"/>
      <c r="CR213"/>
      <c r="CS213" s="31">
        <f t="shared" si="251"/>
        <v>0</v>
      </c>
    </row>
    <row r="214" spans="1:97" x14ac:dyDescent="0.2">
      <c r="A214" s="95"/>
      <c r="B214" s="52"/>
      <c r="C214" s="52"/>
      <c r="D214" s="52"/>
      <c r="E214" s="52"/>
      <c r="F214" s="9"/>
      <c r="G214" s="9"/>
      <c r="H214" s="53"/>
      <c r="I214" s="54"/>
      <c r="J214" s="9"/>
      <c r="K214" s="9"/>
      <c r="L214" s="35" t="str">
        <f t="shared" si="289"/>
        <v/>
      </c>
      <c r="M214" s="9"/>
      <c r="N214" s="9"/>
      <c r="O214" s="9"/>
      <c r="P214" s="9"/>
      <c r="Q214" s="9"/>
      <c r="R214" s="9"/>
      <c r="S214" s="9"/>
      <c r="T214" s="9"/>
      <c r="U214" s="35" t="str">
        <f t="shared" si="294"/>
        <v/>
      </c>
      <c r="V214" s="35" t="str">
        <f t="shared" si="296"/>
        <v/>
      </c>
      <c r="W214" s="35" t="str">
        <f t="shared" si="297"/>
        <v/>
      </c>
      <c r="X214" s="35" t="str">
        <f t="shared" ref="X214:X229" si="298">IF($AO213&gt;=$O$1,"",IF($AO213&lt;=$O$2,"",IF($G213&lt;&gt;$G214,"",IF(AND(X213&lt;&gt;"",X213&lt;&gt;$H213),X213,IF(AND($H213&lt;&gt;K214,$H213&lt;&gt;L214,$H213&lt;&gt;J214,$H213&lt;&gt;M214,$H213&lt;&gt;N214,$H213&lt;&gt;Q214,$H213&lt;&gt;P214,$H213&lt;&gt;O214,$H213&lt;&gt;R214,$H213&lt;&gt;S214,$H213&lt;&gt;T214,$H213&lt;&gt;U214,$H213&lt;&gt;V214,$H213&lt;&gt;W214,F213&gt;=G213),$H213,"")))))</f>
        <v/>
      </c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9"/>
      <c r="AO214" s="52"/>
      <c r="AP214" s="55"/>
      <c r="AQ214" s="56"/>
      <c r="AR214" s="56"/>
      <c r="AS214" s="56"/>
      <c r="BQ214" s="81" t="e">
        <f ca="1">IF(#REF!="no",INT(RAND()*36+1),INT(RAND()*37))</f>
        <v>#REF!</v>
      </c>
      <c r="CN214"/>
      <c r="CO214"/>
      <c r="CP214" s="2"/>
      <c r="CQ214" s="2"/>
      <c r="CR214"/>
      <c r="CS214" s="31">
        <f t="shared" si="251"/>
        <v>0</v>
      </c>
    </row>
    <row r="215" spans="1:97" x14ac:dyDescent="0.2">
      <c r="A215" s="95"/>
      <c r="B215" s="52"/>
      <c r="C215" s="52"/>
      <c r="D215" s="52"/>
      <c r="E215" s="52"/>
      <c r="F215" s="9"/>
      <c r="G215" s="9"/>
      <c r="H215" s="53"/>
      <c r="I215" s="54"/>
      <c r="J215" s="9"/>
      <c r="K215" s="9"/>
      <c r="L215" s="35" t="str">
        <f t="shared" si="289"/>
        <v/>
      </c>
      <c r="M215" s="9"/>
      <c r="N215" s="9"/>
      <c r="O215" s="9"/>
      <c r="P215" s="9"/>
      <c r="Q215" s="9"/>
      <c r="R215" s="9"/>
      <c r="S215" s="9"/>
      <c r="T215" s="9"/>
      <c r="U215" s="35" t="str">
        <f t="shared" si="294"/>
        <v/>
      </c>
      <c r="V215" s="35" t="str">
        <f t="shared" si="296"/>
        <v/>
      </c>
      <c r="W215" s="35" t="str">
        <f t="shared" si="297"/>
        <v/>
      </c>
      <c r="X215" s="35" t="str">
        <f t="shared" si="298"/>
        <v/>
      </c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9"/>
      <c r="AO215" s="52"/>
      <c r="AP215" s="55"/>
      <c r="AQ215" s="56"/>
      <c r="AR215" s="56"/>
      <c r="AS215" s="56"/>
      <c r="BQ215" s="81" t="e">
        <f ca="1">IF(#REF!="no",INT(RAND()*36+1),INT(RAND()*37))</f>
        <v>#REF!</v>
      </c>
      <c r="CN215"/>
      <c r="CO215"/>
      <c r="CP215" s="2"/>
      <c r="CQ215" s="2"/>
      <c r="CR215"/>
      <c r="CS215" s="31">
        <f t="shared" si="251"/>
        <v>0</v>
      </c>
    </row>
    <row r="216" spans="1:97" x14ac:dyDescent="0.2">
      <c r="A216" s="95"/>
      <c r="B216" s="52"/>
      <c r="C216" s="52"/>
      <c r="D216" s="52"/>
      <c r="E216" s="52"/>
      <c r="F216" s="9"/>
      <c r="G216" s="9"/>
      <c r="H216" s="53"/>
      <c r="I216" s="54"/>
      <c r="J216" s="9"/>
      <c r="K216" s="9"/>
      <c r="L216" s="35" t="str">
        <f t="shared" si="289"/>
        <v/>
      </c>
      <c r="M216" s="9"/>
      <c r="N216" s="9"/>
      <c r="O216" s="9"/>
      <c r="P216" s="9"/>
      <c r="Q216" s="9"/>
      <c r="R216" s="9"/>
      <c r="S216" s="9"/>
      <c r="T216" s="9"/>
      <c r="U216" s="9"/>
      <c r="V216" s="35" t="str">
        <f t="shared" si="296"/>
        <v/>
      </c>
      <c r="W216" s="35" t="str">
        <f t="shared" si="297"/>
        <v/>
      </c>
      <c r="X216" s="35" t="str">
        <f t="shared" si="298"/>
        <v/>
      </c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9"/>
      <c r="AO216" s="52"/>
      <c r="AP216" s="55"/>
      <c r="AQ216" s="56"/>
      <c r="AR216" s="56"/>
      <c r="AS216" s="56"/>
      <c r="BQ216" s="81" t="e">
        <f ca="1">IF(#REF!="no",INT(RAND()*36+1),INT(RAND()*37))</f>
        <v>#REF!</v>
      </c>
      <c r="CN216"/>
      <c r="CO216"/>
      <c r="CP216" s="2"/>
      <c r="CQ216" s="2"/>
      <c r="CR216"/>
      <c r="CS216" s="31">
        <f t="shared" si="251"/>
        <v>0</v>
      </c>
    </row>
    <row r="217" spans="1:97" x14ac:dyDescent="0.2">
      <c r="A217" s="95"/>
      <c r="B217" s="52"/>
      <c r="C217" s="52"/>
      <c r="D217" s="52"/>
      <c r="E217" s="52"/>
      <c r="F217" s="9"/>
      <c r="G217" s="9"/>
      <c r="H217" s="53"/>
      <c r="I217" s="54"/>
      <c r="J217" s="9"/>
      <c r="K217" s="9"/>
      <c r="L217" s="35" t="str">
        <f t="shared" si="289"/>
        <v/>
      </c>
      <c r="M217" s="9"/>
      <c r="N217" s="9"/>
      <c r="O217" s="9"/>
      <c r="P217" s="9"/>
      <c r="Q217" s="9"/>
      <c r="R217" s="9"/>
      <c r="S217" s="9"/>
      <c r="T217" s="9"/>
      <c r="U217" s="9"/>
      <c r="V217" s="35" t="str">
        <f t="shared" si="296"/>
        <v/>
      </c>
      <c r="W217" s="35" t="str">
        <f t="shared" si="297"/>
        <v/>
      </c>
      <c r="X217" s="35" t="str">
        <f t="shared" si="298"/>
        <v/>
      </c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9"/>
      <c r="AO217" s="52"/>
      <c r="AP217" s="55"/>
      <c r="AQ217" s="56"/>
      <c r="AR217" s="56"/>
      <c r="AS217" s="56"/>
      <c r="BQ217" s="81" t="e">
        <f ca="1">IF(#REF!="no",INT(RAND()*36+1),INT(RAND()*37))</f>
        <v>#REF!</v>
      </c>
      <c r="CN217"/>
      <c r="CO217"/>
      <c r="CP217" s="2"/>
      <c r="CQ217" s="2"/>
      <c r="CR217"/>
      <c r="CS217" s="31">
        <f t="shared" si="251"/>
        <v>0</v>
      </c>
    </row>
    <row r="218" spans="1:97" x14ac:dyDescent="0.2">
      <c r="A218" s="95"/>
      <c r="B218" s="52"/>
      <c r="C218" s="52"/>
      <c r="D218" s="52"/>
      <c r="E218" s="52"/>
      <c r="F218" s="9"/>
      <c r="G218" s="9"/>
      <c r="H218" s="53"/>
      <c r="I218" s="54"/>
      <c r="J218" s="9"/>
      <c r="K218" s="9"/>
      <c r="L218" s="35" t="str">
        <f t="shared" si="289"/>
        <v/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35" t="str">
        <f t="shared" si="297"/>
        <v/>
      </c>
      <c r="X218" s="35" t="str">
        <f t="shared" si="298"/>
        <v/>
      </c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9"/>
      <c r="AO218" s="52"/>
      <c r="AP218" s="55"/>
      <c r="AQ218" s="56"/>
      <c r="AR218" s="56"/>
      <c r="AS218" s="56"/>
      <c r="BQ218" s="81" t="e">
        <f ca="1">IF(#REF!="no",INT(RAND()*36+1),INT(RAND()*37))</f>
        <v>#REF!</v>
      </c>
      <c r="CN218"/>
      <c r="CO218"/>
      <c r="CP218" s="2"/>
      <c r="CQ218" s="2"/>
      <c r="CR218"/>
      <c r="CS218" s="31">
        <f t="shared" si="251"/>
        <v>0</v>
      </c>
    </row>
    <row r="219" spans="1:97" x14ac:dyDescent="0.2">
      <c r="A219" s="95"/>
      <c r="B219" s="52"/>
      <c r="C219" s="52"/>
      <c r="D219" s="52"/>
      <c r="E219" s="52"/>
      <c r="F219" s="9"/>
      <c r="G219" s="9"/>
      <c r="H219" s="53"/>
      <c r="I219" s="54"/>
      <c r="J219" s="9"/>
      <c r="K219" s="9"/>
      <c r="L219" s="35" t="str">
        <f t="shared" si="289"/>
        <v/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35" t="str">
        <f t="shared" si="297"/>
        <v/>
      </c>
      <c r="X219" s="35" t="str">
        <f t="shared" si="298"/>
        <v/>
      </c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9"/>
      <c r="AO219" s="52"/>
      <c r="AP219" s="55"/>
      <c r="AQ219" s="56"/>
      <c r="AR219" s="56"/>
      <c r="AS219" s="56"/>
      <c r="BQ219" s="81" t="e">
        <f ca="1">IF(#REF!="no",INT(RAND()*36+1),INT(RAND()*37))</f>
        <v>#REF!</v>
      </c>
      <c r="CN219"/>
      <c r="CO219"/>
      <c r="CP219" s="2"/>
      <c r="CQ219" s="2"/>
      <c r="CR219"/>
      <c r="CS219" s="31">
        <f t="shared" si="251"/>
        <v>0</v>
      </c>
    </row>
    <row r="220" spans="1:97" x14ac:dyDescent="0.2">
      <c r="A220" s="95"/>
      <c r="B220" s="52"/>
      <c r="C220" s="52"/>
      <c r="D220" s="52"/>
      <c r="E220" s="52"/>
      <c r="F220" s="9"/>
      <c r="G220" s="9"/>
      <c r="H220" s="53"/>
      <c r="I220" s="54"/>
      <c r="J220" s="9"/>
      <c r="K220" s="9"/>
      <c r="L220" s="35" t="str">
        <f t="shared" si="289"/>
        <v/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35" t="str">
        <f t="shared" si="297"/>
        <v/>
      </c>
      <c r="X220" s="35" t="str">
        <f t="shared" si="298"/>
        <v/>
      </c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9"/>
      <c r="AO220" s="52"/>
      <c r="AP220" s="55"/>
      <c r="AQ220" s="56"/>
      <c r="AR220" s="56"/>
      <c r="AS220" s="56"/>
      <c r="BQ220" s="81" t="e">
        <f ca="1">IF(#REF!="no",INT(RAND()*36+1),INT(RAND()*37))</f>
        <v>#REF!</v>
      </c>
      <c r="CN220"/>
      <c r="CO220"/>
      <c r="CP220" s="2"/>
      <c r="CQ220" s="2"/>
      <c r="CR220"/>
      <c r="CS220" s="31">
        <f t="shared" si="251"/>
        <v>0</v>
      </c>
    </row>
    <row r="221" spans="1:97" x14ac:dyDescent="0.2">
      <c r="A221" s="95"/>
      <c r="B221" s="52"/>
      <c r="C221" s="52"/>
      <c r="D221" s="52"/>
      <c r="E221" s="52"/>
      <c r="F221" s="9"/>
      <c r="G221" s="9"/>
      <c r="H221" s="53"/>
      <c r="I221" s="54"/>
      <c r="J221" s="9"/>
      <c r="K221" s="9"/>
      <c r="L221" s="35" t="str">
        <f t="shared" si="289"/>
        <v/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35" t="str">
        <f t="shared" si="297"/>
        <v/>
      </c>
      <c r="X221" s="35" t="str">
        <f t="shared" si="298"/>
        <v/>
      </c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9"/>
      <c r="AO221" s="52"/>
      <c r="AP221" s="55"/>
      <c r="AQ221" s="56"/>
      <c r="AR221" s="56"/>
      <c r="AS221" s="56"/>
      <c r="BQ221" s="81" t="e">
        <f ca="1">IF(#REF!="no",INT(RAND()*36+1),INT(RAND()*37))</f>
        <v>#REF!</v>
      </c>
      <c r="CN221"/>
      <c r="CO221"/>
      <c r="CP221" s="2"/>
      <c r="CQ221" s="2"/>
      <c r="CR221"/>
      <c r="CS221" s="31">
        <f t="shared" si="251"/>
        <v>0</v>
      </c>
    </row>
    <row r="222" spans="1:97" x14ac:dyDescent="0.2">
      <c r="A222" s="95"/>
      <c r="B222" s="52"/>
      <c r="C222" s="52"/>
      <c r="D222" s="52"/>
      <c r="E222" s="52"/>
      <c r="F222" s="9"/>
      <c r="G222" s="9"/>
      <c r="H222" s="53"/>
      <c r="I222" s="54"/>
      <c r="J222" s="9"/>
      <c r="K222" s="9"/>
      <c r="L222" s="35" t="str">
        <f t="shared" si="289"/>
        <v/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35" t="str">
        <f t="shared" si="297"/>
        <v/>
      </c>
      <c r="X222" s="35" t="str">
        <f t="shared" si="298"/>
        <v/>
      </c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9"/>
      <c r="AO222" s="52"/>
      <c r="AP222" s="55"/>
      <c r="AQ222" s="56"/>
      <c r="AR222" s="56"/>
      <c r="AS222" s="56"/>
      <c r="BQ222" s="81" t="e">
        <f ca="1">IF(#REF!="no",INT(RAND()*36+1),INT(RAND()*37))</f>
        <v>#REF!</v>
      </c>
      <c r="CN222"/>
      <c r="CO222"/>
      <c r="CP222" s="2"/>
      <c r="CQ222" s="2"/>
      <c r="CR222"/>
      <c r="CS222" s="31">
        <f t="shared" si="251"/>
        <v>0</v>
      </c>
    </row>
    <row r="223" spans="1:97" x14ac:dyDescent="0.2">
      <c r="A223" s="95"/>
      <c r="B223" s="52"/>
      <c r="C223" s="52"/>
      <c r="D223" s="52"/>
      <c r="E223" s="52"/>
      <c r="F223" s="9"/>
      <c r="G223" s="9"/>
      <c r="H223" s="53"/>
      <c r="I223" s="54"/>
      <c r="J223" s="9"/>
      <c r="K223" s="9"/>
      <c r="L223" s="35" t="str">
        <f t="shared" si="289"/>
        <v/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35" t="str">
        <f t="shared" si="297"/>
        <v/>
      </c>
      <c r="X223" s="35" t="str">
        <f t="shared" si="298"/>
        <v/>
      </c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9"/>
      <c r="AO223" s="52"/>
      <c r="AP223" s="55"/>
      <c r="AQ223" s="56"/>
      <c r="AR223" s="56"/>
      <c r="AS223" s="56"/>
      <c r="BQ223" s="81" t="e">
        <f ca="1">IF(#REF!="no",INT(RAND()*36+1),INT(RAND()*37))</f>
        <v>#REF!</v>
      </c>
      <c r="CN223"/>
      <c r="CO223"/>
      <c r="CP223" s="2"/>
      <c r="CQ223" s="2"/>
      <c r="CR223"/>
      <c r="CS223" s="31">
        <f t="shared" si="251"/>
        <v>0</v>
      </c>
    </row>
    <row r="224" spans="1:97" x14ac:dyDescent="0.2">
      <c r="A224" s="95"/>
      <c r="B224" s="52"/>
      <c r="C224" s="52"/>
      <c r="D224" s="52"/>
      <c r="E224" s="52"/>
      <c r="F224" s="9"/>
      <c r="G224" s="9"/>
      <c r="H224" s="53"/>
      <c r="I224" s="54"/>
      <c r="J224" s="9"/>
      <c r="K224" s="9"/>
      <c r="L224" s="35" t="str">
        <f t="shared" si="289"/>
        <v/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35" t="str">
        <f t="shared" si="297"/>
        <v/>
      </c>
      <c r="X224" s="35" t="str">
        <f t="shared" si="298"/>
        <v/>
      </c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9"/>
      <c r="AO224" s="52"/>
      <c r="AP224" s="55"/>
      <c r="AQ224" s="56"/>
      <c r="AR224" s="56"/>
      <c r="AS224" s="56"/>
      <c r="BQ224" s="81" t="e">
        <f ca="1">IF(#REF!="no",INT(RAND()*36+1),INT(RAND()*37))</f>
        <v>#REF!</v>
      </c>
      <c r="CN224"/>
      <c r="CO224"/>
      <c r="CP224" s="2"/>
      <c r="CQ224" s="2"/>
      <c r="CR224"/>
      <c r="CS224" s="31">
        <f t="shared" si="251"/>
        <v>0</v>
      </c>
    </row>
    <row r="225" spans="1:97" x14ac:dyDescent="0.2">
      <c r="A225" s="95"/>
      <c r="B225" s="52"/>
      <c r="C225" s="52"/>
      <c r="D225" s="52"/>
      <c r="E225" s="52"/>
      <c r="F225" s="9"/>
      <c r="G225" s="9"/>
      <c r="H225" s="53"/>
      <c r="I225" s="54"/>
      <c r="J225" s="9"/>
      <c r="K225" s="9"/>
      <c r="L225" s="35" t="str">
        <f t="shared" si="289"/>
        <v/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35" t="str">
        <f t="shared" si="297"/>
        <v/>
      </c>
      <c r="X225" s="35" t="str">
        <f t="shared" si="298"/>
        <v/>
      </c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9"/>
      <c r="AO225" s="52"/>
      <c r="AP225" s="55"/>
      <c r="AQ225" s="56"/>
      <c r="AR225" s="56"/>
      <c r="AS225" s="56"/>
      <c r="BQ225" s="81" t="e">
        <f ca="1">IF(#REF!="no",INT(RAND()*36+1),INT(RAND()*37))</f>
        <v>#REF!</v>
      </c>
      <c r="CN225"/>
      <c r="CO225"/>
      <c r="CP225" s="2"/>
      <c r="CQ225" s="2"/>
      <c r="CR225"/>
      <c r="CS225" s="31">
        <f t="shared" si="251"/>
        <v>0</v>
      </c>
    </row>
    <row r="226" spans="1:97" x14ac:dyDescent="0.2">
      <c r="A226" s="95"/>
      <c r="B226" s="52"/>
      <c r="C226" s="52"/>
      <c r="D226" s="52"/>
      <c r="E226" s="52"/>
      <c r="F226" s="9"/>
      <c r="G226" s="9"/>
      <c r="H226" s="53"/>
      <c r="I226" s="54"/>
      <c r="J226" s="9"/>
      <c r="K226" s="9"/>
      <c r="L226" s="35" t="str">
        <f t="shared" si="289"/>
        <v/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35" t="str">
        <f t="shared" si="297"/>
        <v/>
      </c>
      <c r="X226" s="35" t="str">
        <f t="shared" si="298"/>
        <v/>
      </c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9"/>
      <c r="AO226" s="52"/>
      <c r="AP226" s="55"/>
      <c r="AQ226" s="56"/>
      <c r="AR226" s="56"/>
      <c r="AS226" s="56"/>
      <c r="BQ226" s="81" t="e">
        <f ca="1">IF(#REF!="no",INT(RAND()*36+1),INT(RAND()*37))</f>
        <v>#REF!</v>
      </c>
      <c r="CN226"/>
      <c r="CO226"/>
      <c r="CP226" s="2"/>
      <c r="CQ226" s="2"/>
      <c r="CR226"/>
      <c r="CS226" s="31">
        <f t="shared" si="251"/>
        <v>0</v>
      </c>
    </row>
    <row r="227" spans="1:97" x14ac:dyDescent="0.2">
      <c r="A227" s="95"/>
      <c r="B227" s="52"/>
      <c r="C227" s="52"/>
      <c r="D227" s="52"/>
      <c r="E227" s="52"/>
      <c r="F227" s="9"/>
      <c r="G227" s="9"/>
      <c r="H227" s="53"/>
      <c r="I227" s="54"/>
      <c r="J227" s="9"/>
      <c r="K227" s="9"/>
      <c r="L227" s="35" t="str">
        <f t="shared" si="289"/>
        <v/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35" t="str">
        <f t="shared" si="297"/>
        <v/>
      </c>
      <c r="X227" s="35" t="str">
        <f t="shared" si="298"/>
        <v/>
      </c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9"/>
      <c r="AO227" s="52"/>
      <c r="AP227" s="55"/>
      <c r="AQ227" s="56"/>
      <c r="AR227" s="56"/>
      <c r="AS227" s="56"/>
      <c r="BQ227" s="81" t="e">
        <f ca="1">IF(#REF!="no",INT(RAND()*36+1),INT(RAND()*37))</f>
        <v>#REF!</v>
      </c>
      <c r="CN227"/>
      <c r="CO227"/>
      <c r="CP227" s="2"/>
      <c r="CQ227" s="2"/>
      <c r="CR227"/>
      <c r="CS227" s="31">
        <f t="shared" si="251"/>
        <v>0</v>
      </c>
    </row>
    <row r="228" spans="1:97" x14ac:dyDescent="0.2">
      <c r="A228" s="95"/>
      <c r="B228" s="52"/>
      <c r="C228" s="52"/>
      <c r="D228" s="52"/>
      <c r="E228" s="52"/>
      <c r="F228" s="9"/>
      <c r="G228" s="9"/>
      <c r="H228" s="53"/>
      <c r="I228" s="54"/>
      <c r="J228" s="9"/>
      <c r="K228" s="9"/>
      <c r="L228" s="35" t="str">
        <f t="shared" si="289"/>
        <v/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35" t="str">
        <f t="shared" si="297"/>
        <v/>
      </c>
      <c r="X228" s="35" t="str">
        <f t="shared" si="298"/>
        <v/>
      </c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9"/>
      <c r="AO228" s="52"/>
      <c r="AP228" s="55"/>
      <c r="AQ228" s="56"/>
      <c r="AR228" s="56"/>
      <c r="AS228" s="56"/>
      <c r="BQ228" s="81" t="e">
        <f ca="1">IF(#REF!="no",INT(RAND()*36+1),INT(RAND()*37))</f>
        <v>#REF!</v>
      </c>
      <c r="CN228"/>
      <c r="CO228"/>
      <c r="CP228" s="2"/>
      <c r="CQ228" s="2"/>
      <c r="CR228"/>
      <c r="CS228" s="31">
        <f t="shared" si="251"/>
        <v>0</v>
      </c>
    </row>
    <row r="229" spans="1:97" x14ac:dyDescent="0.2">
      <c r="A229" s="95"/>
      <c r="B229" s="52"/>
      <c r="C229" s="52"/>
      <c r="D229" s="52"/>
      <c r="E229" s="52"/>
      <c r="F229" s="9"/>
      <c r="G229" s="9"/>
      <c r="H229" s="53"/>
      <c r="I229" s="54"/>
      <c r="J229" s="9"/>
      <c r="K229" s="9"/>
      <c r="L229" s="35" t="str">
        <f t="shared" si="289"/>
        <v/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35" t="str">
        <f t="shared" si="297"/>
        <v/>
      </c>
      <c r="X229" s="35" t="str">
        <f t="shared" si="298"/>
        <v/>
      </c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9"/>
      <c r="AO229" s="52"/>
      <c r="AP229" s="55"/>
      <c r="AQ229" s="56"/>
      <c r="AR229" s="56"/>
      <c r="AS229" s="56"/>
      <c r="BQ229" s="81" t="e">
        <f ca="1">IF(#REF!="no",INT(RAND()*36+1),INT(RAND()*37))</f>
        <v>#REF!</v>
      </c>
      <c r="CN229"/>
      <c r="CO229"/>
      <c r="CP229" s="2"/>
      <c r="CQ229" s="2"/>
      <c r="CR229"/>
      <c r="CS229" s="31">
        <f t="shared" si="251"/>
        <v>0</v>
      </c>
    </row>
    <row r="230" spans="1:97" x14ac:dyDescent="0.2">
      <c r="A230" s="95"/>
      <c r="B230" s="52"/>
      <c r="C230" s="52"/>
      <c r="D230" s="52"/>
      <c r="E230" s="52"/>
      <c r="F230" s="9"/>
      <c r="G230" s="9"/>
      <c r="H230" s="53"/>
      <c r="I230" s="54"/>
      <c r="J230" s="9"/>
      <c r="K230" s="9"/>
      <c r="L230" s="35" t="str">
        <f t="shared" si="289"/>
        <v/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35" t="str">
        <f t="shared" si="297"/>
        <v/>
      </c>
      <c r="X230" s="35" t="str">
        <f t="shared" ref="X230:X247" si="299">IF($AO229&gt;=$O$1,"",IF($AO229&lt;=$O$2,"",IF($G229&lt;&gt;$G230,"",IF(AND(X229&lt;&gt;"",X229&lt;&gt;$H229),X229,IF(AND($H229&lt;&gt;K230,$H229&lt;&gt;L230,$H229&lt;&gt;J230,$H229&lt;&gt;M230,$H229&lt;&gt;N230,$H229&lt;&gt;Q230,$H229&lt;&gt;P230,$H229&lt;&gt;O230,$H229&lt;&gt;R230,$H229&lt;&gt;S230,$H229&lt;&gt;T230,$H229&lt;&gt;U230,$H229&lt;&gt;V230,$H229&lt;&gt;W230),$H229,"")))))</f>
        <v/>
      </c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9"/>
      <c r="AO230" s="52"/>
      <c r="AP230" s="55"/>
      <c r="AQ230" s="56"/>
      <c r="AR230" s="56"/>
      <c r="AS230" s="56"/>
      <c r="BQ230" s="81" t="e">
        <f ca="1">IF(#REF!="no",INT(RAND()*36+1),INT(RAND()*37))</f>
        <v>#REF!</v>
      </c>
      <c r="CN230"/>
      <c r="CO230"/>
      <c r="CP230" s="2"/>
      <c r="CQ230" s="2"/>
      <c r="CR230"/>
      <c r="CS230" s="31">
        <f t="shared" si="251"/>
        <v>0</v>
      </c>
    </row>
    <row r="231" spans="1:97" x14ac:dyDescent="0.2">
      <c r="A231" s="95"/>
      <c r="B231" s="52"/>
      <c r="C231" s="52"/>
      <c r="D231" s="52"/>
      <c r="E231" s="52"/>
      <c r="F231" s="9"/>
      <c r="G231" s="9"/>
      <c r="H231" s="53"/>
      <c r="I231" s="54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35" t="str">
        <f t="shared" si="297"/>
        <v/>
      </c>
      <c r="X231" s="35" t="str">
        <f t="shared" si="299"/>
        <v/>
      </c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9"/>
      <c r="AO231" s="52"/>
      <c r="AP231" s="55"/>
      <c r="AQ231" s="56"/>
      <c r="AR231" s="56"/>
      <c r="AS231" s="56"/>
      <c r="BQ231" s="81" t="e">
        <f ca="1">IF(#REF!="no",INT(RAND()*36+1),INT(RAND()*37))</f>
        <v>#REF!</v>
      </c>
      <c r="CN231"/>
      <c r="CO231"/>
      <c r="CP231" s="2"/>
      <c r="CQ231" s="2"/>
      <c r="CR231"/>
      <c r="CS231" s="31">
        <f t="shared" si="251"/>
        <v>0</v>
      </c>
    </row>
    <row r="232" spans="1:97" x14ac:dyDescent="0.2">
      <c r="A232" s="95"/>
      <c r="B232" s="52"/>
      <c r="C232" s="52"/>
      <c r="D232" s="52"/>
      <c r="E232" s="52"/>
      <c r="F232" s="9"/>
      <c r="G232" s="9"/>
      <c r="H232" s="53"/>
      <c r="I232" s="54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35" t="str">
        <f t="shared" si="297"/>
        <v/>
      </c>
      <c r="X232" s="35" t="str">
        <f t="shared" si="299"/>
        <v/>
      </c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9"/>
      <c r="AO232" s="52"/>
      <c r="AP232" s="55"/>
      <c r="AQ232" s="56"/>
      <c r="AR232" s="56"/>
      <c r="AS232" s="56"/>
      <c r="BQ232" s="81" t="e">
        <f ca="1">IF(#REF!="no",INT(RAND()*36+1),INT(RAND()*37))</f>
        <v>#REF!</v>
      </c>
      <c r="CN232"/>
      <c r="CO232"/>
      <c r="CP232" s="2"/>
      <c r="CQ232" s="2"/>
      <c r="CR232"/>
      <c r="CS232" s="31">
        <f t="shared" si="251"/>
        <v>0</v>
      </c>
    </row>
    <row r="233" spans="1:97" x14ac:dyDescent="0.2">
      <c r="A233" s="95"/>
      <c r="B233" s="52"/>
      <c r="C233" s="52"/>
      <c r="D233" s="52"/>
      <c r="E233" s="52"/>
      <c r="F233" s="9"/>
      <c r="G233" s="9"/>
      <c r="H233" s="53"/>
      <c r="I233" s="54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35" t="str">
        <f t="shared" si="297"/>
        <v/>
      </c>
      <c r="X233" s="35" t="str">
        <f t="shared" si="299"/>
        <v/>
      </c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9"/>
      <c r="AO233" s="52"/>
      <c r="AP233" s="55"/>
      <c r="AQ233" s="56"/>
      <c r="AR233" s="56"/>
      <c r="AS233" s="56"/>
      <c r="BQ233" s="81" t="e">
        <f ca="1">IF(#REF!="no",INT(RAND()*36+1),INT(RAND()*37))</f>
        <v>#REF!</v>
      </c>
      <c r="CN233"/>
      <c r="CO233"/>
      <c r="CR233"/>
      <c r="CS233" s="31">
        <f t="shared" si="251"/>
        <v>0</v>
      </c>
    </row>
    <row r="234" spans="1:97" x14ac:dyDescent="0.2">
      <c r="A234" s="95"/>
      <c r="B234" s="52"/>
      <c r="C234" s="52"/>
      <c r="D234" s="52"/>
      <c r="E234" s="52"/>
      <c r="F234" s="9"/>
      <c r="G234" s="9"/>
      <c r="H234" s="53"/>
      <c r="I234" s="54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35" t="str">
        <f t="shared" si="297"/>
        <v/>
      </c>
      <c r="X234" s="35" t="str">
        <f t="shared" si="299"/>
        <v/>
      </c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9"/>
      <c r="AO234" s="52"/>
      <c r="AP234" s="55"/>
      <c r="AQ234" s="56"/>
      <c r="AR234" s="56"/>
      <c r="AS234" s="56"/>
      <c r="BQ234" s="81" t="e">
        <f ca="1">IF(#REF!="no",INT(RAND()*36+1),INT(RAND()*37))</f>
        <v>#REF!</v>
      </c>
      <c r="CN234"/>
      <c r="CO234"/>
      <c r="CR234"/>
      <c r="CS234" s="31">
        <f t="shared" si="251"/>
        <v>0</v>
      </c>
    </row>
    <row r="235" spans="1:97" x14ac:dyDescent="0.2">
      <c r="A235" s="95"/>
      <c r="B235" s="52"/>
      <c r="C235" s="52"/>
      <c r="D235" s="52"/>
      <c r="E235" s="52"/>
      <c r="F235" s="9"/>
      <c r="G235" s="9"/>
      <c r="H235" s="53"/>
      <c r="I235" s="54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35" t="str">
        <f t="shared" si="297"/>
        <v/>
      </c>
      <c r="X235" s="35" t="str">
        <f t="shared" si="299"/>
        <v/>
      </c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9"/>
      <c r="AO235" s="52"/>
      <c r="AP235" s="55"/>
      <c r="AQ235" s="56"/>
      <c r="AR235" s="56"/>
      <c r="AS235" s="56"/>
      <c r="BQ235" s="81" t="e">
        <f ca="1">IF(#REF!="no",INT(RAND()*36+1),INT(RAND()*37))</f>
        <v>#REF!</v>
      </c>
      <c r="CN235"/>
      <c r="CO235"/>
      <c r="CR235"/>
      <c r="CS235" s="31">
        <f t="shared" si="251"/>
        <v>0</v>
      </c>
    </row>
    <row r="236" spans="1:97" x14ac:dyDescent="0.2">
      <c r="A236" s="95"/>
      <c r="B236" s="52"/>
      <c r="C236" s="52"/>
      <c r="D236" s="52"/>
      <c r="E236" s="52"/>
      <c r="F236" s="9"/>
      <c r="G236" s="9"/>
      <c r="H236" s="53"/>
      <c r="I236" s="54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35" t="str">
        <f t="shared" si="297"/>
        <v/>
      </c>
      <c r="X236" s="35" t="str">
        <f t="shared" si="299"/>
        <v/>
      </c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9"/>
      <c r="AO236" s="52"/>
      <c r="AP236" s="55"/>
      <c r="AQ236" s="56"/>
      <c r="AR236" s="56"/>
      <c r="AS236" s="56"/>
      <c r="BQ236" s="81" t="e">
        <f ca="1">IF(#REF!="no",INT(RAND()*36+1),INT(RAND()*37))</f>
        <v>#REF!</v>
      </c>
      <c r="CN236"/>
      <c r="CO236"/>
      <c r="CR236"/>
      <c r="CS236" s="31">
        <f t="shared" si="251"/>
        <v>0</v>
      </c>
    </row>
    <row r="237" spans="1:97" x14ac:dyDescent="0.2">
      <c r="A237" s="95"/>
      <c r="B237" s="52"/>
      <c r="C237" s="52"/>
      <c r="D237" s="52"/>
      <c r="E237" s="52"/>
      <c r="F237" s="9"/>
      <c r="G237" s="9"/>
      <c r="H237" s="53"/>
      <c r="I237" s="54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35" t="str">
        <f t="shared" si="297"/>
        <v/>
      </c>
      <c r="X237" s="35" t="str">
        <f t="shared" si="299"/>
        <v/>
      </c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9"/>
      <c r="AO237" s="52"/>
      <c r="AP237" s="55"/>
      <c r="AQ237" s="56"/>
      <c r="AR237" s="56"/>
      <c r="AS237" s="56"/>
      <c r="BQ237" s="81" t="e">
        <f ca="1">IF(#REF!="no",INT(RAND()*36+1),INT(RAND()*37))</f>
        <v>#REF!</v>
      </c>
      <c r="CN237"/>
      <c r="CO237"/>
      <c r="CR237"/>
      <c r="CS237" s="31">
        <f t="shared" si="251"/>
        <v>0</v>
      </c>
    </row>
    <row r="238" spans="1:97" x14ac:dyDescent="0.2">
      <c r="A238" s="95"/>
      <c r="B238" s="52"/>
      <c r="C238" s="52"/>
      <c r="D238" s="52"/>
      <c r="E238" s="52"/>
      <c r="F238" s="9"/>
      <c r="G238" s="9"/>
      <c r="H238" s="53"/>
      <c r="I238" s="54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35" t="str">
        <f t="shared" si="297"/>
        <v/>
      </c>
      <c r="X238" s="35" t="str">
        <f t="shared" si="299"/>
        <v/>
      </c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9"/>
      <c r="AO238" s="52"/>
      <c r="AP238" s="55"/>
      <c r="AQ238" s="56"/>
      <c r="AR238" s="56"/>
      <c r="AS238" s="56"/>
      <c r="BQ238" s="81" t="e">
        <f ca="1">IF(#REF!="no",INT(RAND()*36+1),INT(RAND()*37))</f>
        <v>#REF!</v>
      </c>
      <c r="CN238"/>
      <c r="CO238"/>
      <c r="CR238"/>
      <c r="CS238" s="31">
        <f t="shared" si="251"/>
        <v>0</v>
      </c>
    </row>
    <row r="239" spans="1:97" x14ac:dyDescent="0.2">
      <c r="A239" s="95"/>
      <c r="B239" s="52"/>
      <c r="C239" s="52"/>
      <c r="D239" s="52"/>
      <c r="E239" s="52"/>
      <c r="F239" s="9"/>
      <c r="G239" s="9"/>
      <c r="H239" s="53"/>
      <c r="I239" s="54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35" t="str">
        <f t="shared" si="297"/>
        <v/>
      </c>
      <c r="X239" s="35" t="str">
        <f t="shared" si="299"/>
        <v/>
      </c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9"/>
      <c r="AO239" s="52"/>
      <c r="AP239" s="55"/>
      <c r="AQ239" s="56"/>
      <c r="AR239" s="56"/>
      <c r="AS239" s="56"/>
      <c r="BQ239" s="81" t="e">
        <f ca="1">IF(#REF!="no",INT(RAND()*36+1),INT(RAND()*37))</f>
        <v>#REF!</v>
      </c>
      <c r="CN239"/>
      <c r="CO239"/>
      <c r="CR239"/>
      <c r="CS239" s="31">
        <f t="shared" si="251"/>
        <v>0</v>
      </c>
    </row>
    <row r="240" spans="1:97" x14ac:dyDescent="0.2">
      <c r="A240" s="95"/>
      <c r="B240" s="52"/>
      <c r="C240" s="52"/>
      <c r="D240" s="52"/>
      <c r="E240" s="52"/>
      <c r="F240" s="9"/>
      <c r="G240" s="9"/>
      <c r="H240" s="53"/>
      <c r="I240" s="54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35" t="str">
        <f t="shared" si="297"/>
        <v/>
      </c>
      <c r="X240" s="35" t="str">
        <f t="shared" si="299"/>
        <v/>
      </c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9"/>
      <c r="AO240" s="52"/>
      <c r="AP240" s="55"/>
      <c r="AQ240" s="56"/>
      <c r="AR240" s="56"/>
      <c r="AS240" s="56"/>
      <c r="BQ240" s="81" t="e">
        <f ca="1">IF(#REF!="no",INT(RAND()*36+1),INT(RAND()*37))</f>
        <v>#REF!</v>
      </c>
      <c r="CN240"/>
      <c r="CO240"/>
      <c r="CR240"/>
      <c r="CS240" s="31">
        <f t="shared" si="251"/>
        <v>0</v>
      </c>
    </row>
    <row r="241" spans="1:97" x14ac:dyDescent="0.2">
      <c r="A241" s="95"/>
      <c r="B241" s="52"/>
      <c r="C241" s="52"/>
      <c r="D241" s="52"/>
      <c r="E241" s="52"/>
      <c r="F241" s="9"/>
      <c r="G241" s="9"/>
      <c r="H241" s="53"/>
      <c r="I241" s="54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35" t="str">
        <f t="shared" si="297"/>
        <v/>
      </c>
      <c r="X241" s="35" t="str">
        <f t="shared" si="299"/>
        <v/>
      </c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9"/>
      <c r="AO241" s="52"/>
      <c r="AP241" s="55"/>
      <c r="AQ241" s="56"/>
      <c r="AR241" s="56"/>
      <c r="AS241" s="56"/>
      <c r="BQ241" s="81" t="e">
        <f ca="1">IF(#REF!="no",INT(RAND()*36+1),INT(RAND()*37))</f>
        <v>#REF!</v>
      </c>
      <c r="CN241"/>
      <c r="CO241"/>
      <c r="CR241"/>
      <c r="CS241" s="31">
        <f t="shared" si="251"/>
        <v>0</v>
      </c>
    </row>
    <row r="242" spans="1:97" x14ac:dyDescent="0.2">
      <c r="A242" s="95"/>
      <c r="B242" s="52"/>
      <c r="C242" s="52"/>
      <c r="D242" s="52"/>
      <c r="E242" s="52"/>
      <c r="F242" s="9"/>
      <c r="G242" s="9"/>
      <c r="H242" s="53"/>
      <c r="I242" s="54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35" t="str">
        <f t="shared" si="297"/>
        <v/>
      </c>
      <c r="X242" s="35" t="str">
        <f t="shared" si="299"/>
        <v/>
      </c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9"/>
      <c r="AO242" s="52"/>
      <c r="AP242" s="55"/>
      <c r="AQ242" s="56"/>
      <c r="AR242" s="56"/>
      <c r="AS242" s="56"/>
      <c r="BQ242" s="81" t="e">
        <f ca="1">IF(#REF!="no",INT(RAND()*36+1),INT(RAND()*37))</f>
        <v>#REF!</v>
      </c>
      <c r="CN242"/>
      <c r="CO242"/>
      <c r="CR242"/>
      <c r="CS242" s="31">
        <f t="shared" si="251"/>
        <v>0</v>
      </c>
    </row>
    <row r="243" spans="1:97" x14ac:dyDescent="0.2">
      <c r="A243" s="95"/>
      <c r="B243" s="52"/>
      <c r="C243" s="52"/>
      <c r="D243" s="52"/>
      <c r="E243" s="52"/>
      <c r="F243" s="9"/>
      <c r="G243" s="9"/>
      <c r="H243" s="53"/>
      <c r="I243" s="54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35" t="str">
        <f t="shared" si="297"/>
        <v/>
      </c>
      <c r="X243" s="35" t="str">
        <f t="shared" si="299"/>
        <v/>
      </c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9"/>
      <c r="AO243" s="52"/>
      <c r="AP243" s="55"/>
      <c r="AQ243" s="56"/>
      <c r="AR243" s="56"/>
      <c r="AS243" s="56"/>
      <c r="BQ243" s="81" t="e">
        <f ca="1">IF(#REF!="no",INT(RAND()*36+1),INT(RAND()*37))</f>
        <v>#REF!</v>
      </c>
      <c r="CN243"/>
      <c r="CO243"/>
      <c r="CR243"/>
      <c r="CS243" s="31">
        <f t="shared" si="251"/>
        <v>0</v>
      </c>
    </row>
    <row r="244" spans="1:97" x14ac:dyDescent="0.2">
      <c r="A244" s="95"/>
      <c r="B244" s="52"/>
      <c r="C244" s="52"/>
      <c r="D244" s="52"/>
      <c r="E244" s="52"/>
      <c r="F244" s="9"/>
      <c r="G244" s="9"/>
      <c r="H244" s="53"/>
      <c r="I244" s="54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35" t="str">
        <f t="shared" si="297"/>
        <v/>
      </c>
      <c r="X244" s="35" t="str">
        <f t="shared" si="299"/>
        <v/>
      </c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9"/>
      <c r="AO244" s="52"/>
      <c r="AP244" s="55"/>
      <c r="AQ244" s="56"/>
      <c r="AR244" s="56"/>
      <c r="AS244" s="56"/>
      <c r="BQ244" s="81" t="e">
        <f ca="1">IF(#REF!="no",INT(RAND()*36+1),INT(RAND()*37))</f>
        <v>#REF!</v>
      </c>
      <c r="CN244"/>
      <c r="CO244"/>
      <c r="CR244"/>
      <c r="CS244" s="31">
        <f t="shared" si="251"/>
        <v>0</v>
      </c>
    </row>
    <row r="245" spans="1:97" x14ac:dyDescent="0.2">
      <c r="A245" s="95"/>
      <c r="B245" s="52"/>
      <c r="C245" s="52"/>
      <c r="D245" s="52"/>
      <c r="E245" s="52"/>
      <c r="F245" s="9"/>
      <c r="G245" s="9"/>
      <c r="H245" s="53"/>
      <c r="I245" s="54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35" t="str">
        <f t="shared" si="297"/>
        <v/>
      </c>
      <c r="X245" s="35" t="str">
        <f t="shared" si="299"/>
        <v/>
      </c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9"/>
      <c r="AO245" s="52"/>
      <c r="AP245" s="55"/>
      <c r="AQ245" s="56"/>
      <c r="AR245" s="56"/>
      <c r="AS245" s="56"/>
      <c r="BQ245" s="81" t="e">
        <f ca="1">IF(#REF!="no",INT(RAND()*36+1),INT(RAND()*37))</f>
        <v>#REF!</v>
      </c>
      <c r="CN245"/>
      <c r="CO245"/>
      <c r="CR245"/>
      <c r="CS245" s="31">
        <f t="shared" si="251"/>
        <v>0</v>
      </c>
    </row>
    <row r="246" spans="1:97" x14ac:dyDescent="0.2">
      <c r="A246" s="95"/>
      <c r="B246" s="52"/>
      <c r="C246" s="52"/>
      <c r="D246" s="52"/>
      <c r="E246" s="52"/>
      <c r="F246" s="9"/>
      <c r="G246" s="9"/>
      <c r="H246" s="53"/>
      <c r="I246" s="54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35" t="str">
        <f t="shared" si="297"/>
        <v/>
      </c>
      <c r="X246" s="35" t="str">
        <f t="shared" si="299"/>
        <v/>
      </c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9"/>
      <c r="AO246" s="52"/>
      <c r="AP246" s="55"/>
      <c r="AQ246" s="56"/>
      <c r="AR246" s="56"/>
      <c r="AS246" s="56"/>
      <c r="BQ246" s="81" t="e">
        <f ca="1">IF(#REF!="no",INT(RAND()*36+1),INT(RAND()*37))</f>
        <v>#REF!</v>
      </c>
      <c r="CN246"/>
      <c r="CO246"/>
      <c r="CR246"/>
      <c r="CS246" s="31">
        <f t="shared" si="251"/>
        <v>0</v>
      </c>
    </row>
    <row r="247" spans="1:97" x14ac:dyDescent="0.2">
      <c r="A247" s="95"/>
      <c r="B247" s="52"/>
      <c r="C247" s="52"/>
      <c r="D247" s="52"/>
      <c r="E247" s="52"/>
      <c r="F247" s="9"/>
      <c r="G247" s="9"/>
      <c r="H247" s="53"/>
      <c r="I247" s="54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35" t="str">
        <f t="shared" si="297"/>
        <v/>
      </c>
      <c r="X247" s="35" t="str">
        <f t="shared" si="299"/>
        <v/>
      </c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9"/>
      <c r="AO247" s="52"/>
      <c r="AP247" s="55"/>
      <c r="AQ247" s="56"/>
      <c r="AR247" s="56"/>
      <c r="AS247" s="56"/>
      <c r="BQ247" s="81" t="e">
        <f ca="1">IF(#REF!="no",INT(RAND()*36+1),INT(RAND()*37))</f>
        <v>#REF!</v>
      </c>
      <c r="CN247"/>
      <c r="CO247"/>
      <c r="CR247"/>
      <c r="CS247" s="31">
        <f t="shared" si="251"/>
        <v>0</v>
      </c>
    </row>
    <row r="248" spans="1:97" x14ac:dyDescent="0.2">
      <c r="A248" s="95"/>
      <c r="B248" s="52"/>
      <c r="C248" s="52"/>
      <c r="D248" s="52"/>
      <c r="E248" s="52"/>
      <c r="F248" s="9"/>
      <c r="G248" s="9"/>
      <c r="H248" s="53"/>
      <c r="I248" s="54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35" t="str">
        <f t="shared" si="297"/>
        <v/>
      </c>
      <c r="X248" s="9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9"/>
      <c r="AO248" s="52"/>
      <c r="AP248" s="55"/>
      <c r="AQ248" s="56"/>
      <c r="AR248" s="56"/>
      <c r="AS248" s="56"/>
      <c r="BQ248" s="81" t="e">
        <f ca="1">IF(#REF!="no",INT(RAND()*36+1),INT(RAND()*37))</f>
        <v>#REF!</v>
      </c>
      <c r="CN248"/>
      <c r="CO248"/>
      <c r="CR248"/>
      <c r="CS248" s="31">
        <f t="shared" si="251"/>
        <v>0</v>
      </c>
    </row>
    <row r="249" spans="1:97" x14ac:dyDescent="0.2">
      <c r="A249" s="95"/>
      <c r="B249" s="52"/>
      <c r="C249" s="52"/>
      <c r="D249" s="52"/>
      <c r="E249" s="52"/>
      <c r="F249" s="9"/>
      <c r="G249" s="9"/>
      <c r="H249" s="53"/>
      <c r="I249" s="54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35" t="str">
        <f t="shared" si="297"/>
        <v/>
      </c>
      <c r="X249" s="9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9"/>
      <c r="AO249" s="52"/>
      <c r="AP249" s="55"/>
      <c r="AQ249" s="56"/>
      <c r="AR249" s="56"/>
      <c r="AS249" s="56"/>
      <c r="BQ249" s="81" t="e">
        <f ca="1">IF(#REF!="no",INT(RAND()*36+1),INT(RAND()*37))</f>
        <v>#REF!</v>
      </c>
      <c r="CN249"/>
      <c r="CO249"/>
      <c r="CR249"/>
      <c r="CS249" s="31">
        <f t="shared" si="251"/>
        <v>0</v>
      </c>
    </row>
    <row r="250" spans="1:97" x14ac:dyDescent="0.2">
      <c r="A250" s="95"/>
      <c r="B250" s="52"/>
      <c r="C250" s="52"/>
      <c r="D250" s="52"/>
      <c r="E250" s="52"/>
      <c r="F250" s="9"/>
      <c r="G250" s="9"/>
      <c r="H250" s="53"/>
      <c r="I250" s="54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35" t="str">
        <f t="shared" si="297"/>
        <v/>
      </c>
      <c r="X250" s="9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9"/>
      <c r="AO250" s="52"/>
      <c r="AP250" s="55"/>
      <c r="AQ250" s="56"/>
      <c r="AR250" s="56"/>
      <c r="AS250" s="56"/>
      <c r="BQ250" s="81" t="e">
        <f ca="1">IF(#REF!="no",INT(RAND()*36+1),INT(RAND()*37))</f>
        <v>#REF!</v>
      </c>
      <c r="CN250"/>
      <c r="CO250"/>
      <c r="CR250"/>
      <c r="CS250" s="31">
        <f t="shared" si="251"/>
        <v>0</v>
      </c>
    </row>
    <row r="251" spans="1:97" x14ac:dyDescent="0.2">
      <c r="A251" s="95"/>
      <c r="B251" s="52"/>
      <c r="C251" s="52"/>
      <c r="D251" s="52"/>
      <c r="E251" s="52"/>
      <c r="F251" s="9"/>
      <c r="G251" s="9"/>
      <c r="H251" s="53"/>
      <c r="I251" s="54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35" t="str">
        <f t="shared" si="297"/>
        <v/>
      </c>
      <c r="X251" s="9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9"/>
      <c r="AO251" s="52"/>
      <c r="AP251" s="55"/>
      <c r="AQ251" s="56"/>
      <c r="AR251" s="56"/>
      <c r="AS251" s="56"/>
      <c r="BQ251" s="81" t="e">
        <f ca="1">IF(#REF!="no",INT(RAND()*36+1),INT(RAND()*37))</f>
        <v>#REF!</v>
      </c>
      <c r="CN251"/>
      <c r="CO251"/>
      <c r="CR251"/>
      <c r="CS251" s="31">
        <f t="shared" si="251"/>
        <v>0</v>
      </c>
    </row>
    <row r="252" spans="1:97" x14ac:dyDescent="0.2">
      <c r="A252" s="95"/>
      <c r="B252" s="52"/>
      <c r="C252" s="52"/>
      <c r="D252" s="52"/>
      <c r="E252" s="52"/>
      <c r="F252" s="9"/>
      <c r="G252" s="9"/>
      <c r="H252" s="53"/>
      <c r="I252" s="54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35" t="str">
        <f t="shared" si="297"/>
        <v/>
      </c>
      <c r="X252" s="9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9"/>
      <c r="AO252" s="52"/>
      <c r="AP252" s="55"/>
      <c r="AQ252" s="56"/>
      <c r="AR252" s="56"/>
      <c r="AS252" s="56"/>
      <c r="BQ252" s="81" t="e">
        <f ca="1">IF(#REF!="no",INT(RAND()*36+1),INT(RAND()*37))</f>
        <v>#REF!</v>
      </c>
      <c r="CN252"/>
      <c r="CO252"/>
      <c r="CR252"/>
      <c r="CS252" s="31">
        <f t="shared" si="251"/>
        <v>0</v>
      </c>
    </row>
    <row r="253" spans="1:97" x14ac:dyDescent="0.2">
      <c r="A253" s="95"/>
      <c r="B253" s="52"/>
      <c r="C253" s="52"/>
      <c r="D253" s="52"/>
      <c r="E253" s="52"/>
      <c r="F253" s="9"/>
      <c r="G253" s="9"/>
      <c r="H253" s="53"/>
      <c r="I253" s="54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35" t="str">
        <f t="shared" si="297"/>
        <v/>
      </c>
      <c r="X253" s="9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9"/>
      <c r="AO253" s="52"/>
      <c r="AP253" s="55"/>
      <c r="AQ253" s="56"/>
      <c r="AR253" s="56"/>
      <c r="AS253" s="56"/>
      <c r="BQ253" s="81" t="e">
        <f ca="1">IF(#REF!="no",INT(RAND()*36+1),INT(RAND()*37))</f>
        <v>#REF!</v>
      </c>
      <c r="CN253"/>
      <c r="CO253"/>
      <c r="CR253"/>
      <c r="CS253" s="31">
        <f t="shared" si="251"/>
        <v>0</v>
      </c>
    </row>
    <row r="254" spans="1:97" x14ac:dyDescent="0.2">
      <c r="A254" s="95"/>
      <c r="B254" s="52"/>
      <c r="C254" s="52"/>
      <c r="D254" s="52"/>
      <c r="E254" s="52"/>
      <c r="F254" s="9"/>
      <c r="G254" s="9"/>
      <c r="H254" s="53"/>
      <c r="I254" s="54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35" t="str">
        <f t="shared" si="297"/>
        <v/>
      </c>
      <c r="X254" s="9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9"/>
      <c r="AO254" s="52"/>
      <c r="AP254" s="55"/>
      <c r="AQ254" s="56"/>
      <c r="AR254" s="56"/>
      <c r="AS254" s="56"/>
      <c r="BQ254" s="81" t="e">
        <f ca="1">IF(#REF!="no",INT(RAND()*36+1),INT(RAND()*37))</f>
        <v>#REF!</v>
      </c>
      <c r="CN254"/>
      <c r="CO254"/>
      <c r="CR254"/>
      <c r="CS254" s="31">
        <f t="shared" si="251"/>
        <v>0</v>
      </c>
    </row>
    <row r="255" spans="1:97" x14ac:dyDescent="0.2">
      <c r="A255" s="95"/>
      <c r="B255" s="52"/>
      <c r="C255" s="52"/>
      <c r="D255" s="52"/>
      <c r="E255" s="52"/>
      <c r="F255" s="9"/>
      <c r="G255" s="9"/>
      <c r="H255" s="53"/>
      <c r="I255" s="54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35" t="str">
        <f t="shared" si="297"/>
        <v/>
      </c>
      <c r="X255" s="9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9"/>
      <c r="AO255" s="52"/>
      <c r="AP255" s="55"/>
      <c r="AQ255" s="56"/>
      <c r="AR255" s="56"/>
      <c r="AS255" s="56"/>
      <c r="BQ255" s="81" t="e">
        <f ca="1">IF(#REF!="no",INT(RAND()*36+1),INT(RAND()*37))</f>
        <v>#REF!</v>
      </c>
      <c r="CN255"/>
      <c r="CO255"/>
      <c r="CR255"/>
      <c r="CS255" s="31">
        <f t="shared" si="251"/>
        <v>0</v>
      </c>
    </row>
    <row r="256" spans="1:97" x14ac:dyDescent="0.2">
      <c r="A256" s="95"/>
      <c r="B256" s="52"/>
      <c r="C256" s="52"/>
      <c r="D256" s="52"/>
      <c r="E256" s="52"/>
      <c r="F256" s="9"/>
      <c r="G256" s="9"/>
      <c r="H256" s="53"/>
      <c r="I256" s="54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35" t="str">
        <f t="shared" si="297"/>
        <v/>
      </c>
      <c r="X256" s="9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9"/>
      <c r="AO256" s="52"/>
      <c r="AP256" s="55"/>
      <c r="AQ256" s="56"/>
      <c r="AR256" s="56"/>
      <c r="AS256" s="56"/>
      <c r="BQ256" s="81" t="e">
        <f ca="1">IF(#REF!="no",INT(RAND()*36+1),INT(RAND()*37))</f>
        <v>#REF!</v>
      </c>
      <c r="CN256"/>
      <c r="CO256"/>
      <c r="CR256"/>
      <c r="CS256" s="31">
        <f t="shared" si="251"/>
        <v>0</v>
      </c>
    </row>
    <row r="257" spans="1:97" x14ac:dyDescent="0.2">
      <c r="A257" s="95"/>
      <c r="B257" s="52"/>
      <c r="C257" s="52"/>
      <c r="D257" s="52"/>
      <c r="E257" s="52"/>
      <c r="F257" s="9"/>
      <c r="G257" s="9"/>
      <c r="H257" s="53"/>
      <c r="I257" s="54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35" t="str">
        <f t="shared" si="297"/>
        <v/>
      </c>
      <c r="X257" s="9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9"/>
      <c r="AO257" s="52"/>
      <c r="AP257" s="55"/>
      <c r="AQ257" s="56"/>
      <c r="AR257" s="56"/>
      <c r="AS257" s="56"/>
      <c r="BQ257" s="81" t="e">
        <f ca="1">IF(#REF!="no",INT(RAND()*36+1),INT(RAND()*37))</f>
        <v>#REF!</v>
      </c>
      <c r="CN257"/>
      <c r="CO257"/>
      <c r="CR257"/>
      <c r="CS257" s="31">
        <f t="shared" si="251"/>
        <v>0</v>
      </c>
    </row>
    <row r="258" spans="1:97" x14ac:dyDescent="0.2">
      <c r="A258" s="95"/>
      <c r="B258" s="52"/>
      <c r="C258" s="52"/>
      <c r="D258" s="52"/>
      <c r="E258" s="52"/>
      <c r="F258" s="9"/>
      <c r="G258" s="9"/>
      <c r="H258" s="53"/>
      <c r="I258" s="54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35" t="str">
        <f t="shared" si="297"/>
        <v/>
      </c>
      <c r="X258" s="9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9"/>
      <c r="AO258" s="52"/>
      <c r="AP258" s="55"/>
      <c r="AQ258" s="56"/>
      <c r="AR258" s="56"/>
      <c r="AS258" s="56"/>
      <c r="BQ258" s="81" t="e">
        <f ca="1">IF(#REF!="no",INT(RAND()*36+1),INT(RAND()*37))</f>
        <v>#REF!</v>
      </c>
      <c r="CN258"/>
      <c r="CO258"/>
      <c r="CR258"/>
      <c r="CS258" s="31">
        <f t="shared" si="251"/>
        <v>0</v>
      </c>
    </row>
    <row r="259" spans="1:97" x14ac:dyDescent="0.2">
      <c r="A259" s="95"/>
      <c r="B259" s="52"/>
      <c r="C259" s="52"/>
      <c r="D259" s="52"/>
      <c r="E259" s="52"/>
      <c r="F259" s="9"/>
      <c r="G259" s="9"/>
      <c r="H259" s="53"/>
      <c r="I259" s="54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35" t="str">
        <f t="shared" si="297"/>
        <v/>
      </c>
      <c r="X259" s="9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9"/>
      <c r="AO259" s="52"/>
      <c r="AP259" s="55"/>
      <c r="AQ259" s="56"/>
      <c r="AR259" s="56"/>
      <c r="AS259" s="56"/>
      <c r="BQ259" s="81" t="e">
        <f ca="1">IF(#REF!="no",INT(RAND()*36+1),INT(RAND()*37))</f>
        <v>#REF!</v>
      </c>
      <c r="CN259"/>
      <c r="CO259"/>
      <c r="CR259"/>
      <c r="CS259" s="31">
        <f t="shared" si="251"/>
        <v>0</v>
      </c>
    </row>
    <row r="260" spans="1:97" x14ac:dyDescent="0.2">
      <c r="A260" s="95"/>
      <c r="B260" s="52"/>
      <c r="C260" s="52"/>
      <c r="D260" s="52"/>
      <c r="E260" s="52"/>
      <c r="F260" s="9"/>
      <c r="G260" s="9"/>
      <c r="H260" s="53"/>
      <c r="I260" s="54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35" t="str">
        <f t="shared" si="297"/>
        <v/>
      </c>
      <c r="X260" s="9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9"/>
      <c r="AO260" s="52"/>
      <c r="AP260" s="55"/>
      <c r="AQ260" s="56"/>
      <c r="AR260" s="56"/>
      <c r="AS260" s="56"/>
      <c r="BQ260" s="81" t="e">
        <f ca="1">IF(#REF!="no",INT(RAND()*36+1),INT(RAND()*37))</f>
        <v>#REF!</v>
      </c>
      <c r="CN260"/>
      <c r="CO260"/>
      <c r="CR260"/>
      <c r="CS260" s="31">
        <f t="shared" si="251"/>
        <v>0</v>
      </c>
    </row>
    <row r="261" spans="1:97" x14ac:dyDescent="0.2">
      <c r="A261" s="95"/>
      <c r="B261" s="52"/>
      <c r="C261" s="52"/>
      <c r="D261" s="52"/>
      <c r="E261" s="52"/>
      <c r="F261" s="9"/>
      <c r="G261" s="9"/>
      <c r="H261" s="53"/>
      <c r="I261" s="54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35" t="str">
        <f t="shared" si="297"/>
        <v/>
      </c>
      <c r="X261" s="9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9"/>
      <c r="AO261" s="52"/>
      <c r="AP261" s="55"/>
      <c r="AQ261" s="56"/>
      <c r="AR261" s="56"/>
      <c r="AS261" s="56"/>
      <c r="BQ261" s="81" t="e">
        <f ca="1">IF(#REF!="no",INT(RAND()*36+1),INT(RAND()*37))</f>
        <v>#REF!</v>
      </c>
      <c r="CN261"/>
      <c r="CO261"/>
      <c r="CR261"/>
      <c r="CS261" s="31">
        <f t="shared" si="251"/>
        <v>0</v>
      </c>
    </row>
    <row r="262" spans="1:97" x14ac:dyDescent="0.2">
      <c r="A262" s="95"/>
      <c r="B262" s="52"/>
      <c r="C262" s="52"/>
      <c r="D262" s="52"/>
      <c r="E262" s="52"/>
      <c r="F262" s="9"/>
      <c r="G262" s="9"/>
      <c r="H262" s="53"/>
      <c r="I262" s="54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35" t="str">
        <f t="shared" si="297"/>
        <v/>
      </c>
      <c r="X262" s="9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9"/>
      <c r="AO262" s="52"/>
      <c r="AP262" s="55"/>
      <c r="AQ262" s="56"/>
      <c r="AR262" s="56"/>
      <c r="AS262" s="56"/>
      <c r="BQ262" s="81" t="e">
        <f ca="1">IF(#REF!="no",INT(RAND()*36+1),INT(RAND()*37))</f>
        <v>#REF!</v>
      </c>
      <c r="CN262"/>
      <c r="CO262"/>
      <c r="CR262"/>
      <c r="CS262" s="31">
        <f t="shared" ref="CS262:CS325" si="300">CR262+CS261</f>
        <v>0</v>
      </c>
    </row>
    <row r="263" spans="1:97" x14ac:dyDescent="0.2">
      <c r="A263" s="95"/>
      <c r="B263" s="52"/>
      <c r="C263" s="52"/>
      <c r="D263" s="52"/>
      <c r="E263" s="52"/>
      <c r="F263" s="9"/>
      <c r="G263" s="9"/>
      <c r="H263" s="53"/>
      <c r="I263" s="54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35" t="str">
        <f t="shared" si="297"/>
        <v/>
      </c>
      <c r="X263" s="9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9"/>
      <c r="AO263" s="52"/>
      <c r="AP263" s="55"/>
      <c r="AQ263" s="56"/>
      <c r="AR263" s="56"/>
      <c r="AS263" s="56"/>
      <c r="BQ263" s="81" t="e">
        <f ca="1">IF(#REF!="no",INT(RAND()*36+1),INT(RAND()*37))</f>
        <v>#REF!</v>
      </c>
      <c r="CN263"/>
      <c r="CO263"/>
      <c r="CR263"/>
      <c r="CS263" s="31">
        <f t="shared" si="300"/>
        <v>0</v>
      </c>
    </row>
    <row r="264" spans="1:97" x14ac:dyDescent="0.2">
      <c r="A264" s="95"/>
      <c r="B264" s="52"/>
      <c r="C264" s="52"/>
      <c r="D264" s="52"/>
      <c r="E264" s="52"/>
      <c r="F264" s="9"/>
      <c r="G264" s="9"/>
      <c r="H264" s="53"/>
      <c r="I264" s="54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35" t="str">
        <f t="shared" si="297"/>
        <v/>
      </c>
      <c r="X264" s="9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9"/>
      <c r="AO264" s="52"/>
      <c r="AP264" s="55"/>
      <c r="AQ264" s="56"/>
      <c r="AR264" s="56"/>
      <c r="AS264" s="56"/>
      <c r="BQ264" s="81" t="e">
        <f ca="1">IF(#REF!="no",INT(RAND()*36+1),INT(RAND()*37))</f>
        <v>#REF!</v>
      </c>
      <c r="CN264"/>
      <c r="CO264"/>
      <c r="CR264"/>
      <c r="CS264" s="31">
        <f t="shared" si="300"/>
        <v>0</v>
      </c>
    </row>
    <row r="265" spans="1:97" x14ac:dyDescent="0.2">
      <c r="A265" s="95"/>
      <c r="B265" s="52"/>
      <c r="C265" s="52"/>
      <c r="D265" s="52"/>
      <c r="E265" s="52"/>
      <c r="F265" s="9"/>
      <c r="G265" s="9"/>
      <c r="H265" s="53"/>
      <c r="I265" s="54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35" t="str">
        <f t="shared" si="297"/>
        <v/>
      </c>
      <c r="X265" s="9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9"/>
      <c r="AO265" s="52"/>
      <c r="AP265" s="55"/>
      <c r="AQ265" s="56"/>
      <c r="AR265" s="56"/>
      <c r="AS265" s="56"/>
      <c r="BQ265" s="81" t="e">
        <f ca="1">IF(#REF!="no",INT(RAND()*36+1),INT(RAND()*37))</f>
        <v>#REF!</v>
      </c>
      <c r="CN265"/>
      <c r="CO265"/>
      <c r="CR265"/>
      <c r="CS265" s="31">
        <f t="shared" si="300"/>
        <v>0</v>
      </c>
    </row>
    <row r="266" spans="1:97" x14ac:dyDescent="0.2">
      <c r="A266" s="95"/>
      <c r="B266" s="52"/>
      <c r="C266" s="52"/>
      <c r="D266" s="52"/>
      <c r="E266" s="52"/>
      <c r="F266" s="9"/>
      <c r="G266" s="9"/>
      <c r="H266" s="53"/>
      <c r="I266" s="54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35" t="str">
        <f t="shared" si="297"/>
        <v/>
      </c>
      <c r="X266" s="9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9"/>
      <c r="AO266" s="52"/>
      <c r="AP266" s="55"/>
      <c r="AQ266" s="56"/>
      <c r="AR266" s="56"/>
      <c r="AS266" s="56"/>
      <c r="BQ266" s="81" t="e">
        <f ca="1">IF(#REF!="no",INT(RAND()*36+1),INT(RAND()*37))</f>
        <v>#REF!</v>
      </c>
      <c r="CN266"/>
      <c r="CO266"/>
      <c r="CR266"/>
      <c r="CS266" s="31">
        <f t="shared" si="300"/>
        <v>0</v>
      </c>
    </row>
    <row r="267" spans="1:97" x14ac:dyDescent="0.2">
      <c r="A267" s="95"/>
      <c r="B267" s="52"/>
      <c r="C267" s="52"/>
      <c r="D267" s="52"/>
      <c r="E267" s="52"/>
      <c r="F267" s="9"/>
      <c r="G267" s="9"/>
      <c r="H267" s="53"/>
      <c r="I267" s="54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35" t="str">
        <f t="shared" si="297"/>
        <v/>
      </c>
      <c r="X267" s="9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9"/>
      <c r="AO267" s="52"/>
      <c r="AP267" s="55"/>
      <c r="AQ267" s="56"/>
      <c r="AR267" s="56"/>
      <c r="AS267" s="56"/>
      <c r="BQ267" s="81" t="e">
        <f ca="1">IF(#REF!="no",INT(RAND()*36+1),INT(RAND()*37))</f>
        <v>#REF!</v>
      </c>
      <c r="CN267"/>
      <c r="CO267"/>
      <c r="CR267"/>
      <c r="CS267" s="31">
        <f t="shared" si="300"/>
        <v>0</v>
      </c>
    </row>
    <row r="268" spans="1:97" x14ac:dyDescent="0.2">
      <c r="A268" s="95"/>
      <c r="B268" s="52"/>
      <c r="C268" s="52"/>
      <c r="D268" s="52"/>
      <c r="E268" s="52"/>
      <c r="F268" s="9"/>
      <c r="G268" s="9"/>
      <c r="H268" s="53"/>
      <c r="I268" s="54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35" t="str">
        <f t="shared" si="297"/>
        <v/>
      </c>
      <c r="X268" s="9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9"/>
      <c r="AO268" s="52"/>
      <c r="AP268" s="55"/>
      <c r="AQ268" s="56"/>
      <c r="AR268" s="56"/>
      <c r="AS268" s="56"/>
      <c r="BQ268" s="81" t="e">
        <f ca="1">IF(#REF!="no",INT(RAND()*36+1),INT(RAND()*37))</f>
        <v>#REF!</v>
      </c>
      <c r="CN268"/>
      <c r="CO268"/>
      <c r="CR268"/>
      <c r="CS268" s="31">
        <f t="shared" si="300"/>
        <v>0</v>
      </c>
    </row>
    <row r="269" spans="1:97" x14ac:dyDescent="0.2">
      <c r="A269" s="95"/>
      <c r="B269" s="52"/>
      <c r="C269" s="52"/>
      <c r="D269" s="52"/>
      <c r="E269" s="52"/>
      <c r="F269" s="9"/>
      <c r="G269" s="9"/>
      <c r="H269" s="53"/>
      <c r="I269" s="54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35" t="str">
        <f t="shared" si="297"/>
        <v/>
      </c>
      <c r="X269" s="9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9"/>
      <c r="AO269" s="52"/>
      <c r="AP269" s="55"/>
      <c r="AQ269" s="56"/>
      <c r="AR269" s="56"/>
      <c r="AS269" s="56"/>
      <c r="BQ269" s="81" t="e">
        <f ca="1">IF(#REF!="no",INT(RAND()*36+1),INT(RAND()*37))</f>
        <v>#REF!</v>
      </c>
      <c r="CN269"/>
      <c r="CO269"/>
      <c r="CR269"/>
      <c r="CS269" s="31">
        <f t="shared" si="300"/>
        <v>0</v>
      </c>
    </row>
    <row r="270" spans="1:97" x14ac:dyDescent="0.2">
      <c r="A270" s="95"/>
      <c r="B270" s="52"/>
      <c r="C270" s="52"/>
      <c r="D270" s="52"/>
      <c r="E270" s="52"/>
      <c r="F270" s="9"/>
      <c r="G270" s="9"/>
      <c r="H270" s="53"/>
      <c r="I270" s="54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35" t="str">
        <f t="shared" si="297"/>
        <v/>
      </c>
      <c r="X270" s="9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9"/>
      <c r="AO270" s="52"/>
      <c r="AP270" s="55"/>
      <c r="AQ270" s="56"/>
      <c r="AR270" s="56"/>
      <c r="AS270" s="56"/>
      <c r="BQ270" s="81" t="e">
        <f ca="1">IF(#REF!="no",INT(RAND()*36+1),INT(RAND()*37))</f>
        <v>#REF!</v>
      </c>
      <c r="CN270"/>
      <c r="CO270"/>
      <c r="CR270"/>
      <c r="CS270" s="31">
        <f t="shared" si="300"/>
        <v>0</v>
      </c>
    </row>
    <row r="271" spans="1:97" x14ac:dyDescent="0.2">
      <c r="A271" s="95"/>
      <c r="B271" s="52"/>
      <c r="C271" s="52"/>
      <c r="D271" s="52"/>
      <c r="E271" s="52"/>
      <c r="F271" s="9"/>
      <c r="G271" s="9"/>
      <c r="H271" s="53"/>
      <c r="I271" s="54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35" t="str">
        <f t="shared" si="297"/>
        <v/>
      </c>
      <c r="X271" s="9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9"/>
      <c r="AO271" s="52"/>
      <c r="AP271" s="55"/>
      <c r="AQ271" s="56"/>
      <c r="AR271" s="56"/>
      <c r="AS271" s="56"/>
      <c r="BQ271" s="81" t="e">
        <f ca="1">IF(#REF!="no",INT(RAND()*36+1),INT(RAND()*37))</f>
        <v>#REF!</v>
      </c>
      <c r="CN271"/>
      <c r="CO271"/>
      <c r="CR271"/>
      <c r="CS271" s="31">
        <f t="shared" si="300"/>
        <v>0</v>
      </c>
    </row>
    <row r="272" spans="1:97" x14ac:dyDescent="0.2">
      <c r="A272" s="95"/>
      <c r="B272" s="52"/>
      <c r="C272" s="52"/>
      <c r="D272" s="52"/>
      <c r="E272" s="52"/>
      <c r="F272" s="9"/>
      <c r="G272" s="9"/>
      <c r="H272" s="53"/>
      <c r="I272" s="54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35" t="str">
        <f t="shared" si="297"/>
        <v/>
      </c>
      <c r="X272" s="9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9"/>
      <c r="AO272" s="52"/>
      <c r="AP272" s="55"/>
      <c r="AQ272" s="56"/>
      <c r="AR272" s="56"/>
      <c r="AS272" s="56"/>
      <c r="BQ272" s="81" t="e">
        <f ca="1">IF(#REF!="no",INT(RAND()*36+1),INT(RAND()*37))</f>
        <v>#REF!</v>
      </c>
      <c r="CN272"/>
      <c r="CO272"/>
      <c r="CR272"/>
      <c r="CS272" s="31">
        <f t="shared" si="300"/>
        <v>0</v>
      </c>
    </row>
    <row r="273" spans="1:97" x14ac:dyDescent="0.2">
      <c r="A273" s="95"/>
      <c r="B273" s="52"/>
      <c r="C273" s="52"/>
      <c r="D273" s="52"/>
      <c r="E273" s="52"/>
      <c r="F273" s="9"/>
      <c r="G273" s="9"/>
      <c r="H273" s="53"/>
      <c r="I273" s="54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35" t="str">
        <f t="shared" si="297"/>
        <v/>
      </c>
      <c r="X273" s="9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9"/>
      <c r="AO273" s="52"/>
      <c r="AP273" s="55"/>
      <c r="AQ273" s="56"/>
      <c r="AR273" s="56"/>
      <c r="AS273" s="56"/>
      <c r="BQ273" s="81" t="e">
        <f ca="1">IF(#REF!="no",INT(RAND()*36+1),INT(RAND()*37))</f>
        <v>#REF!</v>
      </c>
      <c r="CN273"/>
      <c r="CO273"/>
      <c r="CR273"/>
      <c r="CS273" s="31">
        <f t="shared" si="300"/>
        <v>0</v>
      </c>
    </row>
    <row r="274" spans="1:97" x14ac:dyDescent="0.2">
      <c r="A274" s="95"/>
      <c r="B274" s="52"/>
      <c r="C274" s="52"/>
      <c r="D274" s="52"/>
      <c r="E274" s="52"/>
      <c r="F274" s="9"/>
      <c r="G274" s="9"/>
      <c r="H274" s="53"/>
      <c r="I274" s="54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35" t="str">
        <f t="shared" si="297"/>
        <v/>
      </c>
      <c r="X274" s="9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9"/>
      <c r="AO274" s="52"/>
      <c r="AP274" s="55"/>
      <c r="AQ274" s="56"/>
      <c r="AR274" s="56"/>
      <c r="AS274" s="56"/>
      <c r="BQ274" s="81" t="e">
        <f ca="1">IF(#REF!="no",INT(RAND()*36+1),INT(RAND()*37))</f>
        <v>#REF!</v>
      </c>
      <c r="CN274"/>
      <c r="CO274"/>
      <c r="CR274"/>
      <c r="CS274" s="31">
        <f t="shared" si="300"/>
        <v>0</v>
      </c>
    </row>
    <row r="275" spans="1:97" x14ac:dyDescent="0.2">
      <c r="A275" s="95"/>
      <c r="B275" s="52"/>
      <c r="C275" s="52"/>
      <c r="D275" s="52"/>
      <c r="E275" s="52"/>
      <c r="F275" s="9"/>
      <c r="G275" s="9"/>
      <c r="H275" s="53"/>
      <c r="I275" s="54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35" t="str">
        <f t="shared" si="297"/>
        <v/>
      </c>
      <c r="X275" s="9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9"/>
      <c r="AO275" s="52"/>
      <c r="AP275" s="55"/>
      <c r="AQ275" s="56"/>
      <c r="AR275" s="56"/>
      <c r="AS275" s="56"/>
      <c r="BQ275" s="81" t="e">
        <f ca="1">IF(#REF!="no",INT(RAND()*36+1),INT(RAND()*37))</f>
        <v>#REF!</v>
      </c>
      <c r="CN275"/>
      <c r="CO275"/>
      <c r="CR275"/>
      <c r="CS275" s="31">
        <f t="shared" si="300"/>
        <v>0</v>
      </c>
    </row>
    <row r="276" spans="1:97" x14ac:dyDescent="0.2">
      <c r="A276" s="95"/>
      <c r="B276" s="52"/>
      <c r="C276" s="52"/>
      <c r="D276" s="52"/>
      <c r="E276" s="52"/>
      <c r="F276" s="9"/>
      <c r="G276" s="9"/>
      <c r="H276" s="53"/>
      <c r="I276" s="54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35" t="str">
        <f t="shared" si="297"/>
        <v/>
      </c>
      <c r="X276" s="9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9"/>
      <c r="AO276" s="52"/>
      <c r="AP276" s="55"/>
      <c r="AQ276" s="56"/>
      <c r="AR276" s="56"/>
      <c r="AS276" s="56"/>
      <c r="BQ276" s="81" t="e">
        <f ca="1">IF(#REF!="no",INT(RAND()*36+1),INT(RAND()*37))</f>
        <v>#REF!</v>
      </c>
      <c r="CN276"/>
      <c r="CO276"/>
      <c r="CR276"/>
      <c r="CS276" s="31">
        <f t="shared" si="300"/>
        <v>0</v>
      </c>
    </row>
    <row r="277" spans="1:97" x14ac:dyDescent="0.2">
      <c r="A277" s="95"/>
      <c r="B277" s="52"/>
      <c r="C277" s="52"/>
      <c r="D277" s="52"/>
      <c r="E277" s="52"/>
      <c r="F277" s="9"/>
      <c r="G277" s="9"/>
      <c r="H277" s="53"/>
      <c r="I277" s="54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35" t="str">
        <f t="shared" ref="W277:W301" si="301">IF($AO276&gt;=$O$1,"",IF($AO276&lt;=$O$2,"",IF($G276&lt;&gt;$G277,"",IF(AND(W276&lt;&gt;"",W276&lt;&gt;$H276),W276,IF(AND($H276&lt;&gt;K277,$H276&lt;&gt;J277,$H276&lt;&gt;L277,$H276&lt;&gt;M277,$H276&lt;&gt;P277,$H276&lt;&gt;O277,$H276&lt;&gt;N277,$H276&lt;&gt;Q277,$H276&lt;&gt;R277,$H276&lt;&gt;S277,$H276&lt;&gt;T277,$H276&lt;&gt;U277,$H276&lt;&gt;V277),$H276,"")))))</f>
        <v/>
      </c>
      <c r="X277" s="9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9"/>
      <c r="AO277" s="52"/>
      <c r="AP277" s="55"/>
      <c r="AQ277" s="56"/>
      <c r="AR277" s="56"/>
      <c r="AS277" s="56"/>
      <c r="BQ277" s="81" t="e">
        <f ca="1">IF(#REF!="no",INT(RAND()*36+1),INT(RAND()*37))</f>
        <v>#REF!</v>
      </c>
      <c r="CN277"/>
      <c r="CO277"/>
      <c r="CR277"/>
      <c r="CS277" s="31">
        <f t="shared" si="300"/>
        <v>0</v>
      </c>
    </row>
    <row r="278" spans="1:97" x14ac:dyDescent="0.2">
      <c r="A278" s="95"/>
      <c r="B278" s="52"/>
      <c r="C278" s="52"/>
      <c r="D278" s="52"/>
      <c r="E278" s="52"/>
      <c r="F278" s="9"/>
      <c r="G278" s="9"/>
      <c r="H278" s="53"/>
      <c r="I278" s="54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35" t="str">
        <f t="shared" si="301"/>
        <v/>
      </c>
      <c r="X278" s="9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9"/>
      <c r="AO278" s="52"/>
      <c r="AP278" s="55"/>
      <c r="AQ278" s="56"/>
      <c r="AR278" s="56"/>
      <c r="AS278" s="56"/>
      <c r="BQ278" s="81" t="e">
        <f ca="1">IF(#REF!="no",INT(RAND()*36+1),INT(RAND()*37))</f>
        <v>#REF!</v>
      </c>
      <c r="CN278"/>
      <c r="CO278"/>
      <c r="CR278"/>
      <c r="CS278" s="31">
        <f t="shared" si="300"/>
        <v>0</v>
      </c>
    </row>
    <row r="279" spans="1:97" x14ac:dyDescent="0.2">
      <c r="A279" s="95"/>
      <c r="B279" s="52"/>
      <c r="C279" s="52"/>
      <c r="D279" s="52"/>
      <c r="E279" s="52"/>
      <c r="F279" s="9"/>
      <c r="G279" s="9"/>
      <c r="H279" s="53"/>
      <c r="I279" s="54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35" t="str">
        <f t="shared" si="301"/>
        <v/>
      </c>
      <c r="X279" s="9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9"/>
      <c r="AO279" s="52"/>
      <c r="AP279" s="55"/>
      <c r="AQ279" s="56"/>
      <c r="AR279" s="56"/>
      <c r="AS279" s="56"/>
      <c r="BQ279" s="81" t="e">
        <f ca="1">IF(#REF!="no",INT(RAND()*36+1),INT(RAND()*37))</f>
        <v>#REF!</v>
      </c>
      <c r="CN279"/>
      <c r="CO279"/>
      <c r="CR279"/>
      <c r="CS279" s="31">
        <f t="shared" si="300"/>
        <v>0</v>
      </c>
    </row>
    <row r="280" spans="1:97" x14ac:dyDescent="0.2">
      <c r="A280" s="95"/>
      <c r="B280" s="52"/>
      <c r="C280" s="52"/>
      <c r="D280" s="52"/>
      <c r="E280" s="52"/>
      <c r="F280" s="9"/>
      <c r="G280" s="9"/>
      <c r="H280" s="53"/>
      <c r="I280" s="54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35" t="str">
        <f t="shared" si="301"/>
        <v/>
      </c>
      <c r="X280" s="9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9"/>
      <c r="AO280" s="52"/>
      <c r="AP280" s="55"/>
      <c r="AQ280" s="56"/>
      <c r="AR280" s="56"/>
      <c r="AS280" s="56"/>
      <c r="BQ280" s="81" t="e">
        <f ca="1">IF(#REF!="no",INT(RAND()*36+1),INT(RAND()*37))</f>
        <v>#REF!</v>
      </c>
      <c r="CN280"/>
      <c r="CO280"/>
      <c r="CR280"/>
      <c r="CS280" s="31">
        <f t="shared" si="300"/>
        <v>0</v>
      </c>
    </row>
    <row r="281" spans="1:97" x14ac:dyDescent="0.2">
      <c r="A281" s="95"/>
      <c r="B281" s="52"/>
      <c r="C281" s="52"/>
      <c r="D281" s="52"/>
      <c r="E281" s="52"/>
      <c r="F281" s="9"/>
      <c r="G281" s="9"/>
      <c r="H281" s="53"/>
      <c r="I281" s="54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35" t="str">
        <f t="shared" si="301"/>
        <v/>
      </c>
      <c r="X281" s="9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9"/>
      <c r="AO281" s="52"/>
      <c r="AP281" s="55"/>
      <c r="AQ281" s="56"/>
      <c r="AR281" s="56"/>
      <c r="AS281" s="56"/>
      <c r="BQ281" s="81" t="e">
        <f ca="1">IF(#REF!="no",INT(RAND()*36+1),INT(RAND()*37))</f>
        <v>#REF!</v>
      </c>
      <c r="CN281"/>
      <c r="CO281"/>
      <c r="CR281"/>
      <c r="CS281" s="31">
        <f t="shared" si="300"/>
        <v>0</v>
      </c>
    </row>
    <row r="282" spans="1:97" x14ac:dyDescent="0.2">
      <c r="A282" s="95"/>
      <c r="B282" s="52"/>
      <c r="C282" s="52"/>
      <c r="D282" s="52"/>
      <c r="E282" s="52"/>
      <c r="F282" s="9"/>
      <c r="G282" s="9"/>
      <c r="H282" s="53"/>
      <c r="I282" s="54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35" t="str">
        <f t="shared" si="301"/>
        <v/>
      </c>
      <c r="X282" s="9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9"/>
      <c r="AO282" s="52"/>
      <c r="AP282" s="55"/>
      <c r="AQ282" s="56"/>
      <c r="AR282" s="56"/>
      <c r="AS282" s="56"/>
      <c r="BQ282" s="81" t="e">
        <f ca="1">IF(#REF!="no",INT(RAND()*36+1),INT(RAND()*37))</f>
        <v>#REF!</v>
      </c>
      <c r="CN282"/>
      <c r="CO282"/>
      <c r="CR282"/>
      <c r="CS282" s="31">
        <f t="shared" si="300"/>
        <v>0</v>
      </c>
    </row>
    <row r="283" spans="1:97" x14ac:dyDescent="0.2">
      <c r="A283" s="95"/>
      <c r="B283" s="52"/>
      <c r="C283" s="52"/>
      <c r="D283" s="52"/>
      <c r="E283" s="52"/>
      <c r="F283" s="9"/>
      <c r="G283" s="9"/>
      <c r="H283" s="53"/>
      <c r="I283" s="54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35" t="str">
        <f t="shared" si="301"/>
        <v/>
      </c>
      <c r="X283" s="9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9"/>
      <c r="AO283" s="52"/>
      <c r="AP283" s="55"/>
      <c r="AQ283" s="56"/>
      <c r="AR283" s="56"/>
      <c r="AS283" s="56"/>
      <c r="BQ283" s="81" t="e">
        <f ca="1">IF(#REF!="no",INT(RAND()*36+1),INT(RAND()*37))</f>
        <v>#REF!</v>
      </c>
      <c r="CN283"/>
      <c r="CO283"/>
      <c r="CR283"/>
      <c r="CS283" s="31">
        <f t="shared" si="300"/>
        <v>0</v>
      </c>
    </row>
    <row r="284" spans="1:97" x14ac:dyDescent="0.2">
      <c r="A284" s="95"/>
      <c r="B284" s="52"/>
      <c r="C284" s="52"/>
      <c r="D284" s="52"/>
      <c r="E284" s="52"/>
      <c r="F284" s="9"/>
      <c r="G284" s="9"/>
      <c r="H284" s="53"/>
      <c r="I284" s="54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35" t="str">
        <f t="shared" si="301"/>
        <v/>
      </c>
      <c r="X284" s="9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9"/>
      <c r="AO284" s="52"/>
      <c r="AP284" s="55"/>
      <c r="AQ284" s="56"/>
      <c r="AR284" s="56"/>
      <c r="AS284" s="56"/>
      <c r="BQ284" s="81" t="e">
        <f ca="1">IF(#REF!="no",INT(RAND()*36+1),INT(RAND()*37))</f>
        <v>#REF!</v>
      </c>
      <c r="CN284"/>
      <c r="CO284"/>
      <c r="CR284"/>
      <c r="CS284" s="31">
        <f t="shared" si="300"/>
        <v>0</v>
      </c>
    </row>
    <row r="285" spans="1:97" x14ac:dyDescent="0.2">
      <c r="A285" s="95"/>
      <c r="B285" s="52"/>
      <c r="C285" s="52"/>
      <c r="D285" s="52"/>
      <c r="E285" s="52"/>
      <c r="F285" s="9"/>
      <c r="G285" s="9"/>
      <c r="H285" s="53"/>
      <c r="I285" s="54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35" t="str">
        <f t="shared" si="301"/>
        <v/>
      </c>
      <c r="X285" s="9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9"/>
      <c r="AO285" s="52"/>
      <c r="AP285" s="55"/>
      <c r="AQ285" s="56"/>
      <c r="AR285" s="56"/>
      <c r="AS285" s="56"/>
      <c r="BQ285" s="81" t="e">
        <f ca="1">IF(#REF!="no",INT(RAND()*36+1),INT(RAND()*37))</f>
        <v>#REF!</v>
      </c>
      <c r="CN285"/>
      <c r="CO285"/>
      <c r="CR285"/>
      <c r="CS285" s="31">
        <f t="shared" si="300"/>
        <v>0</v>
      </c>
    </row>
    <row r="286" spans="1:97" x14ac:dyDescent="0.2">
      <c r="A286" s="95"/>
      <c r="B286" s="52"/>
      <c r="C286" s="52"/>
      <c r="D286" s="52"/>
      <c r="E286" s="52"/>
      <c r="F286" s="9"/>
      <c r="G286" s="9"/>
      <c r="H286" s="53"/>
      <c r="I286" s="54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35" t="str">
        <f t="shared" si="301"/>
        <v/>
      </c>
      <c r="X286" s="9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9"/>
      <c r="AO286" s="52"/>
      <c r="AP286" s="55"/>
      <c r="AQ286" s="56"/>
      <c r="AR286" s="56"/>
      <c r="AS286" s="56"/>
      <c r="BQ286" s="81" t="e">
        <f ca="1">IF(#REF!="no",INT(RAND()*36+1),INT(RAND()*37))</f>
        <v>#REF!</v>
      </c>
      <c r="CN286"/>
      <c r="CO286"/>
      <c r="CR286"/>
      <c r="CS286" s="31">
        <f t="shared" si="300"/>
        <v>0</v>
      </c>
    </row>
    <row r="287" spans="1:97" x14ac:dyDescent="0.2">
      <c r="A287" s="95"/>
      <c r="B287" s="52"/>
      <c r="C287" s="52"/>
      <c r="D287" s="52"/>
      <c r="E287" s="52"/>
      <c r="F287" s="9"/>
      <c r="G287" s="9"/>
      <c r="H287" s="53"/>
      <c r="I287" s="54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35" t="str">
        <f t="shared" si="301"/>
        <v/>
      </c>
      <c r="X287" s="9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9"/>
      <c r="AO287" s="52"/>
      <c r="AP287" s="55"/>
      <c r="AQ287" s="56"/>
      <c r="AR287" s="56"/>
      <c r="AS287" s="56"/>
      <c r="BQ287" s="81" t="e">
        <f ca="1">IF(#REF!="no",INT(RAND()*36+1),INT(RAND()*37))</f>
        <v>#REF!</v>
      </c>
      <c r="CN287"/>
      <c r="CO287"/>
      <c r="CR287"/>
      <c r="CS287" s="31">
        <f t="shared" si="300"/>
        <v>0</v>
      </c>
    </row>
    <row r="288" spans="1:97" x14ac:dyDescent="0.2">
      <c r="A288" s="95"/>
      <c r="B288" s="52"/>
      <c r="C288" s="52"/>
      <c r="D288" s="52"/>
      <c r="E288" s="52"/>
      <c r="F288" s="9"/>
      <c r="G288" s="9"/>
      <c r="H288" s="53"/>
      <c r="I288" s="54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35" t="str">
        <f t="shared" si="301"/>
        <v/>
      </c>
      <c r="X288" s="9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9"/>
      <c r="AO288" s="52"/>
      <c r="AP288" s="55"/>
      <c r="AQ288" s="56"/>
      <c r="AR288" s="56"/>
      <c r="AS288" s="56"/>
      <c r="BQ288" s="81" t="e">
        <f ca="1">IF(#REF!="no",INT(RAND()*36+1),INT(RAND()*37))</f>
        <v>#REF!</v>
      </c>
      <c r="CN288"/>
      <c r="CO288"/>
      <c r="CR288"/>
      <c r="CS288" s="31">
        <f t="shared" si="300"/>
        <v>0</v>
      </c>
    </row>
    <row r="289" spans="1:97" x14ac:dyDescent="0.2">
      <c r="A289" s="95"/>
      <c r="B289" s="52"/>
      <c r="C289" s="52"/>
      <c r="D289" s="52"/>
      <c r="E289" s="52"/>
      <c r="F289" s="9"/>
      <c r="G289" s="9"/>
      <c r="H289" s="53"/>
      <c r="I289" s="54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35" t="str">
        <f t="shared" si="301"/>
        <v/>
      </c>
      <c r="X289" s="9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9"/>
      <c r="AO289" s="52"/>
      <c r="AP289" s="55"/>
      <c r="AQ289" s="56"/>
      <c r="AR289" s="56"/>
      <c r="AS289" s="56"/>
      <c r="BQ289" s="81" t="e">
        <f ca="1">IF(#REF!="no",INT(RAND()*36+1),INT(RAND()*37))</f>
        <v>#REF!</v>
      </c>
      <c r="CN289"/>
      <c r="CO289"/>
      <c r="CR289"/>
      <c r="CS289" s="31">
        <f t="shared" si="300"/>
        <v>0</v>
      </c>
    </row>
    <row r="290" spans="1:97" x14ac:dyDescent="0.2">
      <c r="A290" s="95"/>
      <c r="B290" s="52"/>
      <c r="C290" s="52"/>
      <c r="D290" s="52"/>
      <c r="E290" s="52"/>
      <c r="F290" s="9"/>
      <c r="G290" s="9"/>
      <c r="H290" s="53"/>
      <c r="I290" s="54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35" t="str">
        <f t="shared" si="301"/>
        <v/>
      </c>
      <c r="X290" s="9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9"/>
      <c r="AO290" s="52"/>
      <c r="AP290" s="55"/>
      <c r="AQ290" s="56"/>
      <c r="AR290" s="56"/>
      <c r="AS290" s="56"/>
      <c r="BQ290" s="81" t="e">
        <f ca="1">IF(#REF!="no",INT(RAND()*36+1),INT(RAND()*37))</f>
        <v>#REF!</v>
      </c>
      <c r="CN290"/>
      <c r="CO290"/>
      <c r="CR290"/>
      <c r="CS290" s="31">
        <f t="shared" si="300"/>
        <v>0</v>
      </c>
    </row>
    <row r="291" spans="1:97" x14ac:dyDescent="0.2">
      <c r="A291" s="95"/>
      <c r="B291" s="52"/>
      <c r="C291" s="52"/>
      <c r="D291" s="52"/>
      <c r="E291" s="52"/>
      <c r="F291" s="9"/>
      <c r="G291" s="9"/>
      <c r="H291" s="53"/>
      <c r="I291" s="54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35" t="str">
        <f t="shared" si="301"/>
        <v/>
      </c>
      <c r="X291" s="9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9"/>
      <c r="AO291" s="52"/>
      <c r="AP291" s="55"/>
      <c r="AQ291" s="56"/>
      <c r="AR291" s="56"/>
      <c r="AS291" s="56"/>
      <c r="BQ291" s="81" t="e">
        <f ca="1">IF(#REF!="no",INT(RAND()*36+1),INT(RAND()*37))</f>
        <v>#REF!</v>
      </c>
      <c r="CN291"/>
      <c r="CO291"/>
      <c r="CR291"/>
      <c r="CS291" s="31">
        <f t="shared" si="300"/>
        <v>0</v>
      </c>
    </row>
    <row r="292" spans="1:97" x14ac:dyDescent="0.2">
      <c r="A292" s="95"/>
      <c r="B292" s="52"/>
      <c r="C292" s="52"/>
      <c r="D292" s="52"/>
      <c r="E292" s="52"/>
      <c r="F292" s="9"/>
      <c r="G292" s="9"/>
      <c r="H292" s="53"/>
      <c r="I292" s="54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35" t="str">
        <f t="shared" si="301"/>
        <v/>
      </c>
      <c r="X292" s="9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9"/>
      <c r="AO292" s="52"/>
      <c r="AP292" s="55"/>
      <c r="AQ292" s="56"/>
      <c r="AR292" s="56"/>
      <c r="AS292" s="56"/>
      <c r="BQ292" s="81" t="e">
        <f ca="1">IF(#REF!="no",INT(RAND()*36+1),INT(RAND()*37))</f>
        <v>#REF!</v>
      </c>
      <c r="CN292"/>
      <c r="CO292"/>
      <c r="CR292"/>
      <c r="CS292" s="31">
        <f t="shared" si="300"/>
        <v>0</v>
      </c>
    </row>
    <row r="293" spans="1:97" x14ac:dyDescent="0.2">
      <c r="A293" s="95"/>
      <c r="B293" s="52"/>
      <c r="C293" s="52"/>
      <c r="D293" s="52"/>
      <c r="E293" s="52"/>
      <c r="F293" s="9"/>
      <c r="G293" s="9"/>
      <c r="H293" s="53"/>
      <c r="I293" s="54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35" t="str">
        <f t="shared" si="301"/>
        <v/>
      </c>
      <c r="X293" s="9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9"/>
      <c r="AO293" s="52"/>
      <c r="AP293" s="55"/>
      <c r="AQ293" s="56"/>
      <c r="AR293" s="56"/>
      <c r="AS293" s="56"/>
      <c r="BQ293" s="81" t="e">
        <f ca="1">IF(#REF!="no",INT(RAND()*36+1),INT(RAND()*37))</f>
        <v>#REF!</v>
      </c>
      <c r="CN293"/>
      <c r="CO293"/>
      <c r="CR293"/>
      <c r="CS293" s="31">
        <f t="shared" si="300"/>
        <v>0</v>
      </c>
    </row>
    <row r="294" spans="1:97" x14ac:dyDescent="0.2">
      <c r="A294" s="95"/>
      <c r="B294" s="52"/>
      <c r="C294" s="52"/>
      <c r="D294" s="52"/>
      <c r="E294" s="52"/>
      <c r="F294" s="9"/>
      <c r="G294" s="9"/>
      <c r="H294" s="53"/>
      <c r="I294" s="54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35" t="str">
        <f t="shared" si="301"/>
        <v/>
      </c>
      <c r="X294" s="9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9"/>
      <c r="AO294" s="52"/>
      <c r="AP294" s="55"/>
      <c r="AQ294" s="56"/>
      <c r="AR294" s="56"/>
      <c r="AS294" s="56"/>
      <c r="BQ294" s="81" t="e">
        <f ca="1">IF(#REF!="no",INT(RAND()*36+1),INT(RAND()*37))</f>
        <v>#REF!</v>
      </c>
      <c r="CN294"/>
      <c r="CO294"/>
      <c r="CR294"/>
      <c r="CS294" s="31">
        <f t="shared" si="300"/>
        <v>0</v>
      </c>
    </row>
    <row r="295" spans="1:97" x14ac:dyDescent="0.2">
      <c r="A295" s="95"/>
      <c r="B295" s="52"/>
      <c r="C295" s="52"/>
      <c r="D295" s="52"/>
      <c r="E295" s="52"/>
      <c r="F295" s="9"/>
      <c r="G295" s="9"/>
      <c r="H295" s="53"/>
      <c r="I295" s="54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35" t="str">
        <f t="shared" si="301"/>
        <v/>
      </c>
      <c r="X295" s="9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9"/>
      <c r="AO295" s="52"/>
      <c r="AP295" s="55"/>
      <c r="AQ295" s="56"/>
      <c r="AR295" s="56"/>
      <c r="AS295" s="56"/>
      <c r="BQ295" s="81" t="e">
        <f ca="1">IF(#REF!="no",INT(RAND()*36+1),INT(RAND()*37))</f>
        <v>#REF!</v>
      </c>
      <c r="CN295"/>
      <c r="CO295"/>
      <c r="CR295"/>
      <c r="CS295" s="31">
        <f t="shared" si="300"/>
        <v>0</v>
      </c>
    </row>
    <row r="296" spans="1:97" x14ac:dyDescent="0.2">
      <c r="A296" s="95"/>
      <c r="B296" s="52"/>
      <c r="C296" s="52"/>
      <c r="D296" s="52"/>
      <c r="E296" s="52"/>
      <c r="F296" s="9"/>
      <c r="G296" s="9"/>
      <c r="H296" s="53"/>
      <c r="I296" s="54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35" t="str">
        <f t="shared" si="301"/>
        <v/>
      </c>
      <c r="X296" s="9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9"/>
      <c r="AO296" s="52"/>
      <c r="AP296" s="55"/>
      <c r="AQ296" s="56"/>
      <c r="AR296" s="56"/>
      <c r="AS296" s="56"/>
      <c r="BQ296" s="81" t="e">
        <f ca="1">IF(#REF!="no",INT(RAND()*36+1),INT(RAND()*37))</f>
        <v>#REF!</v>
      </c>
      <c r="CN296"/>
      <c r="CO296"/>
      <c r="CR296"/>
      <c r="CS296" s="31">
        <f t="shared" si="300"/>
        <v>0</v>
      </c>
    </row>
    <row r="297" spans="1:97" x14ac:dyDescent="0.2">
      <c r="A297" s="95"/>
      <c r="B297" s="52"/>
      <c r="C297" s="52"/>
      <c r="D297" s="52"/>
      <c r="E297" s="52"/>
      <c r="F297" s="9"/>
      <c r="G297" s="9"/>
      <c r="H297" s="53"/>
      <c r="I297" s="54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35" t="str">
        <f t="shared" si="301"/>
        <v/>
      </c>
      <c r="X297" s="9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9"/>
      <c r="AO297" s="52"/>
      <c r="AP297" s="55"/>
      <c r="AQ297" s="56"/>
      <c r="AR297" s="56"/>
      <c r="AS297" s="56"/>
      <c r="BQ297" s="81" t="e">
        <f ca="1">IF(#REF!="no",INT(RAND()*36+1),INT(RAND()*37))</f>
        <v>#REF!</v>
      </c>
      <c r="CN297"/>
      <c r="CO297"/>
      <c r="CR297"/>
      <c r="CS297" s="31">
        <f t="shared" si="300"/>
        <v>0</v>
      </c>
    </row>
    <row r="298" spans="1:97" x14ac:dyDescent="0.2">
      <c r="A298" s="95"/>
      <c r="B298" s="52"/>
      <c r="C298" s="52"/>
      <c r="D298" s="52"/>
      <c r="E298" s="52"/>
      <c r="F298" s="9"/>
      <c r="G298" s="9"/>
      <c r="H298" s="53"/>
      <c r="I298" s="54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35" t="str">
        <f t="shared" si="301"/>
        <v/>
      </c>
      <c r="X298" s="9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9"/>
      <c r="AO298" s="52"/>
      <c r="AP298" s="55"/>
      <c r="AQ298" s="56"/>
      <c r="AR298" s="56"/>
      <c r="AS298" s="56"/>
      <c r="BQ298" s="81" t="e">
        <f ca="1">IF(#REF!="no",INT(RAND()*36+1),INT(RAND()*37))</f>
        <v>#REF!</v>
      </c>
      <c r="CN298"/>
      <c r="CO298"/>
      <c r="CR298"/>
      <c r="CS298" s="31">
        <f t="shared" si="300"/>
        <v>0</v>
      </c>
    </row>
    <row r="299" spans="1:97" x14ac:dyDescent="0.2">
      <c r="A299" s="95"/>
      <c r="B299" s="52"/>
      <c r="C299" s="52"/>
      <c r="D299" s="52"/>
      <c r="E299" s="52"/>
      <c r="F299" s="9"/>
      <c r="G299" s="9"/>
      <c r="H299" s="53"/>
      <c r="I299" s="54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35" t="str">
        <f t="shared" si="301"/>
        <v/>
      </c>
      <c r="X299" s="9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9"/>
      <c r="AO299" s="52"/>
      <c r="AP299" s="55"/>
      <c r="AQ299" s="56"/>
      <c r="AR299" s="56"/>
      <c r="AS299" s="56"/>
      <c r="BQ299" s="81" t="e">
        <f ca="1">IF(#REF!="no",INT(RAND()*36+1),INT(RAND()*37))</f>
        <v>#REF!</v>
      </c>
      <c r="CN299"/>
      <c r="CO299"/>
      <c r="CR299"/>
      <c r="CS299" s="31">
        <f t="shared" si="300"/>
        <v>0</v>
      </c>
    </row>
    <row r="300" spans="1:97" x14ac:dyDescent="0.2">
      <c r="A300" s="95"/>
      <c r="B300" s="52"/>
      <c r="C300" s="52"/>
      <c r="D300" s="52"/>
      <c r="E300" s="52"/>
      <c r="F300" s="9"/>
      <c r="G300" s="9"/>
      <c r="H300" s="53"/>
      <c r="I300" s="54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35" t="str">
        <f t="shared" si="301"/>
        <v/>
      </c>
      <c r="X300" s="9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9"/>
      <c r="AO300" s="52"/>
      <c r="AP300" s="55"/>
      <c r="AQ300" s="56"/>
      <c r="AR300" s="56"/>
      <c r="AS300" s="56"/>
      <c r="BQ300" s="81" t="e">
        <f ca="1">IF(#REF!="no",INT(RAND()*36+1),INT(RAND()*37))</f>
        <v>#REF!</v>
      </c>
      <c r="CN300"/>
      <c r="CO300"/>
      <c r="CR300"/>
      <c r="CS300" s="31">
        <f t="shared" si="300"/>
        <v>0</v>
      </c>
    </row>
    <row r="301" spans="1:97" x14ac:dyDescent="0.2">
      <c r="A301" s="95"/>
      <c r="B301" s="52"/>
      <c r="C301" s="52"/>
      <c r="D301" s="52"/>
      <c r="E301" s="52"/>
      <c r="F301" s="9"/>
      <c r="G301" s="9"/>
      <c r="H301" s="53"/>
      <c r="I301" s="54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35" t="str">
        <f t="shared" si="301"/>
        <v/>
      </c>
      <c r="X301" s="9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9"/>
      <c r="AO301" s="52"/>
      <c r="AP301" s="55"/>
      <c r="AQ301" s="56"/>
      <c r="AR301" s="56"/>
      <c r="AS301" s="56"/>
      <c r="BQ301" s="81" t="e">
        <f ca="1">IF(#REF!="no",INT(RAND()*36+1),INT(RAND()*37))</f>
        <v>#REF!</v>
      </c>
      <c r="CN301"/>
      <c r="CO301"/>
      <c r="CR301"/>
      <c r="CS301" s="31">
        <f t="shared" si="300"/>
        <v>0</v>
      </c>
    </row>
    <row r="302" spans="1:97" x14ac:dyDescent="0.2">
      <c r="A302" s="95"/>
      <c r="B302" s="52"/>
      <c r="C302" s="52"/>
      <c r="D302" s="52"/>
      <c r="E302" s="52"/>
      <c r="F302" s="9"/>
      <c r="G302" s="9"/>
      <c r="H302" s="53"/>
      <c r="I302" s="54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9"/>
      <c r="AO302" s="52"/>
      <c r="AP302" s="55"/>
      <c r="AQ302" s="56"/>
      <c r="AR302" s="56"/>
      <c r="AS302" s="56"/>
      <c r="BQ302" s="81" t="e">
        <f ca="1">IF(#REF!="no",INT(RAND()*36+1),INT(RAND()*37))</f>
        <v>#REF!</v>
      </c>
      <c r="CN302"/>
      <c r="CO302"/>
      <c r="CR302"/>
      <c r="CS302" s="31">
        <f t="shared" si="300"/>
        <v>0</v>
      </c>
    </row>
    <row r="303" spans="1:97" x14ac:dyDescent="0.2">
      <c r="A303" s="95"/>
      <c r="B303" s="52"/>
      <c r="C303" s="52"/>
      <c r="D303" s="52"/>
      <c r="E303" s="52"/>
      <c r="F303" s="9"/>
      <c r="G303" s="9"/>
      <c r="H303" s="53"/>
      <c r="I303" s="54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9"/>
      <c r="AO303" s="52"/>
      <c r="AP303" s="55"/>
      <c r="AQ303" s="56"/>
      <c r="AR303" s="56"/>
      <c r="AS303" s="56"/>
      <c r="BQ303" s="81" t="e">
        <f ca="1">IF(#REF!="no",INT(RAND()*36+1),INT(RAND()*37))</f>
        <v>#REF!</v>
      </c>
      <c r="CN303"/>
      <c r="CO303"/>
      <c r="CR303"/>
      <c r="CS303" s="31">
        <f t="shared" si="300"/>
        <v>0</v>
      </c>
    </row>
    <row r="304" spans="1:97" x14ac:dyDescent="0.2">
      <c r="A304" s="95"/>
      <c r="B304" s="52"/>
      <c r="C304" s="52"/>
      <c r="D304" s="52"/>
      <c r="E304" s="52"/>
      <c r="F304" s="9"/>
      <c r="G304" s="9"/>
      <c r="H304" s="53"/>
      <c r="I304" s="54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9"/>
      <c r="AO304" s="52"/>
      <c r="AP304" s="55"/>
      <c r="AQ304" s="56"/>
      <c r="AR304" s="56"/>
      <c r="AS304" s="56"/>
      <c r="BQ304" s="81" t="e">
        <f ca="1">IF(#REF!="no",INT(RAND()*36+1),INT(RAND()*37))</f>
        <v>#REF!</v>
      </c>
      <c r="CN304"/>
      <c r="CO304"/>
      <c r="CR304"/>
      <c r="CS304" s="31">
        <f t="shared" si="300"/>
        <v>0</v>
      </c>
    </row>
    <row r="305" spans="1:97" x14ac:dyDescent="0.2">
      <c r="A305" s="95"/>
      <c r="B305" s="52"/>
      <c r="C305" s="52"/>
      <c r="D305" s="52"/>
      <c r="E305" s="52"/>
      <c r="F305" s="9"/>
      <c r="G305" s="9"/>
      <c r="H305" s="53"/>
      <c r="I305" s="54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9"/>
      <c r="AO305" s="52"/>
      <c r="AP305" s="55"/>
      <c r="AQ305" s="56"/>
      <c r="AR305" s="56"/>
      <c r="AS305" s="56"/>
      <c r="BQ305" s="81" t="e">
        <f ca="1">IF(#REF!="no",INT(RAND()*36+1),INT(RAND()*37))</f>
        <v>#REF!</v>
      </c>
      <c r="CN305"/>
      <c r="CO305"/>
      <c r="CR305"/>
      <c r="CS305" s="31">
        <f t="shared" si="300"/>
        <v>0</v>
      </c>
    </row>
    <row r="306" spans="1:97" x14ac:dyDescent="0.2">
      <c r="A306" s="95"/>
      <c r="B306" s="52"/>
      <c r="C306" s="52"/>
      <c r="D306" s="52"/>
      <c r="E306" s="52"/>
      <c r="F306" s="9"/>
      <c r="G306" s="9"/>
      <c r="H306" s="53"/>
      <c r="I306" s="54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9"/>
      <c r="AO306" s="52"/>
      <c r="AP306" s="55"/>
      <c r="AQ306" s="56"/>
      <c r="AR306" s="56"/>
      <c r="AS306" s="56"/>
      <c r="BQ306" s="81" t="e">
        <f ca="1">IF(#REF!="no",INT(RAND()*36+1),INT(RAND()*37))</f>
        <v>#REF!</v>
      </c>
      <c r="CN306"/>
      <c r="CO306"/>
      <c r="CR306"/>
      <c r="CS306" s="31">
        <f t="shared" si="300"/>
        <v>0</v>
      </c>
    </row>
    <row r="307" spans="1:97" x14ac:dyDescent="0.2">
      <c r="A307" s="95"/>
      <c r="B307" s="52"/>
      <c r="C307" s="52"/>
      <c r="D307" s="52"/>
      <c r="E307" s="52"/>
      <c r="F307" s="9"/>
      <c r="G307" s="9"/>
      <c r="H307" s="53"/>
      <c r="I307" s="54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9"/>
      <c r="AO307" s="52"/>
      <c r="AP307" s="55"/>
      <c r="AQ307" s="56"/>
      <c r="AR307" s="56"/>
      <c r="AS307" s="56"/>
      <c r="BQ307" s="81" t="e">
        <f ca="1">IF(#REF!="no",INT(RAND()*36+1),INT(RAND()*37))</f>
        <v>#REF!</v>
      </c>
      <c r="CN307"/>
      <c r="CO307"/>
      <c r="CR307"/>
      <c r="CS307" s="31">
        <f t="shared" si="300"/>
        <v>0</v>
      </c>
    </row>
    <row r="308" spans="1:97" x14ac:dyDescent="0.2">
      <c r="A308" s="95"/>
      <c r="B308" s="52"/>
      <c r="C308" s="52"/>
      <c r="D308" s="52"/>
      <c r="E308" s="52"/>
      <c r="F308" s="9"/>
      <c r="G308" s="9"/>
      <c r="H308" s="53"/>
      <c r="I308" s="54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9"/>
      <c r="AO308" s="52"/>
      <c r="AP308" s="55"/>
      <c r="AQ308" s="56"/>
      <c r="AR308" s="56"/>
      <c r="AS308" s="56"/>
      <c r="BQ308" s="81" t="e">
        <f ca="1">IF(#REF!="no",INT(RAND()*36+1),INT(RAND()*37))</f>
        <v>#REF!</v>
      </c>
      <c r="CN308"/>
      <c r="CO308"/>
      <c r="CR308"/>
      <c r="CS308" s="31">
        <f t="shared" si="300"/>
        <v>0</v>
      </c>
    </row>
    <row r="309" spans="1:97" x14ac:dyDescent="0.2">
      <c r="A309" s="95"/>
      <c r="B309" s="52"/>
      <c r="C309" s="52"/>
      <c r="D309" s="52"/>
      <c r="E309" s="52"/>
      <c r="F309" s="9"/>
      <c r="G309" s="9"/>
      <c r="H309" s="53"/>
      <c r="I309" s="54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9"/>
      <c r="AO309" s="52"/>
      <c r="AP309" s="55"/>
      <c r="AQ309" s="56"/>
      <c r="AR309" s="56"/>
      <c r="AS309" s="56"/>
      <c r="BQ309" s="81" t="e">
        <f ca="1">IF(#REF!="no",INT(RAND()*36+1),INT(RAND()*37))</f>
        <v>#REF!</v>
      </c>
      <c r="CN309"/>
      <c r="CO309"/>
      <c r="CR309"/>
      <c r="CS309" s="31">
        <f t="shared" si="300"/>
        <v>0</v>
      </c>
    </row>
    <row r="310" spans="1:97" x14ac:dyDescent="0.2">
      <c r="A310" s="95"/>
      <c r="B310" s="52"/>
      <c r="C310" s="52"/>
      <c r="D310" s="52"/>
      <c r="E310" s="52"/>
      <c r="F310" s="9"/>
      <c r="G310" s="9"/>
      <c r="H310" s="53"/>
      <c r="I310" s="54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9"/>
      <c r="AO310" s="52"/>
      <c r="AP310" s="55"/>
      <c r="AQ310" s="56"/>
      <c r="AR310" s="56"/>
      <c r="AS310" s="56"/>
      <c r="BQ310" s="81" t="e">
        <f ca="1">IF(#REF!="no",INT(RAND()*36+1),INT(RAND()*37))</f>
        <v>#REF!</v>
      </c>
      <c r="CN310"/>
      <c r="CO310"/>
      <c r="CR310"/>
      <c r="CS310" s="31">
        <f t="shared" si="300"/>
        <v>0</v>
      </c>
    </row>
    <row r="311" spans="1:97" x14ac:dyDescent="0.2">
      <c r="A311" s="95"/>
      <c r="B311" s="52"/>
      <c r="C311" s="52"/>
      <c r="D311" s="52"/>
      <c r="E311" s="52"/>
      <c r="F311" s="9"/>
      <c r="G311" s="9"/>
      <c r="H311" s="53"/>
      <c r="I311" s="54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9"/>
      <c r="AO311" s="52"/>
      <c r="AP311" s="55"/>
      <c r="AQ311" s="56"/>
      <c r="AR311" s="56"/>
      <c r="AS311" s="56"/>
      <c r="BQ311" s="81" t="e">
        <f ca="1">IF(#REF!="no",INT(RAND()*36+1),INT(RAND()*37))</f>
        <v>#REF!</v>
      </c>
      <c r="CN311"/>
      <c r="CO311"/>
      <c r="CR311"/>
      <c r="CS311" s="31">
        <f t="shared" si="300"/>
        <v>0</v>
      </c>
    </row>
    <row r="312" spans="1:97" x14ac:dyDescent="0.2">
      <c r="A312" s="95"/>
      <c r="B312" s="52"/>
      <c r="C312" s="52"/>
      <c r="D312" s="52"/>
      <c r="E312" s="52"/>
      <c r="F312" s="9"/>
      <c r="G312" s="9"/>
      <c r="H312" s="53"/>
      <c r="I312" s="54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9"/>
      <c r="AO312" s="52"/>
      <c r="AP312" s="55"/>
      <c r="AQ312" s="56"/>
      <c r="AR312" s="56"/>
      <c r="AS312" s="56"/>
      <c r="BQ312" s="81" t="e">
        <f ca="1">IF(#REF!="no",INT(RAND()*36+1),INT(RAND()*37))</f>
        <v>#REF!</v>
      </c>
      <c r="CN312"/>
      <c r="CO312"/>
      <c r="CR312"/>
      <c r="CS312" s="31">
        <f t="shared" si="300"/>
        <v>0</v>
      </c>
    </row>
    <row r="313" spans="1:97" x14ac:dyDescent="0.2">
      <c r="A313" s="95"/>
      <c r="B313" s="52"/>
      <c r="C313" s="52"/>
      <c r="D313" s="52"/>
      <c r="E313" s="52"/>
      <c r="F313" s="9"/>
      <c r="G313" s="9"/>
      <c r="H313" s="53"/>
      <c r="I313" s="54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9"/>
      <c r="AO313" s="52"/>
      <c r="AP313" s="55"/>
      <c r="AQ313" s="56"/>
      <c r="AR313" s="56"/>
      <c r="AS313" s="56"/>
      <c r="BQ313" s="81" t="e">
        <f ca="1">IF(#REF!="no",INT(RAND()*36+1),INT(RAND()*37))</f>
        <v>#REF!</v>
      </c>
      <c r="CN313"/>
      <c r="CO313"/>
      <c r="CR313"/>
      <c r="CS313" s="31">
        <f t="shared" si="300"/>
        <v>0</v>
      </c>
    </row>
    <row r="314" spans="1:97" x14ac:dyDescent="0.2">
      <c r="A314" s="95"/>
      <c r="B314" s="52"/>
      <c r="C314" s="52"/>
      <c r="D314" s="52"/>
      <c r="E314" s="52"/>
      <c r="F314" s="9"/>
      <c r="G314" s="9"/>
      <c r="H314" s="53"/>
      <c r="I314" s="54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9"/>
      <c r="AO314" s="52"/>
      <c r="AP314" s="55"/>
      <c r="AQ314" s="56"/>
      <c r="AR314" s="56"/>
      <c r="AS314" s="56"/>
      <c r="BQ314" s="81" t="e">
        <f ca="1">IF(#REF!="no",INT(RAND()*36+1),INT(RAND()*37))</f>
        <v>#REF!</v>
      </c>
      <c r="CN314"/>
      <c r="CO314"/>
      <c r="CR314"/>
      <c r="CS314" s="31">
        <f t="shared" si="300"/>
        <v>0</v>
      </c>
    </row>
    <row r="315" spans="1:97" x14ac:dyDescent="0.2">
      <c r="A315" s="95"/>
      <c r="B315" s="52"/>
      <c r="C315" s="52"/>
      <c r="D315" s="52"/>
      <c r="E315" s="52"/>
      <c r="F315" s="9"/>
      <c r="G315" s="9"/>
      <c r="H315" s="53"/>
      <c r="I315" s="54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9"/>
      <c r="AO315" s="52"/>
      <c r="AP315" s="55"/>
      <c r="AQ315" s="56"/>
      <c r="AR315" s="56"/>
      <c r="AS315" s="56"/>
      <c r="BQ315" s="81" t="e">
        <f ca="1">IF(#REF!="no",INT(RAND()*36+1),INT(RAND()*37))</f>
        <v>#REF!</v>
      </c>
      <c r="CN315"/>
      <c r="CO315"/>
      <c r="CR315"/>
      <c r="CS315" s="31">
        <f t="shared" si="300"/>
        <v>0</v>
      </c>
    </row>
    <row r="316" spans="1:97" x14ac:dyDescent="0.2">
      <c r="A316" s="95"/>
      <c r="B316" s="52"/>
      <c r="C316" s="52"/>
      <c r="D316" s="52"/>
      <c r="E316" s="52"/>
      <c r="F316" s="9"/>
      <c r="G316" s="9"/>
      <c r="H316" s="53"/>
      <c r="I316" s="54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9"/>
      <c r="AO316" s="52"/>
      <c r="AP316" s="55"/>
      <c r="AQ316" s="56"/>
      <c r="AR316" s="56"/>
      <c r="AS316" s="56"/>
      <c r="BQ316" s="81" t="e">
        <f ca="1">IF(#REF!="no",INT(RAND()*36+1),INT(RAND()*37))</f>
        <v>#REF!</v>
      </c>
      <c r="CN316"/>
      <c r="CO316"/>
      <c r="CR316"/>
      <c r="CS316" s="31">
        <f t="shared" si="300"/>
        <v>0</v>
      </c>
    </row>
    <row r="317" spans="1:97" x14ac:dyDescent="0.2">
      <c r="A317" s="95"/>
      <c r="B317" s="52"/>
      <c r="C317" s="52"/>
      <c r="D317" s="52"/>
      <c r="E317" s="52"/>
      <c r="F317" s="9"/>
      <c r="G317" s="9"/>
      <c r="H317" s="53"/>
      <c r="I317" s="54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9"/>
      <c r="AO317" s="52"/>
      <c r="AP317" s="55"/>
      <c r="AQ317" s="56"/>
      <c r="AR317" s="56"/>
      <c r="AS317" s="56"/>
      <c r="BQ317" s="81" t="e">
        <f ca="1">IF(#REF!="no",INT(RAND()*36+1),INT(RAND()*37))</f>
        <v>#REF!</v>
      </c>
      <c r="CN317"/>
      <c r="CO317"/>
      <c r="CR317"/>
      <c r="CS317" s="31">
        <f t="shared" si="300"/>
        <v>0</v>
      </c>
    </row>
    <row r="318" spans="1:97" x14ac:dyDescent="0.2">
      <c r="A318" s="95"/>
      <c r="B318" s="52"/>
      <c r="C318" s="52"/>
      <c r="D318" s="52"/>
      <c r="E318" s="52"/>
      <c r="F318" s="9"/>
      <c r="G318" s="9"/>
      <c r="H318" s="53"/>
      <c r="I318" s="54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9"/>
      <c r="AO318" s="52"/>
      <c r="AP318" s="55"/>
      <c r="AQ318" s="56"/>
      <c r="AR318" s="56"/>
      <c r="AS318" s="56"/>
      <c r="BQ318" s="81" t="e">
        <f ca="1">IF(#REF!="no",INT(RAND()*36+1),INT(RAND()*37))</f>
        <v>#REF!</v>
      </c>
      <c r="CN318"/>
      <c r="CO318"/>
      <c r="CR318"/>
      <c r="CS318" s="31">
        <f t="shared" si="300"/>
        <v>0</v>
      </c>
    </row>
    <row r="319" spans="1:97" x14ac:dyDescent="0.2">
      <c r="A319" s="95"/>
      <c r="B319" s="52"/>
      <c r="C319" s="52"/>
      <c r="D319" s="52"/>
      <c r="E319" s="52"/>
      <c r="F319" s="9"/>
      <c r="G319" s="9"/>
      <c r="H319" s="53"/>
      <c r="I319" s="54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9"/>
      <c r="AO319" s="52"/>
      <c r="AP319" s="55"/>
      <c r="AQ319" s="56"/>
      <c r="AR319" s="56"/>
      <c r="AS319" s="56"/>
      <c r="BQ319" s="81" t="e">
        <f ca="1">IF(#REF!="no",INT(RAND()*36+1),INT(RAND()*37))</f>
        <v>#REF!</v>
      </c>
      <c r="CN319"/>
      <c r="CO319"/>
      <c r="CR319"/>
      <c r="CS319" s="31">
        <f t="shared" si="300"/>
        <v>0</v>
      </c>
    </row>
    <row r="320" spans="1:97" x14ac:dyDescent="0.2">
      <c r="A320" s="95"/>
      <c r="B320" s="52"/>
      <c r="C320" s="52"/>
      <c r="D320" s="52"/>
      <c r="E320" s="52"/>
      <c r="F320" s="9"/>
      <c r="G320" s="9"/>
      <c r="H320" s="53"/>
      <c r="I320" s="54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9"/>
      <c r="AO320" s="52"/>
      <c r="AP320" s="55"/>
      <c r="AQ320" s="56"/>
      <c r="AR320" s="56"/>
      <c r="AS320" s="56"/>
      <c r="BQ320" s="81" t="e">
        <f ca="1">IF(#REF!="no",INT(RAND()*36+1),INT(RAND()*37))</f>
        <v>#REF!</v>
      </c>
      <c r="CN320"/>
      <c r="CO320"/>
      <c r="CR320"/>
      <c r="CS320" s="31">
        <f t="shared" si="300"/>
        <v>0</v>
      </c>
    </row>
    <row r="321" spans="1:97" x14ac:dyDescent="0.2">
      <c r="A321" s="95"/>
      <c r="B321" s="52"/>
      <c r="C321" s="52"/>
      <c r="D321" s="52"/>
      <c r="E321" s="52"/>
      <c r="F321" s="9"/>
      <c r="G321" s="9"/>
      <c r="H321" s="53"/>
      <c r="I321" s="54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9"/>
      <c r="AO321" s="52"/>
      <c r="AP321" s="55"/>
      <c r="AQ321" s="56"/>
      <c r="AR321" s="56"/>
      <c r="AS321" s="56"/>
      <c r="BQ321" s="81" t="e">
        <f ca="1">IF(#REF!="no",INT(RAND()*36+1),INT(RAND()*37))</f>
        <v>#REF!</v>
      </c>
      <c r="CN321"/>
      <c r="CO321"/>
      <c r="CR321"/>
      <c r="CS321" s="31">
        <f t="shared" si="300"/>
        <v>0</v>
      </c>
    </row>
    <row r="322" spans="1:97" x14ac:dyDescent="0.2">
      <c r="A322" s="95"/>
      <c r="B322" s="52"/>
      <c r="C322" s="52"/>
      <c r="D322" s="52"/>
      <c r="E322" s="52"/>
      <c r="F322" s="9"/>
      <c r="G322" s="9"/>
      <c r="H322" s="53"/>
      <c r="I322" s="54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9"/>
      <c r="AO322" s="52"/>
      <c r="AP322" s="55"/>
      <c r="AQ322" s="56"/>
      <c r="AR322" s="56"/>
      <c r="AS322" s="56"/>
      <c r="BQ322" s="81" t="e">
        <f ca="1">IF(#REF!="no",INT(RAND()*36+1),INT(RAND()*37))</f>
        <v>#REF!</v>
      </c>
      <c r="CN322"/>
      <c r="CO322"/>
      <c r="CR322"/>
      <c r="CS322" s="31">
        <f t="shared" si="300"/>
        <v>0</v>
      </c>
    </row>
    <row r="323" spans="1:97" x14ac:dyDescent="0.2">
      <c r="A323" s="95"/>
      <c r="B323" s="52"/>
      <c r="C323" s="52"/>
      <c r="D323" s="52"/>
      <c r="E323" s="52"/>
      <c r="F323" s="9"/>
      <c r="G323" s="9"/>
      <c r="H323" s="53"/>
      <c r="I323" s="54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9"/>
      <c r="AO323" s="52"/>
      <c r="AP323" s="55"/>
      <c r="AQ323" s="56"/>
      <c r="AR323" s="56"/>
      <c r="AS323" s="56"/>
      <c r="BQ323" s="81" t="e">
        <f ca="1">IF(#REF!="no",INT(RAND()*36+1),INT(RAND()*37))</f>
        <v>#REF!</v>
      </c>
      <c r="CN323"/>
      <c r="CO323"/>
      <c r="CR323"/>
      <c r="CS323" s="31">
        <f t="shared" si="300"/>
        <v>0</v>
      </c>
    </row>
    <row r="324" spans="1:97" x14ac:dyDescent="0.2">
      <c r="A324" s="95"/>
      <c r="B324" s="52"/>
      <c r="C324" s="52"/>
      <c r="D324" s="52"/>
      <c r="E324" s="52"/>
      <c r="F324" s="9"/>
      <c r="G324" s="9"/>
      <c r="H324" s="53"/>
      <c r="I324" s="54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9"/>
      <c r="AO324" s="52"/>
      <c r="AP324" s="55"/>
      <c r="AQ324" s="56"/>
      <c r="AR324" s="56"/>
      <c r="AS324" s="56"/>
      <c r="BQ324" s="81" t="e">
        <f ca="1">IF(#REF!="no",INT(RAND()*36+1),INT(RAND()*37))</f>
        <v>#REF!</v>
      </c>
      <c r="CN324"/>
      <c r="CO324"/>
      <c r="CR324"/>
      <c r="CS324" s="31">
        <f t="shared" si="300"/>
        <v>0</v>
      </c>
    </row>
    <row r="325" spans="1:97" x14ac:dyDescent="0.2">
      <c r="A325" s="95"/>
      <c r="B325" s="52"/>
      <c r="C325" s="52"/>
      <c r="D325" s="52"/>
      <c r="E325" s="52"/>
      <c r="F325" s="9"/>
      <c r="G325" s="9"/>
      <c r="H325" s="53"/>
      <c r="I325" s="54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9"/>
      <c r="AO325" s="52"/>
      <c r="AP325" s="55"/>
      <c r="AQ325" s="56"/>
      <c r="AR325" s="56"/>
      <c r="AS325" s="56"/>
      <c r="BQ325" s="81" t="e">
        <f ca="1">IF(#REF!="no",INT(RAND()*36+1),INT(RAND()*37))</f>
        <v>#REF!</v>
      </c>
      <c r="CN325"/>
      <c r="CO325"/>
      <c r="CR325"/>
      <c r="CS325" s="31">
        <f t="shared" si="300"/>
        <v>0</v>
      </c>
    </row>
    <row r="326" spans="1:97" x14ac:dyDescent="0.2">
      <c r="A326" s="95"/>
      <c r="B326" s="52"/>
      <c r="C326" s="52"/>
      <c r="D326" s="52"/>
      <c r="E326" s="52"/>
      <c r="F326" s="9"/>
      <c r="G326" s="9"/>
      <c r="H326" s="53"/>
      <c r="I326" s="54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9"/>
      <c r="AO326" s="52"/>
      <c r="AP326" s="55"/>
      <c r="AQ326" s="56"/>
      <c r="AR326" s="56"/>
      <c r="AS326" s="56"/>
      <c r="BQ326" s="81" t="e">
        <f ca="1">IF(#REF!="no",INT(RAND()*36+1),INT(RAND()*37))</f>
        <v>#REF!</v>
      </c>
      <c r="CN326"/>
      <c r="CO326"/>
      <c r="CR326"/>
      <c r="CS326" s="31">
        <f t="shared" ref="CS326:CS389" si="302">CR326+CS325</f>
        <v>0</v>
      </c>
    </row>
    <row r="327" spans="1:97" x14ac:dyDescent="0.2">
      <c r="A327" s="95"/>
      <c r="B327" s="52"/>
      <c r="C327" s="52"/>
      <c r="D327" s="52"/>
      <c r="E327" s="52"/>
      <c r="F327" s="9"/>
      <c r="G327" s="9"/>
      <c r="H327" s="53"/>
      <c r="I327" s="54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9"/>
      <c r="AO327" s="52"/>
      <c r="AP327" s="55"/>
      <c r="AQ327" s="56"/>
      <c r="AR327" s="56"/>
      <c r="AS327" s="56"/>
      <c r="BQ327" s="81" t="e">
        <f ca="1">IF(#REF!="no",INT(RAND()*36+1),INT(RAND()*37))</f>
        <v>#REF!</v>
      </c>
      <c r="CN327"/>
      <c r="CO327"/>
      <c r="CR327"/>
      <c r="CS327" s="31">
        <f t="shared" si="302"/>
        <v>0</v>
      </c>
    </row>
    <row r="328" spans="1:97" x14ac:dyDescent="0.2">
      <c r="A328" s="95"/>
      <c r="B328" s="52"/>
      <c r="C328" s="52"/>
      <c r="D328" s="52"/>
      <c r="E328" s="52"/>
      <c r="F328" s="9"/>
      <c r="G328" s="9"/>
      <c r="H328" s="53"/>
      <c r="I328" s="54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9"/>
      <c r="AO328" s="52"/>
      <c r="AP328" s="55"/>
      <c r="AQ328" s="56"/>
      <c r="AR328" s="56"/>
      <c r="AS328" s="56"/>
      <c r="BQ328" s="81" t="e">
        <f ca="1">IF(#REF!="no",INT(RAND()*36+1),INT(RAND()*37))</f>
        <v>#REF!</v>
      </c>
      <c r="CN328"/>
      <c r="CO328"/>
      <c r="CR328"/>
      <c r="CS328" s="31">
        <f t="shared" si="302"/>
        <v>0</v>
      </c>
    </row>
    <row r="329" spans="1:97" x14ac:dyDescent="0.2">
      <c r="A329" s="95"/>
      <c r="B329" s="52"/>
      <c r="C329" s="52"/>
      <c r="D329" s="52"/>
      <c r="E329" s="52"/>
      <c r="F329" s="9"/>
      <c r="G329" s="9"/>
      <c r="H329" s="53"/>
      <c r="I329" s="54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9"/>
      <c r="AO329" s="52"/>
      <c r="AP329" s="55"/>
      <c r="AQ329" s="56"/>
      <c r="AR329" s="56"/>
      <c r="AS329" s="56"/>
      <c r="BQ329" s="81" t="e">
        <f ca="1">IF(#REF!="no",INT(RAND()*36+1),INT(RAND()*37))</f>
        <v>#REF!</v>
      </c>
      <c r="CN329"/>
      <c r="CO329"/>
      <c r="CR329"/>
      <c r="CS329" s="31">
        <f t="shared" si="302"/>
        <v>0</v>
      </c>
    </row>
    <row r="330" spans="1:97" x14ac:dyDescent="0.2">
      <c r="A330" s="95"/>
      <c r="B330" s="52"/>
      <c r="C330" s="52"/>
      <c r="D330" s="52"/>
      <c r="E330" s="52"/>
      <c r="F330" s="9"/>
      <c r="G330" s="9"/>
      <c r="H330" s="53"/>
      <c r="I330" s="54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9"/>
      <c r="AO330" s="52"/>
      <c r="AP330" s="55"/>
      <c r="AQ330" s="56"/>
      <c r="AR330" s="56"/>
      <c r="AS330" s="56"/>
      <c r="BQ330" s="81" t="e">
        <f ca="1">IF(#REF!="no",INT(RAND()*36+1),INT(RAND()*37))</f>
        <v>#REF!</v>
      </c>
      <c r="CN330"/>
      <c r="CO330"/>
      <c r="CR330"/>
      <c r="CS330" s="31">
        <f t="shared" si="302"/>
        <v>0</v>
      </c>
    </row>
    <row r="331" spans="1:97" x14ac:dyDescent="0.2">
      <c r="A331" s="95"/>
      <c r="B331" s="52"/>
      <c r="C331" s="52"/>
      <c r="D331" s="52"/>
      <c r="E331" s="52"/>
      <c r="F331" s="9"/>
      <c r="G331" s="9"/>
      <c r="H331" s="53"/>
      <c r="I331" s="54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9"/>
      <c r="AO331" s="52"/>
      <c r="AP331" s="55"/>
      <c r="AQ331" s="56"/>
      <c r="AR331" s="56"/>
      <c r="AS331" s="56"/>
      <c r="BQ331" s="81" t="e">
        <f ca="1">IF(#REF!="no",INT(RAND()*36+1),INT(RAND()*37))</f>
        <v>#REF!</v>
      </c>
      <c r="CN331"/>
      <c r="CO331"/>
      <c r="CR331"/>
      <c r="CS331" s="31">
        <f t="shared" si="302"/>
        <v>0</v>
      </c>
    </row>
    <row r="332" spans="1:97" x14ac:dyDescent="0.2">
      <c r="A332" s="95"/>
      <c r="B332" s="52"/>
      <c r="C332" s="52"/>
      <c r="D332" s="52"/>
      <c r="E332" s="52"/>
      <c r="F332" s="9"/>
      <c r="G332" s="9"/>
      <c r="H332" s="53"/>
      <c r="I332" s="54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9"/>
      <c r="AO332" s="52"/>
      <c r="AP332" s="55"/>
      <c r="AQ332" s="56"/>
      <c r="AR332" s="56"/>
      <c r="AS332" s="56"/>
      <c r="BQ332" s="81" t="e">
        <f ca="1">IF(#REF!="no",INT(RAND()*36+1),INT(RAND()*37))</f>
        <v>#REF!</v>
      </c>
      <c r="CN332"/>
      <c r="CO332"/>
      <c r="CR332"/>
      <c r="CS332" s="31">
        <f t="shared" si="302"/>
        <v>0</v>
      </c>
    </row>
    <row r="333" spans="1:97" x14ac:dyDescent="0.2">
      <c r="A333" s="95"/>
      <c r="B333" s="52"/>
      <c r="C333" s="52"/>
      <c r="D333" s="52"/>
      <c r="E333" s="52"/>
      <c r="F333" s="9"/>
      <c r="G333" s="9"/>
      <c r="H333" s="53"/>
      <c r="I333" s="54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9"/>
      <c r="AO333" s="52"/>
      <c r="AP333" s="55"/>
      <c r="AQ333" s="56"/>
      <c r="AR333" s="56"/>
      <c r="AS333" s="56"/>
      <c r="BQ333" s="81" t="e">
        <f ca="1">IF(#REF!="no",INT(RAND()*36+1),INT(RAND()*37))</f>
        <v>#REF!</v>
      </c>
      <c r="CN333"/>
      <c r="CO333"/>
      <c r="CR333"/>
      <c r="CS333" s="31">
        <f t="shared" si="302"/>
        <v>0</v>
      </c>
    </row>
    <row r="334" spans="1:97" x14ac:dyDescent="0.2">
      <c r="A334" s="95"/>
      <c r="B334" s="52"/>
      <c r="C334" s="52"/>
      <c r="D334" s="52"/>
      <c r="E334" s="52"/>
      <c r="F334" s="9"/>
      <c r="G334" s="9"/>
      <c r="H334" s="53"/>
      <c r="I334" s="54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9"/>
      <c r="AO334" s="52"/>
      <c r="AP334" s="55"/>
      <c r="AQ334" s="56"/>
      <c r="AR334" s="56"/>
      <c r="AS334" s="56"/>
      <c r="BQ334" s="81" t="e">
        <f ca="1">IF(#REF!="no",INT(RAND()*36+1),INT(RAND()*37))</f>
        <v>#REF!</v>
      </c>
      <c r="CN334"/>
      <c r="CO334"/>
      <c r="CR334"/>
      <c r="CS334" s="31">
        <f t="shared" si="302"/>
        <v>0</v>
      </c>
    </row>
    <row r="335" spans="1:97" x14ac:dyDescent="0.2">
      <c r="A335" s="95"/>
      <c r="B335" s="52"/>
      <c r="C335" s="52"/>
      <c r="D335" s="52"/>
      <c r="E335" s="52"/>
      <c r="F335" s="9"/>
      <c r="G335" s="9"/>
      <c r="H335" s="53"/>
      <c r="I335" s="54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9"/>
      <c r="AO335" s="52"/>
      <c r="AP335" s="55"/>
      <c r="AQ335" s="56"/>
      <c r="AR335" s="56"/>
      <c r="AS335" s="56"/>
      <c r="BQ335" s="81" t="e">
        <f ca="1">IF(#REF!="no",INT(RAND()*36+1),INT(RAND()*37))</f>
        <v>#REF!</v>
      </c>
      <c r="CN335"/>
      <c r="CO335"/>
      <c r="CR335"/>
      <c r="CS335" s="31">
        <f t="shared" si="302"/>
        <v>0</v>
      </c>
    </row>
    <row r="336" spans="1:97" x14ac:dyDescent="0.2">
      <c r="A336" s="95"/>
      <c r="B336" s="52"/>
      <c r="C336" s="52"/>
      <c r="D336" s="52"/>
      <c r="E336" s="52"/>
      <c r="F336" s="9"/>
      <c r="G336" s="9"/>
      <c r="H336" s="53"/>
      <c r="I336" s="54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9"/>
      <c r="AO336" s="52"/>
      <c r="AP336" s="55"/>
      <c r="AQ336" s="56"/>
      <c r="AR336" s="56"/>
      <c r="AS336" s="56"/>
      <c r="BQ336" s="81" t="e">
        <f ca="1">IF(#REF!="no",INT(RAND()*36+1),INT(RAND()*37))</f>
        <v>#REF!</v>
      </c>
      <c r="CN336"/>
      <c r="CO336"/>
      <c r="CR336"/>
      <c r="CS336" s="31">
        <f t="shared" si="302"/>
        <v>0</v>
      </c>
    </row>
    <row r="337" spans="1:97" x14ac:dyDescent="0.2">
      <c r="A337" s="95"/>
      <c r="B337" s="52"/>
      <c r="C337" s="52"/>
      <c r="D337" s="52"/>
      <c r="E337" s="52"/>
      <c r="F337" s="9"/>
      <c r="G337" s="9"/>
      <c r="H337" s="53"/>
      <c r="I337" s="54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9"/>
      <c r="AO337" s="52"/>
      <c r="AP337" s="55"/>
      <c r="AQ337" s="56"/>
      <c r="AR337" s="56"/>
      <c r="AS337" s="56"/>
      <c r="BQ337" s="81" t="e">
        <f ca="1">IF(#REF!="no",INT(RAND()*36+1),INT(RAND()*37))</f>
        <v>#REF!</v>
      </c>
      <c r="CN337"/>
      <c r="CO337"/>
      <c r="CR337"/>
      <c r="CS337" s="31">
        <f t="shared" si="302"/>
        <v>0</v>
      </c>
    </row>
    <row r="338" spans="1:97" x14ac:dyDescent="0.2">
      <c r="A338" s="95"/>
      <c r="B338" s="52"/>
      <c r="C338" s="52"/>
      <c r="D338" s="52"/>
      <c r="E338" s="52"/>
      <c r="F338" s="9"/>
      <c r="G338" s="9"/>
      <c r="H338" s="53"/>
      <c r="I338" s="54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9"/>
      <c r="AO338" s="52"/>
      <c r="AP338" s="55"/>
      <c r="AQ338" s="56"/>
      <c r="AR338" s="56"/>
      <c r="AS338" s="56"/>
      <c r="BQ338" s="81" t="e">
        <f ca="1">IF(#REF!="no",INT(RAND()*36+1),INT(RAND()*37))</f>
        <v>#REF!</v>
      </c>
      <c r="CN338"/>
      <c r="CO338"/>
      <c r="CR338"/>
      <c r="CS338" s="31">
        <f t="shared" si="302"/>
        <v>0</v>
      </c>
    </row>
    <row r="339" spans="1:97" x14ac:dyDescent="0.2">
      <c r="A339" s="95"/>
      <c r="B339" s="52"/>
      <c r="C339" s="52"/>
      <c r="D339" s="52"/>
      <c r="E339" s="52"/>
      <c r="F339" s="9"/>
      <c r="G339" s="9"/>
      <c r="H339" s="53"/>
      <c r="I339" s="54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9"/>
      <c r="AO339" s="52"/>
      <c r="AP339" s="55"/>
      <c r="AQ339" s="56"/>
      <c r="AR339" s="56"/>
      <c r="AS339" s="56"/>
      <c r="BQ339" s="81" t="e">
        <f ca="1">IF(#REF!="no",INT(RAND()*36+1),INT(RAND()*37))</f>
        <v>#REF!</v>
      </c>
      <c r="CN339"/>
      <c r="CO339"/>
      <c r="CR339"/>
      <c r="CS339" s="31">
        <f t="shared" si="302"/>
        <v>0</v>
      </c>
    </row>
    <row r="340" spans="1:97" x14ac:dyDescent="0.2">
      <c r="A340" s="95"/>
      <c r="B340" s="52"/>
      <c r="C340" s="52"/>
      <c r="D340" s="52"/>
      <c r="E340" s="52"/>
      <c r="F340" s="9"/>
      <c r="G340" s="9"/>
      <c r="H340" s="53"/>
      <c r="I340" s="54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9"/>
      <c r="AO340" s="52"/>
      <c r="AP340" s="55"/>
      <c r="AQ340" s="56"/>
      <c r="AR340" s="56"/>
      <c r="AS340" s="56"/>
      <c r="BQ340" s="81" t="e">
        <f ca="1">IF(#REF!="no",INT(RAND()*36+1),INT(RAND()*37))</f>
        <v>#REF!</v>
      </c>
      <c r="CN340"/>
      <c r="CO340"/>
      <c r="CR340"/>
      <c r="CS340" s="31">
        <f t="shared" si="302"/>
        <v>0</v>
      </c>
    </row>
    <row r="341" spans="1:97" x14ac:dyDescent="0.2">
      <c r="A341" s="95"/>
      <c r="B341" s="52"/>
      <c r="C341" s="52"/>
      <c r="D341" s="52"/>
      <c r="E341" s="52"/>
      <c r="F341" s="9"/>
      <c r="G341" s="9"/>
      <c r="H341" s="53"/>
      <c r="I341" s="54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9"/>
      <c r="AO341" s="52"/>
      <c r="AP341" s="55"/>
      <c r="AQ341" s="56"/>
      <c r="AR341" s="56"/>
      <c r="AS341" s="56"/>
      <c r="BQ341" s="81" t="e">
        <f ca="1">IF(#REF!="no",INT(RAND()*36+1),INT(RAND()*37))</f>
        <v>#REF!</v>
      </c>
      <c r="CN341"/>
      <c r="CO341"/>
      <c r="CR341"/>
      <c r="CS341" s="31">
        <f t="shared" si="302"/>
        <v>0</v>
      </c>
    </row>
    <row r="342" spans="1:97" x14ac:dyDescent="0.2">
      <c r="A342" s="95"/>
      <c r="B342" s="52"/>
      <c r="C342" s="52"/>
      <c r="D342" s="52"/>
      <c r="E342" s="52"/>
      <c r="F342" s="9"/>
      <c r="G342" s="9"/>
      <c r="H342" s="53"/>
      <c r="I342" s="54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9"/>
      <c r="AO342" s="52"/>
      <c r="AP342" s="55"/>
      <c r="AQ342" s="56"/>
      <c r="AR342" s="56"/>
      <c r="AS342" s="56"/>
      <c r="BQ342" s="81" t="e">
        <f ca="1">IF(#REF!="no",INT(RAND()*36+1),INT(RAND()*37))</f>
        <v>#REF!</v>
      </c>
      <c r="CN342"/>
      <c r="CO342"/>
      <c r="CR342"/>
      <c r="CS342" s="31">
        <f t="shared" si="302"/>
        <v>0</v>
      </c>
    </row>
    <row r="343" spans="1:97" x14ac:dyDescent="0.2">
      <c r="A343" s="95"/>
      <c r="B343" s="52"/>
      <c r="C343" s="52"/>
      <c r="D343" s="52"/>
      <c r="E343" s="52"/>
      <c r="F343" s="9"/>
      <c r="G343" s="9"/>
      <c r="H343" s="53"/>
      <c r="I343" s="54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9"/>
      <c r="AO343" s="52"/>
      <c r="AP343" s="55"/>
      <c r="AQ343" s="56"/>
      <c r="AR343" s="56"/>
      <c r="AS343" s="56"/>
      <c r="BQ343" s="81" t="e">
        <f ca="1">IF(#REF!="no",INT(RAND()*36+1),INT(RAND()*37))</f>
        <v>#REF!</v>
      </c>
      <c r="CN343"/>
      <c r="CO343"/>
      <c r="CR343"/>
      <c r="CS343" s="31">
        <f t="shared" si="302"/>
        <v>0</v>
      </c>
    </row>
    <row r="344" spans="1:97" x14ac:dyDescent="0.2">
      <c r="A344" s="95"/>
      <c r="B344" s="52"/>
      <c r="C344" s="52"/>
      <c r="D344" s="52"/>
      <c r="E344" s="52"/>
      <c r="F344" s="9"/>
      <c r="G344" s="9"/>
      <c r="H344" s="53"/>
      <c r="I344" s="54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9"/>
      <c r="AO344" s="52"/>
      <c r="AP344" s="55"/>
      <c r="AQ344" s="56"/>
      <c r="AR344" s="56"/>
      <c r="AS344" s="56"/>
      <c r="BQ344" s="81" t="e">
        <f ca="1">IF(#REF!="no",INT(RAND()*36+1),INT(RAND()*37))</f>
        <v>#REF!</v>
      </c>
      <c r="CN344"/>
      <c r="CO344"/>
      <c r="CR344"/>
      <c r="CS344" s="31">
        <f t="shared" si="302"/>
        <v>0</v>
      </c>
    </row>
    <row r="345" spans="1:97" x14ac:dyDescent="0.2">
      <c r="A345" s="95"/>
      <c r="B345" s="52"/>
      <c r="C345" s="52"/>
      <c r="D345" s="52"/>
      <c r="E345" s="52"/>
      <c r="F345" s="9"/>
      <c r="G345" s="9"/>
      <c r="H345" s="53"/>
      <c r="I345" s="54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9"/>
      <c r="AO345" s="52"/>
      <c r="AP345" s="55"/>
      <c r="AQ345" s="56"/>
      <c r="AR345" s="56"/>
      <c r="AS345" s="56"/>
      <c r="BQ345" s="81" t="e">
        <f ca="1">IF(#REF!="no",INT(RAND()*36+1),INT(RAND()*37))</f>
        <v>#REF!</v>
      </c>
      <c r="CN345"/>
      <c r="CO345"/>
      <c r="CR345"/>
      <c r="CS345" s="31">
        <f t="shared" si="302"/>
        <v>0</v>
      </c>
    </row>
    <row r="346" spans="1:97" x14ac:dyDescent="0.2">
      <c r="A346" s="95"/>
      <c r="B346" s="52"/>
      <c r="C346" s="52"/>
      <c r="D346" s="52"/>
      <c r="E346" s="52"/>
      <c r="F346" s="9"/>
      <c r="G346" s="9"/>
      <c r="H346" s="53"/>
      <c r="I346" s="54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9"/>
      <c r="AO346" s="52"/>
      <c r="AP346" s="55"/>
      <c r="AQ346" s="56"/>
      <c r="AR346" s="56"/>
      <c r="AS346" s="56"/>
      <c r="BQ346" s="81" t="e">
        <f ca="1">IF(#REF!="no",INT(RAND()*36+1),INT(RAND()*37))</f>
        <v>#REF!</v>
      </c>
      <c r="CN346"/>
      <c r="CO346"/>
      <c r="CR346"/>
      <c r="CS346" s="31">
        <f t="shared" si="302"/>
        <v>0</v>
      </c>
    </row>
    <row r="347" spans="1:97" x14ac:dyDescent="0.2">
      <c r="A347" s="95"/>
      <c r="B347" s="52"/>
      <c r="C347" s="52"/>
      <c r="D347" s="52"/>
      <c r="E347" s="52"/>
      <c r="F347" s="9"/>
      <c r="G347" s="9"/>
      <c r="H347" s="53"/>
      <c r="I347" s="54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9"/>
      <c r="AO347" s="52"/>
      <c r="AP347" s="55"/>
      <c r="AQ347" s="56"/>
      <c r="AR347" s="56"/>
      <c r="AS347" s="56"/>
      <c r="BQ347" s="81" t="e">
        <f ca="1">IF(#REF!="no",INT(RAND()*36+1),INT(RAND()*37))</f>
        <v>#REF!</v>
      </c>
      <c r="CN347"/>
      <c r="CO347"/>
      <c r="CR347"/>
      <c r="CS347" s="31">
        <f t="shared" si="302"/>
        <v>0</v>
      </c>
    </row>
    <row r="348" spans="1:97" x14ac:dyDescent="0.2">
      <c r="A348" s="95"/>
      <c r="B348" s="52"/>
      <c r="C348" s="52"/>
      <c r="D348" s="52"/>
      <c r="E348" s="52"/>
      <c r="F348" s="9"/>
      <c r="G348" s="9"/>
      <c r="H348" s="53"/>
      <c r="I348" s="54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9"/>
      <c r="AO348" s="52"/>
      <c r="AP348" s="55"/>
      <c r="AQ348" s="56"/>
      <c r="AR348" s="56"/>
      <c r="AS348" s="56"/>
      <c r="BQ348" s="81" t="e">
        <f ca="1">IF(#REF!="no",INT(RAND()*36+1),INT(RAND()*37))</f>
        <v>#REF!</v>
      </c>
      <c r="CN348"/>
      <c r="CO348"/>
      <c r="CR348"/>
      <c r="CS348" s="31">
        <f t="shared" si="302"/>
        <v>0</v>
      </c>
    </row>
    <row r="349" spans="1:97" x14ac:dyDescent="0.2">
      <c r="A349" s="95"/>
      <c r="B349" s="52"/>
      <c r="C349" s="52"/>
      <c r="D349" s="52"/>
      <c r="E349" s="52"/>
      <c r="F349" s="9"/>
      <c r="G349" s="9"/>
      <c r="H349" s="53"/>
      <c r="I349" s="54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9"/>
      <c r="AO349" s="52"/>
      <c r="AP349" s="55"/>
      <c r="AQ349" s="56"/>
      <c r="AR349" s="56"/>
      <c r="AS349" s="56"/>
      <c r="BQ349" s="81" t="e">
        <f ca="1">IF(#REF!="no",INT(RAND()*36+1),INT(RAND()*37))</f>
        <v>#REF!</v>
      </c>
      <c r="CN349"/>
      <c r="CO349"/>
      <c r="CR349"/>
      <c r="CS349" s="31">
        <f t="shared" si="302"/>
        <v>0</v>
      </c>
    </row>
    <row r="350" spans="1:97" x14ac:dyDescent="0.2">
      <c r="A350" s="95"/>
      <c r="B350" s="52"/>
      <c r="C350" s="52"/>
      <c r="D350" s="52"/>
      <c r="E350" s="52"/>
      <c r="F350" s="9"/>
      <c r="G350" s="9"/>
      <c r="H350" s="53"/>
      <c r="I350" s="54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9"/>
      <c r="AO350" s="52"/>
      <c r="AP350" s="55"/>
      <c r="AQ350" s="56"/>
      <c r="AR350" s="56"/>
      <c r="AS350" s="56"/>
      <c r="BQ350" s="81" t="e">
        <f ca="1">IF(#REF!="no",INT(RAND()*36+1),INT(RAND()*37))</f>
        <v>#REF!</v>
      </c>
      <c r="CN350"/>
      <c r="CO350"/>
      <c r="CR350"/>
      <c r="CS350" s="31">
        <f t="shared" si="302"/>
        <v>0</v>
      </c>
    </row>
    <row r="351" spans="1:97" x14ac:dyDescent="0.2">
      <c r="A351" s="95"/>
      <c r="B351" s="52"/>
      <c r="C351" s="52"/>
      <c r="D351" s="52"/>
      <c r="E351" s="52"/>
      <c r="F351" s="9"/>
      <c r="G351" s="9"/>
      <c r="H351" s="53"/>
      <c r="I351" s="54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9"/>
      <c r="AO351" s="52"/>
      <c r="AP351" s="55"/>
      <c r="AQ351" s="56"/>
      <c r="AR351" s="56"/>
      <c r="AS351" s="56"/>
      <c r="BQ351" s="81" t="e">
        <f ca="1">IF(#REF!="no",INT(RAND()*36+1),INT(RAND()*37))</f>
        <v>#REF!</v>
      </c>
      <c r="CN351"/>
      <c r="CO351"/>
      <c r="CR351"/>
      <c r="CS351" s="31">
        <f t="shared" si="302"/>
        <v>0</v>
      </c>
    </row>
    <row r="352" spans="1:97" x14ac:dyDescent="0.2">
      <c r="A352" s="95"/>
      <c r="B352" s="52"/>
      <c r="C352" s="52"/>
      <c r="D352" s="52"/>
      <c r="E352" s="52"/>
      <c r="F352" s="9"/>
      <c r="G352" s="9"/>
      <c r="H352" s="53"/>
      <c r="I352" s="54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9"/>
      <c r="AO352" s="52"/>
      <c r="AP352" s="55"/>
      <c r="AQ352" s="56"/>
      <c r="AR352" s="56"/>
      <c r="AS352" s="56"/>
      <c r="BQ352" s="81" t="e">
        <f ca="1">IF(#REF!="no",INT(RAND()*36+1),INT(RAND()*37))</f>
        <v>#REF!</v>
      </c>
      <c r="CN352"/>
      <c r="CO352"/>
      <c r="CR352"/>
      <c r="CS352" s="31">
        <f t="shared" si="302"/>
        <v>0</v>
      </c>
    </row>
    <row r="353" spans="1:97" x14ac:dyDescent="0.2">
      <c r="A353" s="95"/>
      <c r="B353" s="52"/>
      <c r="C353" s="52"/>
      <c r="D353" s="52"/>
      <c r="E353" s="52"/>
      <c r="F353" s="9"/>
      <c r="G353" s="9"/>
      <c r="H353" s="53"/>
      <c r="I353" s="54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9"/>
      <c r="AO353" s="52"/>
      <c r="AP353" s="55"/>
      <c r="AQ353" s="56"/>
      <c r="AR353" s="56"/>
      <c r="AS353" s="56"/>
      <c r="BQ353" s="81" t="e">
        <f ca="1">IF(#REF!="no",INT(RAND()*36+1),INT(RAND()*37))</f>
        <v>#REF!</v>
      </c>
      <c r="CN353"/>
      <c r="CO353"/>
      <c r="CR353"/>
      <c r="CS353" s="31">
        <f t="shared" si="302"/>
        <v>0</v>
      </c>
    </row>
    <row r="354" spans="1:97" x14ac:dyDescent="0.2">
      <c r="A354" s="95"/>
      <c r="B354" s="52"/>
      <c r="C354" s="52"/>
      <c r="D354" s="52"/>
      <c r="E354" s="52"/>
      <c r="F354" s="9"/>
      <c r="G354" s="9"/>
      <c r="H354" s="53"/>
      <c r="I354" s="54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9"/>
      <c r="AO354" s="52"/>
      <c r="AP354" s="55"/>
      <c r="AQ354" s="56"/>
      <c r="AR354" s="56"/>
      <c r="AS354" s="56"/>
      <c r="BQ354" s="81" t="e">
        <f ca="1">IF(#REF!="no",INT(RAND()*36+1),INT(RAND()*37))</f>
        <v>#REF!</v>
      </c>
      <c r="CN354"/>
      <c r="CO354"/>
      <c r="CR354"/>
      <c r="CS354" s="31">
        <f t="shared" si="302"/>
        <v>0</v>
      </c>
    </row>
    <row r="355" spans="1:97" x14ac:dyDescent="0.2">
      <c r="A355" s="95"/>
      <c r="B355" s="52"/>
      <c r="C355" s="52"/>
      <c r="D355" s="52"/>
      <c r="E355" s="52"/>
      <c r="F355" s="9"/>
      <c r="G355" s="9"/>
      <c r="H355" s="53"/>
      <c r="I355" s="54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9"/>
      <c r="AO355" s="52"/>
      <c r="AP355" s="55"/>
      <c r="AQ355" s="56"/>
      <c r="AR355" s="56"/>
      <c r="AS355" s="56"/>
      <c r="BQ355" s="81" t="e">
        <f ca="1">IF(#REF!="no",INT(RAND()*36+1),INT(RAND()*37))</f>
        <v>#REF!</v>
      </c>
      <c r="CN355"/>
      <c r="CO355"/>
      <c r="CR355"/>
      <c r="CS355" s="31">
        <f t="shared" si="302"/>
        <v>0</v>
      </c>
    </row>
    <row r="356" spans="1:97" x14ac:dyDescent="0.2">
      <c r="A356" s="95"/>
      <c r="B356" s="52"/>
      <c r="C356" s="52"/>
      <c r="D356" s="52"/>
      <c r="E356" s="52"/>
      <c r="F356" s="9"/>
      <c r="G356" s="9"/>
      <c r="H356" s="53"/>
      <c r="I356" s="54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9"/>
      <c r="AO356" s="52"/>
      <c r="AP356" s="55"/>
      <c r="AQ356" s="56"/>
      <c r="AR356" s="56"/>
      <c r="AS356" s="56"/>
      <c r="BQ356" s="81" t="e">
        <f ca="1">IF(#REF!="no",INT(RAND()*36+1),INT(RAND()*37))</f>
        <v>#REF!</v>
      </c>
      <c r="CN356"/>
      <c r="CO356"/>
      <c r="CR356"/>
      <c r="CS356" s="31">
        <f t="shared" si="302"/>
        <v>0</v>
      </c>
    </row>
    <row r="357" spans="1:97" x14ac:dyDescent="0.2">
      <c r="A357" s="95"/>
      <c r="B357" s="52"/>
      <c r="C357" s="52"/>
      <c r="D357" s="52"/>
      <c r="E357" s="52"/>
      <c r="F357" s="9"/>
      <c r="G357" s="9"/>
      <c r="H357" s="53"/>
      <c r="I357" s="54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9"/>
      <c r="AO357" s="52"/>
      <c r="AP357" s="55"/>
      <c r="AQ357" s="56"/>
      <c r="AR357" s="56"/>
      <c r="AS357" s="56"/>
      <c r="BQ357" s="81" t="e">
        <f ca="1">IF(#REF!="no",INT(RAND()*36+1),INT(RAND()*37))</f>
        <v>#REF!</v>
      </c>
      <c r="CN357"/>
      <c r="CO357"/>
      <c r="CR357"/>
      <c r="CS357" s="31">
        <f t="shared" si="302"/>
        <v>0</v>
      </c>
    </row>
    <row r="358" spans="1:97" x14ac:dyDescent="0.2">
      <c r="A358" s="95"/>
      <c r="B358" s="52"/>
      <c r="C358" s="52"/>
      <c r="D358" s="52"/>
      <c r="E358" s="52"/>
      <c r="F358" s="9"/>
      <c r="G358" s="9"/>
      <c r="H358" s="53"/>
      <c r="I358" s="54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9"/>
      <c r="AO358" s="52"/>
      <c r="AP358" s="55"/>
      <c r="AQ358" s="56"/>
      <c r="AR358" s="56"/>
      <c r="AS358" s="56"/>
      <c r="BQ358" s="81" t="e">
        <f ca="1">IF(#REF!="no",INT(RAND()*36+1),INT(RAND()*37))</f>
        <v>#REF!</v>
      </c>
      <c r="CN358"/>
      <c r="CO358"/>
      <c r="CR358"/>
      <c r="CS358" s="31">
        <f t="shared" si="302"/>
        <v>0</v>
      </c>
    </row>
    <row r="359" spans="1:97" x14ac:dyDescent="0.2">
      <c r="A359" s="95"/>
      <c r="B359" s="52"/>
      <c r="C359" s="52"/>
      <c r="D359" s="52"/>
      <c r="E359" s="52"/>
      <c r="F359" s="9"/>
      <c r="G359" s="9"/>
      <c r="H359" s="53"/>
      <c r="I359" s="54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9"/>
      <c r="AO359" s="52"/>
      <c r="AP359" s="55"/>
      <c r="AQ359" s="56"/>
      <c r="AR359" s="56"/>
      <c r="AS359" s="56"/>
      <c r="BQ359" s="81" t="e">
        <f ca="1">IF(#REF!="no",INT(RAND()*36+1),INT(RAND()*37))</f>
        <v>#REF!</v>
      </c>
      <c r="CN359"/>
      <c r="CO359"/>
      <c r="CR359"/>
      <c r="CS359" s="31">
        <f t="shared" si="302"/>
        <v>0</v>
      </c>
    </row>
    <row r="360" spans="1:97" x14ac:dyDescent="0.2">
      <c r="A360" s="95"/>
      <c r="B360" s="52"/>
      <c r="C360" s="52"/>
      <c r="D360" s="52"/>
      <c r="E360" s="52"/>
      <c r="F360" s="9"/>
      <c r="G360" s="9"/>
      <c r="H360" s="53"/>
      <c r="I360" s="54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9"/>
      <c r="AO360" s="52"/>
      <c r="AP360" s="55"/>
      <c r="AQ360" s="56"/>
      <c r="AR360" s="56"/>
      <c r="AS360" s="56"/>
      <c r="BQ360" s="81" t="e">
        <f ca="1">IF(#REF!="no",INT(RAND()*36+1),INT(RAND()*37))</f>
        <v>#REF!</v>
      </c>
      <c r="CN360"/>
      <c r="CO360"/>
      <c r="CR360"/>
      <c r="CS360" s="31">
        <f t="shared" si="302"/>
        <v>0</v>
      </c>
    </row>
    <row r="361" spans="1:97" x14ac:dyDescent="0.2">
      <c r="A361" s="95"/>
      <c r="B361" s="52"/>
      <c r="C361" s="52"/>
      <c r="D361" s="52"/>
      <c r="E361" s="52"/>
      <c r="F361" s="9"/>
      <c r="G361" s="9"/>
      <c r="H361" s="53"/>
      <c r="I361" s="54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9"/>
      <c r="AO361" s="52"/>
      <c r="AP361" s="55"/>
      <c r="AQ361" s="56"/>
      <c r="AR361" s="56"/>
      <c r="AS361" s="56"/>
      <c r="BQ361" s="81" t="e">
        <f ca="1">IF(#REF!="no",INT(RAND()*36+1),INT(RAND()*37))</f>
        <v>#REF!</v>
      </c>
      <c r="CN361"/>
      <c r="CO361"/>
      <c r="CR361"/>
      <c r="CS361" s="31">
        <f t="shared" si="302"/>
        <v>0</v>
      </c>
    </row>
    <row r="362" spans="1:97" x14ac:dyDescent="0.2">
      <c r="A362" s="95"/>
      <c r="B362" s="52"/>
      <c r="C362" s="52"/>
      <c r="D362" s="52"/>
      <c r="E362" s="52"/>
      <c r="F362" s="9"/>
      <c r="G362" s="9"/>
      <c r="H362" s="53"/>
      <c r="I362" s="54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9"/>
      <c r="AO362" s="52"/>
      <c r="AP362" s="55"/>
      <c r="AQ362" s="56"/>
      <c r="AR362" s="56"/>
      <c r="AS362" s="56"/>
      <c r="BQ362" s="81" t="e">
        <f ca="1">IF(#REF!="no",INT(RAND()*36+1),INT(RAND()*37))</f>
        <v>#REF!</v>
      </c>
      <c r="CN362"/>
      <c r="CO362"/>
      <c r="CR362"/>
      <c r="CS362" s="31">
        <f t="shared" si="302"/>
        <v>0</v>
      </c>
    </row>
    <row r="363" spans="1:97" x14ac:dyDescent="0.2">
      <c r="A363" s="95"/>
      <c r="B363" s="52"/>
      <c r="C363" s="52"/>
      <c r="D363" s="52"/>
      <c r="E363" s="52"/>
      <c r="F363" s="9"/>
      <c r="G363" s="9"/>
      <c r="H363" s="53"/>
      <c r="I363" s="54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9"/>
      <c r="AO363" s="52"/>
      <c r="AP363" s="55"/>
      <c r="AQ363" s="56"/>
      <c r="AR363" s="56"/>
      <c r="AS363" s="56"/>
      <c r="BQ363" s="81" t="e">
        <f ca="1">IF(#REF!="no",INT(RAND()*36+1),INT(RAND()*37))</f>
        <v>#REF!</v>
      </c>
      <c r="CN363"/>
      <c r="CO363"/>
      <c r="CR363"/>
      <c r="CS363" s="31">
        <f t="shared" si="302"/>
        <v>0</v>
      </c>
    </row>
    <row r="364" spans="1:97" x14ac:dyDescent="0.2">
      <c r="A364" s="95"/>
      <c r="B364" s="52"/>
      <c r="C364" s="52"/>
      <c r="D364" s="52"/>
      <c r="E364" s="52"/>
      <c r="F364" s="9"/>
      <c r="G364" s="9"/>
      <c r="H364" s="53"/>
      <c r="I364" s="54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9"/>
      <c r="AO364" s="52"/>
      <c r="AP364" s="55"/>
      <c r="AQ364" s="56"/>
      <c r="AR364" s="56"/>
      <c r="AS364" s="56"/>
      <c r="BQ364" s="81" t="e">
        <f ca="1">IF(#REF!="no",INT(RAND()*36+1),INT(RAND()*37))</f>
        <v>#REF!</v>
      </c>
      <c r="CN364"/>
      <c r="CO364"/>
      <c r="CR364"/>
      <c r="CS364" s="31">
        <f t="shared" si="302"/>
        <v>0</v>
      </c>
    </row>
    <row r="365" spans="1:97" x14ac:dyDescent="0.2">
      <c r="A365" s="95"/>
      <c r="B365" s="52"/>
      <c r="C365" s="52"/>
      <c r="D365" s="52"/>
      <c r="E365" s="52"/>
      <c r="F365" s="9"/>
      <c r="G365" s="9"/>
      <c r="H365" s="53"/>
      <c r="I365" s="54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9"/>
      <c r="AO365" s="52"/>
      <c r="AP365" s="55"/>
      <c r="AQ365" s="56"/>
      <c r="AR365" s="56"/>
      <c r="AS365" s="56"/>
      <c r="BQ365" s="81" t="e">
        <f ca="1">IF(#REF!="no",INT(RAND()*36+1),INT(RAND()*37))</f>
        <v>#REF!</v>
      </c>
      <c r="CN365"/>
      <c r="CO365"/>
      <c r="CR365"/>
      <c r="CS365" s="31">
        <f t="shared" si="302"/>
        <v>0</v>
      </c>
    </row>
    <row r="366" spans="1:97" x14ac:dyDescent="0.2">
      <c r="A366" s="95"/>
      <c r="B366" s="52"/>
      <c r="C366" s="52"/>
      <c r="D366" s="52"/>
      <c r="E366" s="52"/>
      <c r="F366" s="9"/>
      <c r="G366" s="9"/>
      <c r="H366" s="53"/>
      <c r="I366" s="54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9"/>
      <c r="AO366" s="52"/>
      <c r="AP366" s="55"/>
      <c r="AQ366" s="56"/>
      <c r="AR366" s="56"/>
      <c r="AS366" s="56"/>
      <c r="BQ366" s="81" t="e">
        <f ca="1">IF(#REF!="no",INT(RAND()*36+1),INT(RAND()*37))</f>
        <v>#REF!</v>
      </c>
      <c r="CN366"/>
      <c r="CO366"/>
      <c r="CR366"/>
      <c r="CS366" s="31">
        <f t="shared" si="302"/>
        <v>0</v>
      </c>
    </row>
    <row r="367" spans="1:97" x14ac:dyDescent="0.2">
      <c r="A367" s="95"/>
      <c r="B367" s="52"/>
      <c r="C367" s="52"/>
      <c r="D367" s="52"/>
      <c r="E367" s="52"/>
      <c r="F367" s="9"/>
      <c r="G367" s="9"/>
      <c r="H367" s="53"/>
      <c r="I367" s="54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9"/>
      <c r="AO367" s="52"/>
      <c r="AP367" s="55"/>
      <c r="AQ367" s="56"/>
      <c r="AR367" s="56"/>
      <c r="AS367" s="56"/>
      <c r="BQ367" s="81" t="e">
        <f ca="1">IF(#REF!="no",INT(RAND()*36+1),INT(RAND()*37))</f>
        <v>#REF!</v>
      </c>
      <c r="CN367"/>
      <c r="CO367"/>
      <c r="CR367"/>
      <c r="CS367" s="31">
        <f t="shared" si="302"/>
        <v>0</v>
      </c>
    </row>
    <row r="368" spans="1:97" x14ac:dyDescent="0.2">
      <c r="A368" s="95"/>
      <c r="B368" s="52"/>
      <c r="C368" s="52"/>
      <c r="D368" s="52"/>
      <c r="E368" s="52"/>
      <c r="F368" s="9"/>
      <c r="G368" s="9"/>
      <c r="H368" s="53"/>
      <c r="I368" s="54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9"/>
      <c r="AO368" s="52"/>
      <c r="AP368" s="55"/>
      <c r="AQ368" s="56"/>
      <c r="AR368" s="56"/>
      <c r="AS368" s="56"/>
      <c r="BQ368" s="81" t="e">
        <f ca="1">IF(#REF!="no",INT(RAND()*36+1),INT(RAND()*37))</f>
        <v>#REF!</v>
      </c>
      <c r="CN368"/>
      <c r="CO368"/>
      <c r="CR368"/>
      <c r="CS368" s="31">
        <f t="shared" si="302"/>
        <v>0</v>
      </c>
    </row>
    <row r="369" spans="1:97" x14ac:dyDescent="0.2">
      <c r="A369" s="95"/>
      <c r="B369" s="52"/>
      <c r="C369" s="52"/>
      <c r="D369" s="52"/>
      <c r="E369" s="52"/>
      <c r="F369" s="9"/>
      <c r="G369" s="9"/>
      <c r="H369" s="53"/>
      <c r="I369" s="54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9"/>
      <c r="AO369" s="52"/>
      <c r="AP369" s="55"/>
      <c r="AQ369" s="56"/>
      <c r="AR369" s="56"/>
      <c r="AS369" s="56"/>
      <c r="BQ369" s="81" t="e">
        <f ca="1">IF(#REF!="no",INT(RAND()*36+1),INT(RAND()*37))</f>
        <v>#REF!</v>
      </c>
      <c r="CN369"/>
      <c r="CO369"/>
      <c r="CR369"/>
      <c r="CS369" s="31">
        <f t="shared" si="302"/>
        <v>0</v>
      </c>
    </row>
    <row r="370" spans="1:97" x14ac:dyDescent="0.2">
      <c r="A370" s="95"/>
      <c r="B370" s="52"/>
      <c r="C370" s="52"/>
      <c r="D370" s="52"/>
      <c r="E370" s="52"/>
      <c r="F370" s="9"/>
      <c r="G370" s="9"/>
      <c r="H370" s="53"/>
      <c r="I370" s="54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9"/>
      <c r="AO370" s="52"/>
      <c r="AP370" s="55"/>
      <c r="AQ370" s="56"/>
      <c r="AR370" s="56"/>
      <c r="AS370" s="56"/>
      <c r="BQ370" s="81" t="e">
        <f ca="1">IF(#REF!="no",INT(RAND()*36+1),INT(RAND()*37))</f>
        <v>#REF!</v>
      </c>
      <c r="CN370"/>
      <c r="CO370"/>
      <c r="CR370"/>
      <c r="CS370" s="31">
        <f t="shared" si="302"/>
        <v>0</v>
      </c>
    </row>
    <row r="371" spans="1:97" x14ac:dyDescent="0.2">
      <c r="A371" s="95"/>
      <c r="B371" s="52"/>
      <c r="C371" s="52"/>
      <c r="D371" s="52"/>
      <c r="E371" s="52"/>
      <c r="F371" s="9"/>
      <c r="G371" s="9"/>
      <c r="H371" s="53"/>
      <c r="I371" s="54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9"/>
      <c r="AO371" s="52"/>
      <c r="AP371" s="55"/>
      <c r="AQ371" s="56"/>
      <c r="AR371" s="56"/>
      <c r="AS371" s="56"/>
      <c r="BQ371" s="81" t="e">
        <f ca="1">IF(#REF!="no",INT(RAND()*36+1),INT(RAND()*37))</f>
        <v>#REF!</v>
      </c>
      <c r="CN371"/>
      <c r="CO371"/>
      <c r="CR371"/>
      <c r="CS371" s="31">
        <f t="shared" si="302"/>
        <v>0</v>
      </c>
    </row>
    <row r="372" spans="1:97" x14ac:dyDescent="0.2">
      <c r="A372" s="95"/>
      <c r="B372" s="52"/>
      <c r="C372" s="52"/>
      <c r="D372" s="52"/>
      <c r="E372" s="52"/>
      <c r="F372" s="9"/>
      <c r="G372" s="9"/>
      <c r="H372" s="53"/>
      <c r="I372" s="54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9"/>
      <c r="AO372" s="52"/>
      <c r="AP372" s="55"/>
      <c r="AQ372" s="56"/>
      <c r="AR372" s="56"/>
      <c r="AS372" s="56"/>
      <c r="BQ372" s="81" t="e">
        <f ca="1">IF(#REF!="no",INT(RAND()*36+1),INT(RAND()*37))</f>
        <v>#REF!</v>
      </c>
      <c r="CN372"/>
      <c r="CO372"/>
      <c r="CR372"/>
      <c r="CS372" s="31">
        <f t="shared" si="302"/>
        <v>0</v>
      </c>
    </row>
    <row r="373" spans="1:97" x14ac:dyDescent="0.2">
      <c r="A373" s="95"/>
      <c r="B373" s="52"/>
      <c r="C373" s="52"/>
      <c r="D373" s="52"/>
      <c r="E373" s="52"/>
      <c r="F373" s="9"/>
      <c r="G373" s="9"/>
      <c r="H373" s="53"/>
      <c r="I373" s="54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9"/>
      <c r="AO373" s="52"/>
      <c r="AP373" s="55"/>
      <c r="AQ373" s="56"/>
      <c r="AR373" s="56"/>
      <c r="AS373" s="56"/>
      <c r="BQ373" s="81" t="e">
        <f ca="1">IF(#REF!="no",INT(RAND()*36+1),INT(RAND()*37))</f>
        <v>#REF!</v>
      </c>
      <c r="CN373"/>
      <c r="CO373"/>
      <c r="CR373"/>
      <c r="CS373" s="31">
        <f t="shared" si="302"/>
        <v>0</v>
      </c>
    </row>
    <row r="374" spans="1:97" x14ac:dyDescent="0.2">
      <c r="A374" s="95"/>
      <c r="B374" s="52"/>
      <c r="C374" s="52"/>
      <c r="D374" s="52"/>
      <c r="E374" s="52"/>
      <c r="F374" s="9"/>
      <c r="G374" s="9"/>
      <c r="H374" s="53"/>
      <c r="I374" s="54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9"/>
      <c r="AO374" s="52"/>
      <c r="AP374" s="55"/>
      <c r="AQ374" s="56"/>
      <c r="AR374" s="56"/>
      <c r="AS374" s="56"/>
      <c r="BQ374" s="81" t="e">
        <f ca="1">IF(#REF!="no",INT(RAND()*36+1),INT(RAND()*37))</f>
        <v>#REF!</v>
      </c>
      <c r="CN374"/>
      <c r="CO374"/>
      <c r="CR374"/>
      <c r="CS374" s="31">
        <f t="shared" si="302"/>
        <v>0</v>
      </c>
    </row>
    <row r="375" spans="1:97" x14ac:dyDescent="0.2">
      <c r="A375" s="95"/>
      <c r="B375" s="52"/>
      <c r="C375" s="52"/>
      <c r="D375" s="52"/>
      <c r="E375" s="52"/>
      <c r="F375" s="9"/>
      <c r="G375" s="9"/>
      <c r="H375" s="53"/>
      <c r="I375" s="54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9"/>
      <c r="AO375" s="52"/>
      <c r="AP375" s="55"/>
      <c r="AQ375" s="56"/>
      <c r="AR375" s="56"/>
      <c r="AS375" s="56"/>
      <c r="BQ375" s="81" t="e">
        <f ca="1">IF(#REF!="no",INT(RAND()*36+1),INT(RAND()*37))</f>
        <v>#REF!</v>
      </c>
      <c r="CN375"/>
      <c r="CO375"/>
      <c r="CR375"/>
      <c r="CS375" s="31">
        <f t="shared" si="302"/>
        <v>0</v>
      </c>
    </row>
    <row r="376" spans="1:97" x14ac:dyDescent="0.2">
      <c r="A376" s="95"/>
      <c r="B376" s="52"/>
      <c r="C376" s="52"/>
      <c r="D376" s="52"/>
      <c r="E376" s="52"/>
      <c r="F376" s="9"/>
      <c r="G376" s="9"/>
      <c r="H376" s="53"/>
      <c r="I376" s="54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9"/>
      <c r="AO376" s="52"/>
      <c r="AP376" s="55"/>
      <c r="AQ376" s="56"/>
      <c r="AR376" s="56"/>
      <c r="AS376" s="56"/>
      <c r="BQ376" s="81" t="e">
        <f ca="1">IF(#REF!="no",INT(RAND()*36+1),INT(RAND()*37))</f>
        <v>#REF!</v>
      </c>
      <c r="CN376"/>
      <c r="CO376"/>
      <c r="CR376"/>
      <c r="CS376" s="31">
        <f t="shared" si="302"/>
        <v>0</v>
      </c>
    </row>
    <row r="377" spans="1:97" x14ac:dyDescent="0.2">
      <c r="A377" s="95"/>
      <c r="B377" s="52"/>
      <c r="C377" s="52"/>
      <c r="D377" s="52"/>
      <c r="E377" s="52"/>
      <c r="F377" s="9"/>
      <c r="G377" s="9"/>
      <c r="H377" s="53"/>
      <c r="I377" s="54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9"/>
      <c r="AO377" s="52"/>
      <c r="AP377" s="55"/>
      <c r="AQ377" s="56"/>
      <c r="AR377" s="56"/>
      <c r="AS377" s="56"/>
      <c r="BQ377" s="81" t="e">
        <f ca="1">IF(#REF!="no",INT(RAND()*36+1),INT(RAND()*37))</f>
        <v>#REF!</v>
      </c>
      <c r="CN377"/>
      <c r="CO377"/>
      <c r="CR377"/>
      <c r="CS377" s="31">
        <f t="shared" si="302"/>
        <v>0</v>
      </c>
    </row>
    <row r="378" spans="1:97" x14ac:dyDescent="0.2">
      <c r="A378" s="95"/>
      <c r="B378" s="52"/>
      <c r="C378" s="52"/>
      <c r="D378" s="52"/>
      <c r="E378" s="52"/>
      <c r="F378" s="9"/>
      <c r="G378" s="9"/>
      <c r="H378" s="53"/>
      <c r="I378" s="54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9"/>
      <c r="AO378" s="52"/>
      <c r="AP378" s="55"/>
      <c r="AQ378" s="56"/>
      <c r="AR378" s="56"/>
      <c r="AS378" s="56"/>
      <c r="BQ378" s="81" t="e">
        <f ca="1">IF(#REF!="no",INT(RAND()*36+1),INT(RAND()*37))</f>
        <v>#REF!</v>
      </c>
      <c r="CN378"/>
      <c r="CO378"/>
      <c r="CR378"/>
      <c r="CS378" s="31">
        <f t="shared" si="302"/>
        <v>0</v>
      </c>
    </row>
    <row r="379" spans="1:97" x14ac:dyDescent="0.2">
      <c r="A379" s="95"/>
      <c r="B379" s="52"/>
      <c r="C379" s="52"/>
      <c r="D379" s="52"/>
      <c r="E379" s="52"/>
      <c r="F379" s="9"/>
      <c r="G379" s="9"/>
      <c r="H379" s="53"/>
      <c r="I379" s="54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9"/>
      <c r="AO379" s="52"/>
      <c r="AP379" s="55"/>
      <c r="AQ379" s="56"/>
      <c r="AR379" s="56"/>
      <c r="AS379" s="56"/>
      <c r="BQ379" s="81" t="e">
        <f ca="1">IF(#REF!="no",INT(RAND()*36+1),INT(RAND()*37))</f>
        <v>#REF!</v>
      </c>
      <c r="CN379"/>
      <c r="CO379"/>
      <c r="CR379"/>
      <c r="CS379" s="31">
        <f t="shared" si="302"/>
        <v>0</v>
      </c>
    </row>
    <row r="380" spans="1:97" x14ac:dyDescent="0.2">
      <c r="A380" s="95"/>
      <c r="B380" s="52"/>
      <c r="C380" s="52"/>
      <c r="D380" s="52"/>
      <c r="E380" s="52"/>
      <c r="F380" s="9"/>
      <c r="G380" s="9"/>
      <c r="H380" s="53"/>
      <c r="I380" s="54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9"/>
      <c r="AO380" s="52"/>
      <c r="AP380" s="55"/>
      <c r="AQ380" s="56"/>
      <c r="AR380" s="56"/>
      <c r="AS380" s="56"/>
      <c r="BQ380" s="81" t="e">
        <f ca="1">IF(#REF!="no",INT(RAND()*36+1),INT(RAND()*37))</f>
        <v>#REF!</v>
      </c>
      <c r="CN380"/>
      <c r="CO380"/>
      <c r="CR380"/>
      <c r="CS380" s="31">
        <f t="shared" si="302"/>
        <v>0</v>
      </c>
    </row>
    <row r="381" spans="1:97" x14ac:dyDescent="0.2">
      <c r="A381" s="95"/>
      <c r="B381" s="52"/>
      <c r="C381" s="52"/>
      <c r="D381" s="52"/>
      <c r="E381" s="52"/>
      <c r="F381" s="9"/>
      <c r="G381" s="9"/>
      <c r="H381" s="53"/>
      <c r="I381" s="54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9"/>
      <c r="AO381" s="52"/>
      <c r="AP381" s="55"/>
      <c r="AQ381" s="56"/>
      <c r="AR381" s="56"/>
      <c r="AS381" s="56"/>
      <c r="BQ381" s="81" t="e">
        <f ca="1">IF(#REF!="no",INT(RAND()*36+1),INT(RAND()*37))</f>
        <v>#REF!</v>
      </c>
      <c r="CN381"/>
      <c r="CO381"/>
      <c r="CR381"/>
      <c r="CS381" s="31">
        <f t="shared" si="302"/>
        <v>0</v>
      </c>
    </row>
    <row r="382" spans="1:97" x14ac:dyDescent="0.2">
      <c r="A382" s="95"/>
      <c r="B382" s="52"/>
      <c r="C382" s="52"/>
      <c r="D382" s="52"/>
      <c r="E382" s="52"/>
      <c r="F382" s="9"/>
      <c r="G382" s="9"/>
      <c r="H382" s="53"/>
      <c r="I382" s="54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9"/>
      <c r="AO382" s="52"/>
      <c r="AP382" s="55"/>
      <c r="AQ382" s="56"/>
      <c r="AR382" s="56"/>
      <c r="AS382" s="56"/>
      <c r="BQ382" s="81" t="e">
        <f ca="1">IF(#REF!="no",INT(RAND()*36+1),INT(RAND()*37))</f>
        <v>#REF!</v>
      </c>
      <c r="CN382"/>
      <c r="CO382"/>
      <c r="CR382"/>
      <c r="CS382" s="31">
        <f t="shared" si="302"/>
        <v>0</v>
      </c>
    </row>
    <row r="383" spans="1:97" x14ac:dyDescent="0.2">
      <c r="A383" s="95"/>
      <c r="B383" s="52"/>
      <c r="C383" s="52"/>
      <c r="D383" s="52"/>
      <c r="E383" s="52"/>
      <c r="F383" s="9"/>
      <c r="G383" s="9"/>
      <c r="H383" s="53"/>
      <c r="I383" s="54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9"/>
      <c r="AO383" s="52"/>
      <c r="AP383" s="55"/>
      <c r="AQ383" s="56"/>
      <c r="AR383" s="56"/>
      <c r="AS383" s="56"/>
      <c r="BQ383" s="81" t="e">
        <f ca="1">IF(#REF!="no",INT(RAND()*36+1),INT(RAND()*37))</f>
        <v>#REF!</v>
      </c>
      <c r="CN383"/>
      <c r="CO383"/>
      <c r="CR383"/>
      <c r="CS383" s="31">
        <f t="shared" si="302"/>
        <v>0</v>
      </c>
    </row>
    <row r="384" spans="1:97" x14ac:dyDescent="0.2">
      <c r="A384" s="95"/>
      <c r="B384" s="52"/>
      <c r="C384" s="52"/>
      <c r="D384" s="52"/>
      <c r="E384" s="52"/>
      <c r="F384" s="9"/>
      <c r="G384" s="9"/>
      <c r="H384" s="53"/>
      <c r="I384" s="54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9"/>
      <c r="AO384" s="52"/>
      <c r="AP384" s="55"/>
      <c r="AQ384" s="56"/>
      <c r="AR384" s="56"/>
      <c r="AS384" s="56"/>
      <c r="BQ384" s="81" t="e">
        <f ca="1">IF(#REF!="no",INT(RAND()*36+1),INT(RAND()*37))</f>
        <v>#REF!</v>
      </c>
      <c r="CN384"/>
      <c r="CO384"/>
      <c r="CR384"/>
      <c r="CS384" s="31">
        <f t="shared" si="302"/>
        <v>0</v>
      </c>
    </row>
    <row r="385" spans="1:97" x14ac:dyDescent="0.2">
      <c r="A385" s="95"/>
      <c r="B385" s="52"/>
      <c r="C385" s="52"/>
      <c r="D385" s="52"/>
      <c r="E385" s="52"/>
      <c r="F385" s="9"/>
      <c r="G385" s="9"/>
      <c r="H385" s="53"/>
      <c r="I385" s="54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9"/>
      <c r="AO385" s="52"/>
      <c r="AP385" s="55"/>
      <c r="AQ385" s="56"/>
      <c r="AR385" s="56"/>
      <c r="AS385" s="56"/>
      <c r="BQ385" s="81" t="e">
        <f ca="1">IF(#REF!="no",INT(RAND()*36+1),INT(RAND()*37))</f>
        <v>#REF!</v>
      </c>
      <c r="CN385"/>
      <c r="CO385"/>
      <c r="CR385"/>
      <c r="CS385" s="31">
        <f t="shared" si="302"/>
        <v>0</v>
      </c>
    </row>
    <row r="386" spans="1:97" x14ac:dyDescent="0.2">
      <c r="A386" s="95"/>
      <c r="B386" s="52"/>
      <c r="C386" s="52"/>
      <c r="D386" s="52"/>
      <c r="E386" s="52"/>
      <c r="F386" s="9"/>
      <c r="G386" s="9"/>
      <c r="H386" s="53"/>
      <c r="I386" s="54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9"/>
      <c r="AO386" s="52"/>
      <c r="AP386" s="55"/>
      <c r="AQ386" s="56"/>
      <c r="AR386" s="56"/>
      <c r="AS386" s="56"/>
      <c r="BQ386" s="81" t="e">
        <f ca="1">IF(#REF!="no",INT(RAND()*36+1),INT(RAND()*37))</f>
        <v>#REF!</v>
      </c>
      <c r="CN386"/>
      <c r="CO386"/>
      <c r="CR386"/>
      <c r="CS386" s="31">
        <f t="shared" si="302"/>
        <v>0</v>
      </c>
    </row>
    <row r="387" spans="1:97" x14ac:dyDescent="0.2">
      <c r="A387" s="95"/>
      <c r="B387" s="52"/>
      <c r="C387" s="52"/>
      <c r="D387" s="52"/>
      <c r="E387" s="52"/>
      <c r="F387" s="9"/>
      <c r="G387" s="9"/>
      <c r="H387" s="53"/>
      <c r="I387" s="54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9"/>
      <c r="AO387" s="52"/>
      <c r="AP387" s="55"/>
      <c r="AQ387" s="56"/>
      <c r="AR387" s="56"/>
      <c r="AS387" s="56"/>
      <c r="BQ387" s="81" t="e">
        <f ca="1">IF(#REF!="no",INT(RAND()*36+1),INT(RAND()*37))</f>
        <v>#REF!</v>
      </c>
      <c r="CN387"/>
      <c r="CO387"/>
      <c r="CR387"/>
      <c r="CS387" s="31">
        <f t="shared" si="302"/>
        <v>0</v>
      </c>
    </row>
    <row r="388" spans="1:97" x14ac:dyDescent="0.2">
      <c r="A388" s="95"/>
      <c r="B388" s="52"/>
      <c r="C388" s="52"/>
      <c r="D388" s="52"/>
      <c r="E388" s="52"/>
      <c r="F388" s="9"/>
      <c r="G388" s="9"/>
      <c r="H388" s="53"/>
      <c r="I388" s="54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9"/>
      <c r="AO388" s="52"/>
      <c r="AP388" s="55"/>
      <c r="AQ388" s="56"/>
      <c r="AR388" s="56"/>
      <c r="AS388" s="56"/>
      <c r="BQ388" s="81" t="e">
        <f ca="1">IF(#REF!="no",INT(RAND()*36+1),INT(RAND()*37))</f>
        <v>#REF!</v>
      </c>
      <c r="CN388"/>
      <c r="CO388"/>
      <c r="CR388"/>
      <c r="CS388" s="31">
        <f t="shared" si="302"/>
        <v>0</v>
      </c>
    </row>
    <row r="389" spans="1:97" x14ac:dyDescent="0.2">
      <c r="A389" s="95"/>
      <c r="B389" s="52"/>
      <c r="C389" s="52"/>
      <c r="D389" s="52"/>
      <c r="E389" s="52"/>
      <c r="F389" s="9"/>
      <c r="G389" s="9"/>
      <c r="H389" s="53"/>
      <c r="I389" s="54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9"/>
      <c r="AO389" s="52"/>
      <c r="AP389" s="55"/>
      <c r="AQ389" s="56"/>
      <c r="AR389" s="56"/>
      <c r="AS389" s="56"/>
      <c r="BQ389" s="81" t="e">
        <f ca="1">IF(#REF!="no",INT(RAND()*36+1),INT(RAND()*37))</f>
        <v>#REF!</v>
      </c>
      <c r="CN389"/>
      <c r="CO389"/>
      <c r="CR389"/>
      <c r="CS389" s="31">
        <f t="shared" si="302"/>
        <v>0</v>
      </c>
    </row>
    <row r="390" spans="1:97" x14ac:dyDescent="0.2">
      <c r="A390" s="95"/>
      <c r="B390" s="52"/>
      <c r="C390" s="52"/>
      <c r="D390" s="52"/>
      <c r="E390" s="52"/>
      <c r="F390" s="9"/>
      <c r="G390" s="9"/>
      <c r="H390" s="53"/>
      <c r="I390" s="54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9"/>
      <c r="AO390" s="52"/>
      <c r="AP390" s="55"/>
      <c r="AQ390" s="56"/>
      <c r="AR390" s="56"/>
      <c r="AS390" s="56"/>
      <c r="BQ390" s="81" t="e">
        <f ca="1">IF(#REF!="no",INT(RAND()*36+1),INT(RAND()*37))</f>
        <v>#REF!</v>
      </c>
      <c r="CN390"/>
      <c r="CO390"/>
      <c r="CR390"/>
      <c r="CS390" s="31">
        <f t="shared" ref="CS390:CS453" si="303">CR390+CS389</f>
        <v>0</v>
      </c>
    </row>
    <row r="391" spans="1:97" x14ac:dyDescent="0.2">
      <c r="A391" s="95"/>
      <c r="B391" s="52"/>
      <c r="C391" s="52"/>
      <c r="D391" s="52"/>
      <c r="E391" s="52"/>
      <c r="F391" s="9"/>
      <c r="G391" s="9"/>
      <c r="H391" s="53"/>
      <c r="I391" s="54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9"/>
      <c r="AO391" s="52"/>
      <c r="AP391" s="55"/>
      <c r="AQ391" s="56"/>
      <c r="AR391" s="56"/>
      <c r="AS391" s="56"/>
      <c r="BQ391" s="81" t="e">
        <f ca="1">IF(#REF!="no",INT(RAND()*36+1),INT(RAND()*37))</f>
        <v>#REF!</v>
      </c>
      <c r="CN391"/>
      <c r="CO391"/>
      <c r="CR391"/>
      <c r="CS391" s="31">
        <f t="shared" si="303"/>
        <v>0</v>
      </c>
    </row>
    <row r="392" spans="1:97" x14ac:dyDescent="0.2">
      <c r="A392" s="95"/>
      <c r="B392" s="52"/>
      <c r="C392" s="52"/>
      <c r="D392" s="52"/>
      <c r="E392" s="52"/>
      <c r="F392" s="9"/>
      <c r="G392" s="9"/>
      <c r="H392" s="53"/>
      <c r="I392" s="54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9"/>
      <c r="AO392" s="52"/>
      <c r="AP392" s="55"/>
      <c r="AQ392" s="56"/>
      <c r="AR392" s="56"/>
      <c r="AS392" s="56"/>
      <c r="BQ392" s="81" t="e">
        <f ca="1">IF(#REF!="no",INT(RAND()*36+1),INT(RAND()*37))</f>
        <v>#REF!</v>
      </c>
      <c r="CN392"/>
      <c r="CO392"/>
      <c r="CR392"/>
      <c r="CS392" s="31">
        <f t="shared" si="303"/>
        <v>0</v>
      </c>
    </row>
    <row r="393" spans="1:97" x14ac:dyDescent="0.2">
      <c r="A393" s="95"/>
      <c r="B393" s="52"/>
      <c r="C393" s="52"/>
      <c r="D393" s="52"/>
      <c r="E393" s="52"/>
      <c r="F393" s="9"/>
      <c r="G393" s="9"/>
      <c r="H393" s="53"/>
      <c r="I393" s="54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9"/>
      <c r="AO393" s="52"/>
      <c r="AP393" s="55"/>
      <c r="AQ393" s="56"/>
      <c r="AR393" s="56"/>
      <c r="AS393" s="56"/>
      <c r="BQ393" s="81" t="e">
        <f ca="1">IF(#REF!="no",INT(RAND()*36+1),INT(RAND()*37))</f>
        <v>#REF!</v>
      </c>
      <c r="CN393"/>
      <c r="CO393"/>
      <c r="CR393"/>
      <c r="CS393" s="31">
        <f t="shared" si="303"/>
        <v>0</v>
      </c>
    </row>
    <row r="394" spans="1:97" x14ac:dyDescent="0.2">
      <c r="A394" s="95"/>
      <c r="B394" s="52"/>
      <c r="C394" s="52"/>
      <c r="D394" s="52"/>
      <c r="E394" s="52"/>
      <c r="F394" s="9"/>
      <c r="G394" s="9"/>
      <c r="H394" s="53"/>
      <c r="I394" s="54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9"/>
      <c r="AO394" s="52"/>
      <c r="AP394" s="55"/>
      <c r="AQ394" s="56"/>
      <c r="AR394" s="56"/>
      <c r="AS394" s="56"/>
      <c r="BQ394" s="81" t="e">
        <f ca="1">IF(#REF!="no",INT(RAND()*36+1),INT(RAND()*37))</f>
        <v>#REF!</v>
      </c>
      <c r="CN394"/>
      <c r="CO394"/>
      <c r="CR394"/>
      <c r="CS394" s="31">
        <f t="shared" si="303"/>
        <v>0</v>
      </c>
    </row>
    <row r="395" spans="1:97" x14ac:dyDescent="0.2">
      <c r="A395" s="95"/>
      <c r="B395" s="52"/>
      <c r="C395" s="52"/>
      <c r="D395" s="52"/>
      <c r="E395" s="52"/>
      <c r="F395" s="9"/>
      <c r="G395" s="9"/>
      <c r="H395" s="53"/>
      <c r="I395" s="54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9"/>
      <c r="AO395" s="52"/>
      <c r="AP395" s="55"/>
      <c r="AQ395" s="56"/>
      <c r="AR395" s="56"/>
      <c r="AS395" s="56"/>
      <c r="BQ395" s="81" t="e">
        <f ca="1">IF(#REF!="no",INT(RAND()*36+1),INT(RAND()*37))</f>
        <v>#REF!</v>
      </c>
      <c r="CN395"/>
      <c r="CO395"/>
      <c r="CR395"/>
      <c r="CS395" s="31">
        <f t="shared" si="303"/>
        <v>0</v>
      </c>
    </row>
    <row r="396" spans="1:97" x14ac:dyDescent="0.2">
      <c r="A396" s="95"/>
      <c r="B396" s="52"/>
      <c r="C396" s="52"/>
      <c r="D396" s="52"/>
      <c r="E396" s="52"/>
      <c r="F396" s="9"/>
      <c r="G396" s="9"/>
      <c r="H396" s="53"/>
      <c r="I396" s="54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9"/>
      <c r="AO396" s="52"/>
      <c r="AP396" s="55"/>
      <c r="AQ396" s="56"/>
      <c r="AR396" s="56"/>
      <c r="AS396" s="56"/>
      <c r="BQ396" s="81" t="e">
        <f ca="1">IF(#REF!="no",INT(RAND()*36+1),INT(RAND()*37))</f>
        <v>#REF!</v>
      </c>
      <c r="CN396"/>
      <c r="CO396"/>
      <c r="CR396"/>
      <c r="CS396" s="31">
        <f t="shared" si="303"/>
        <v>0</v>
      </c>
    </row>
    <row r="397" spans="1:97" x14ac:dyDescent="0.2">
      <c r="A397" s="95"/>
      <c r="B397" s="52"/>
      <c r="C397" s="52"/>
      <c r="D397" s="52"/>
      <c r="E397" s="52"/>
      <c r="F397" s="9"/>
      <c r="G397" s="9"/>
      <c r="H397" s="53"/>
      <c r="I397" s="54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9"/>
      <c r="AO397" s="52"/>
      <c r="AP397" s="55"/>
      <c r="AQ397" s="56"/>
      <c r="AR397" s="56"/>
      <c r="AS397" s="56"/>
      <c r="BQ397" s="81" t="e">
        <f ca="1">IF(#REF!="no",INT(RAND()*36+1),INT(RAND()*37))</f>
        <v>#REF!</v>
      </c>
      <c r="CN397"/>
      <c r="CO397"/>
      <c r="CR397"/>
      <c r="CS397" s="31">
        <f t="shared" si="303"/>
        <v>0</v>
      </c>
    </row>
    <row r="398" spans="1:97" x14ac:dyDescent="0.2">
      <c r="A398" s="95"/>
      <c r="B398" s="52"/>
      <c r="C398" s="52"/>
      <c r="D398" s="52"/>
      <c r="E398" s="52"/>
      <c r="F398" s="9"/>
      <c r="G398" s="9"/>
      <c r="H398" s="53"/>
      <c r="I398" s="54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9"/>
      <c r="AO398" s="52"/>
      <c r="AP398" s="55"/>
      <c r="AQ398" s="56"/>
      <c r="AR398" s="56"/>
      <c r="AS398" s="56"/>
      <c r="BQ398" s="81" t="e">
        <f ca="1">IF(#REF!="no",INT(RAND()*36+1),INT(RAND()*37))</f>
        <v>#REF!</v>
      </c>
      <c r="CN398"/>
      <c r="CO398"/>
      <c r="CR398"/>
      <c r="CS398" s="31">
        <f t="shared" si="303"/>
        <v>0</v>
      </c>
    </row>
    <row r="399" spans="1:97" x14ac:dyDescent="0.2">
      <c r="A399" s="95"/>
      <c r="B399" s="52"/>
      <c r="C399" s="52"/>
      <c r="D399" s="52"/>
      <c r="E399" s="52"/>
      <c r="F399" s="9"/>
      <c r="G399" s="9"/>
      <c r="H399" s="53"/>
      <c r="I399" s="54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9"/>
      <c r="AO399" s="52"/>
      <c r="AP399" s="55"/>
      <c r="AQ399" s="56"/>
      <c r="AR399" s="56"/>
      <c r="AS399" s="56"/>
      <c r="BQ399" s="81" t="e">
        <f ca="1">IF(#REF!="no",INT(RAND()*36+1),INT(RAND()*37))</f>
        <v>#REF!</v>
      </c>
      <c r="CN399"/>
      <c r="CO399"/>
      <c r="CR399"/>
      <c r="CS399" s="31">
        <f t="shared" si="303"/>
        <v>0</v>
      </c>
    </row>
    <row r="400" spans="1:97" x14ac:dyDescent="0.2">
      <c r="A400" s="95"/>
      <c r="B400" s="52"/>
      <c r="C400" s="52"/>
      <c r="D400" s="52"/>
      <c r="E400" s="52"/>
      <c r="F400" s="9"/>
      <c r="G400" s="9"/>
      <c r="H400" s="53"/>
      <c r="I400" s="54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9"/>
      <c r="AO400" s="52"/>
      <c r="AP400" s="55"/>
      <c r="AQ400" s="56"/>
      <c r="AR400" s="56"/>
      <c r="AS400" s="56"/>
      <c r="BQ400" s="81" t="e">
        <f ca="1">IF(#REF!="no",INT(RAND()*36+1),INT(RAND()*37))</f>
        <v>#REF!</v>
      </c>
      <c r="CN400"/>
      <c r="CO400"/>
      <c r="CR400"/>
      <c r="CS400" s="31">
        <f t="shared" si="303"/>
        <v>0</v>
      </c>
    </row>
    <row r="401" spans="1:97" x14ac:dyDescent="0.2">
      <c r="A401" s="95"/>
      <c r="B401" s="52"/>
      <c r="C401" s="52"/>
      <c r="D401" s="52"/>
      <c r="E401" s="52"/>
      <c r="F401" s="9"/>
      <c r="G401" s="9"/>
      <c r="H401" s="53"/>
      <c r="I401" s="54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9"/>
      <c r="AO401" s="52"/>
      <c r="AP401" s="55"/>
      <c r="AQ401" s="56"/>
      <c r="AR401" s="56"/>
      <c r="AS401" s="56"/>
      <c r="BQ401" s="81" t="e">
        <f ca="1">IF(#REF!="no",INT(RAND()*36+1),INT(RAND()*37))</f>
        <v>#REF!</v>
      </c>
      <c r="CN401"/>
      <c r="CO401"/>
      <c r="CR401"/>
      <c r="CS401" s="31">
        <f t="shared" si="303"/>
        <v>0</v>
      </c>
    </row>
    <row r="402" spans="1:97" x14ac:dyDescent="0.2">
      <c r="A402" s="95"/>
      <c r="B402" s="52"/>
      <c r="C402" s="52"/>
      <c r="D402" s="52"/>
      <c r="E402" s="52"/>
      <c r="F402" s="9"/>
      <c r="G402" s="9"/>
      <c r="H402" s="53"/>
      <c r="I402" s="54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9"/>
      <c r="AO402" s="52"/>
      <c r="AP402" s="55"/>
      <c r="AQ402" s="56"/>
      <c r="AR402" s="56"/>
      <c r="AS402" s="56"/>
      <c r="BQ402" s="81" t="e">
        <f ca="1">IF(#REF!="no",INT(RAND()*36+1),INT(RAND()*37))</f>
        <v>#REF!</v>
      </c>
      <c r="CN402"/>
      <c r="CO402"/>
      <c r="CR402"/>
      <c r="CS402" s="31">
        <f t="shared" si="303"/>
        <v>0</v>
      </c>
    </row>
    <row r="403" spans="1:97" x14ac:dyDescent="0.2">
      <c r="A403" s="95"/>
      <c r="B403" s="52"/>
      <c r="C403" s="52"/>
      <c r="D403" s="52"/>
      <c r="E403" s="52"/>
      <c r="F403" s="9"/>
      <c r="G403" s="9"/>
      <c r="H403" s="53"/>
      <c r="I403" s="54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9"/>
      <c r="AO403" s="52"/>
      <c r="AP403" s="55"/>
      <c r="AQ403" s="56"/>
      <c r="AR403" s="56"/>
      <c r="AS403" s="56"/>
      <c r="BQ403" s="81" t="e">
        <f ca="1">IF(#REF!="no",INT(RAND()*36+1),INT(RAND()*37))</f>
        <v>#REF!</v>
      </c>
      <c r="CN403"/>
      <c r="CO403"/>
      <c r="CR403"/>
      <c r="CS403" s="31">
        <f t="shared" si="303"/>
        <v>0</v>
      </c>
    </row>
    <row r="404" spans="1:97" x14ac:dyDescent="0.2">
      <c r="A404" s="95"/>
      <c r="B404" s="52"/>
      <c r="C404" s="52"/>
      <c r="D404" s="52"/>
      <c r="E404" s="52"/>
      <c r="F404" s="9"/>
      <c r="G404" s="9"/>
      <c r="H404" s="53"/>
      <c r="I404" s="54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9"/>
      <c r="AO404" s="52"/>
      <c r="AP404" s="55"/>
      <c r="AQ404" s="56"/>
      <c r="AR404" s="56"/>
      <c r="AS404" s="56"/>
      <c r="BQ404" s="81" t="e">
        <f ca="1">IF(#REF!="no",INT(RAND()*36+1),INT(RAND()*37))</f>
        <v>#REF!</v>
      </c>
      <c r="CN404"/>
      <c r="CO404"/>
      <c r="CR404"/>
      <c r="CS404" s="31">
        <f t="shared" si="303"/>
        <v>0</v>
      </c>
    </row>
    <row r="405" spans="1:97" x14ac:dyDescent="0.2">
      <c r="A405" s="95"/>
      <c r="B405" s="52"/>
      <c r="C405" s="52"/>
      <c r="D405" s="52"/>
      <c r="E405" s="52"/>
      <c r="F405" s="9"/>
      <c r="G405" s="9"/>
      <c r="H405" s="53"/>
      <c r="I405" s="54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9"/>
      <c r="AO405" s="52"/>
      <c r="AP405" s="55"/>
      <c r="AQ405" s="56"/>
      <c r="AR405" s="56"/>
      <c r="AS405" s="56"/>
      <c r="BQ405" s="81" t="e">
        <f ca="1">IF(#REF!="no",INT(RAND()*36+1),INT(RAND()*37))</f>
        <v>#REF!</v>
      </c>
      <c r="CN405"/>
      <c r="CO405"/>
      <c r="CR405"/>
      <c r="CS405" s="31">
        <f t="shared" si="303"/>
        <v>0</v>
      </c>
    </row>
    <row r="406" spans="1:97" x14ac:dyDescent="0.2">
      <c r="A406" s="95"/>
      <c r="B406" s="52"/>
      <c r="C406" s="52"/>
      <c r="D406" s="52"/>
      <c r="E406" s="52"/>
      <c r="F406" s="9"/>
      <c r="G406" s="9"/>
      <c r="H406" s="53"/>
      <c r="I406" s="54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9"/>
      <c r="AO406" s="52"/>
      <c r="AP406" s="55"/>
      <c r="AQ406" s="56"/>
      <c r="AR406" s="56"/>
      <c r="AS406" s="56"/>
      <c r="BQ406" s="81" t="e">
        <f ca="1">IF(#REF!="no",INT(RAND()*36+1),INT(RAND()*37))</f>
        <v>#REF!</v>
      </c>
      <c r="CN406"/>
      <c r="CO406"/>
      <c r="CR406"/>
      <c r="CS406" s="31">
        <f t="shared" si="303"/>
        <v>0</v>
      </c>
    </row>
    <row r="407" spans="1:97" x14ac:dyDescent="0.2">
      <c r="A407" s="95"/>
      <c r="B407" s="52"/>
      <c r="C407" s="52"/>
      <c r="D407" s="52"/>
      <c r="E407" s="52"/>
      <c r="F407" s="9"/>
      <c r="G407" s="9"/>
      <c r="H407" s="53"/>
      <c r="I407" s="54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9"/>
      <c r="AO407" s="52"/>
      <c r="AP407" s="55"/>
      <c r="AQ407" s="56"/>
      <c r="AR407" s="56"/>
      <c r="AS407" s="56"/>
      <c r="BQ407" s="81" t="e">
        <f ca="1">IF(#REF!="no",INT(RAND()*36+1),INT(RAND()*37))</f>
        <v>#REF!</v>
      </c>
      <c r="CN407"/>
      <c r="CO407"/>
      <c r="CR407"/>
      <c r="CS407" s="31">
        <f t="shared" si="303"/>
        <v>0</v>
      </c>
    </row>
    <row r="408" spans="1:97" x14ac:dyDescent="0.2">
      <c r="A408" s="95"/>
      <c r="B408" s="52"/>
      <c r="C408" s="52"/>
      <c r="D408" s="52"/>
      <c r="E408" s="52"/>
      <c r="F408" s="9"/>
      <c r="G408" s="9"/>
      <c r="H408" s="53"/>
      <c r="I408" s="54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9"/>
      <c r="AO408" s="52"/>
      <c r="AP408" s="55"/>
      <c r="AQ408" s="56"/>
      <c r="AR408" s="56"/>
      <c r="AS408" s="56"/>
      <c r="BQ408" s="81" t="e">
        <f ca="1">IF(#REF!="no",INT(RAND()*36+1),INT(RAND()*37))</f>
        <v>#REF!</v>
      </c>
      <c r="CN408"/>
      <c r="CO408"/>
      <c r="CR408"/>
      <c r="CS408" s="31">
        <f t="shared" si="303"/>
        <v>0</v>
      </c>
    </row>
    <row r="409" spans="1:97" x14ac:dyDescent="0.2">
      <c r="A409" s="95"/>
      <c r="B409" s="52"/>
      <c r="C409" s="52"/>
      <c r="D409" s="52"/>
      <c r="E409" s="52"/>
      <c r="F409" s="9"/>
      <c r="G409" s="9"/>
      <c r="H409" s="53"/>
      <c r="I409" s="54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9"/>
      <c r="AO409" s="52"/>
      <c r="AP409" s="55"/>
      <c r="AQ409" s="56"/>
      <c r="AR409" s="56"/>
      <c r="AS409" s="56"/>
      <c r="BQ409" s="81" t="e">
        <f ca="1">IF(#REF!="no",INT(RAND()*36+1),INT(RAND()*37))</f>
        <v>#REF!</v>
      </c>
      <c r="CN409"/>
      <c r="CO409"/>
      <c r="CR409"/>
      <c r="CS409" s="31">
        <f t="shared" si="303"/>
        <v>0</v>
      </c>
    </row>
    <row r="410" spans="1:97" x14ac:dyDescent="0.2">
      <c r="A410" s="95"/>
      <c r="B410" s="52"/>
      <c r="C410" s="52"/>
      <c r="D410" s="52"/>
      <c r="E410" s="52"/>
      <c r="F410" s="9"/>
      <c r="G410" s="9"/>
      <c r="H410" s="53"/>
      <c r="I410" s="54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9"/>
      <c r="AO410" s="52"/>
      <c r="AP410" s="55"/>
      <c r="AQ410" s="56"/>
      <c r="AR410" s="56"/>
      <c r="AS410" s="56"/>
      <c r="BQ410" s="81" t="e">
        <f ca="1">IF(#REF!="no",INT(RAND()*36+1),INT(RAND()*37))</f>
        <v>#REF!</v>
      </c>
      <c r="CN410"/>
      <c r="CO410"/>
      <c r="CR410"/>
      <c r="CS410" s="31">
        <f t="shared" si="303"/>
        <v>0</v>
      </c>
    </row>
    <row r="411" spans="1:97" x14ac:dyDescent="0.2">
      <c r="A411" s="95"/>
      <c r="B411" s="52"/>
      <c r="C411" s="52"/>
      <c r="D411" s="52"/>
      <c r="E411" s="52"/>
      <c r="F411" s="9"/>
      <c r="G411" s="9"/>
      <c r="H411" s="53"/>
      <c r="I411" s="54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9"/>
      <c r="AO411" s="52"/>
      <c r="AP411" s="55"/>
      <c r="AQ411" s="56"/>
      <c r="AR411" s="56"/>
      <c r="AS411" s="56"/>
      <c r="BQ411" s="81" t="e">
        <f ca="1">IF(#REF!="no",INT(RAND()*36+1),INT(RAND()*37))</f>
        <v>#REF!</v>
      </c>
      <c r="CN411"/>
      <c r="CO411"/>
      <c r="CR411"/>
      <c r="CS411" s="31">
        <f t="shared" si="303"/>
        <v>0</v>
      </c>
    </row>
    <row r="412" spans="1:97" x14ac:dyDescent="0.2">
      <c r="A412" s="95"/>
      <c r="B412" s="52"/>
      <c r="C412" s="52"/>
      <c r="D412" s="52"/>
      <c r="E412" s="52"/>
      <c r="F412" s="9"/>
      <c r="G412" s="9"/>
      <c r="H412" s="53"/>
      <c r="I412" s="54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9"/>
      <c r="AO412" s="52"/>
      <c r="AP412" s="55"/>
      <c r="AQ412" s="56"/>
      <c r="AR412" s="56"/>
      <c r="AS412" s="56"/>
      <c r="BQ412" s="81" t="e">
        <f ca="1">IF(#REF!="no",INT(RAND()*36+1),INT(RAND()*37))</f>
        <v>#REF!</v>
      </c>
      <c r="CN412"/>
      <c r="CO412"/>
      <c r="CR412"/>
      <c r="CS412" s="31">
        <f t="shared" si="303"/>
        <v>0</v>
      </c>
    </row>
    <row r="413" spans="1:97" x14ac:dyDescent="0.2">
      <c r="A413" s="95"/>
      <c r="B413" s="52"/>
      <c r="C413" s="52"/>
      <c r="D413" s="52"/>
      <c r="E413" s="52"/>
      <c r="F413" s="9"/>
      <c r="G413" s="9"/>
      <c r="H413" s="53"/>
      <c r="I413" s="54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9"/>
      <c r="AO413" s="52"/>
      <c r="AP413" s="55"/>
      <c r="AQ413" s="56"/>
      <c r="AR413" s="56"/>
      <c r="AS413" s="56"/>
      <c r="BQ413" s="81" t="e">
        <f ca="1">IF(#REF!="no",INT(RAND()*36+1),INT(RAND()*37))</f>
        <v>#REF!</v>
      </c>
      <c r="CN413"/>
      <c r="CO413"/>
      <c r="CR413"/>
      <c r="CS413" s="31">
        <f t="shared" si="303"/>
        <v>0</v>
      </c>
    </row>
    <row r="414" spans="1:97" x14ac:dyDescent="0.2">
      <c r="A414" s="95"/>
      <c r="B414" s="52"/>
      <c r="C414" s="52"/>
      <c r="D414" s="52"/>
      <c r="E414" s="52"/>
      <c r="F414" s="9"/>
      <c r="G414" s="9"/>
      <c r="H414" s="53"/>
      <c r="I414" s="54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9"/>
      <c r="AO414" s="52"/>
      <c r="AP414" s="55"/>
      <c r="AQ414" s="56"/>
      <c r="AR414" s="56"/>
      <c r="AS414" s="56"/>
      <c r="BQ414" s="81" t="e">
        <f ca="1">IF(#REF!="no",INT(RAND()*36+1),INT(RAND()*37))</f>
        <v>#REF!</v>
      </c>
      <c r="CN414"/>
      <c r="CO414"/>
      <c r="CR414"/>
      <c r="CS414" s="31">
        <f t="shared" si="303"/>
        <v>0</v>
      </c>
    </row>
    <row r="415" spans="1:97" x14ac:dyDescent="0.2">
      <c r="A415" s="95"/>
      <c r="B415" s="52"/>
      <c r="C415" s="52"/>
      <c r="D415" s="52"/>
      <c r="E415" s="52"/>
      <c r="F415" s="9"/>
      <c r="G415" s="9"/>
      <c r="H415" s="53"/>
      <c r="I415" s="54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9"/>
      <c r="AO415" s="52"/>
      <c r="AP415" s="55"/>
      <c r="AQ415" s="56"/>
      <c r="AR415" s="56"/>
      <c r="AS415" s="56"/>
      <c r="BQ415" s="81" t="e">
        <f ca="1">IF(#REF!="no",INT(RAND()*36+1),INT(RAND()*37))</f>
        <v>#REF!</v>
      </c>
      <c r="CN415"/>
      <c r="CO415"/>
      <c r="CR415"/>
      <c r="CS415" s="31">
        <f t="shared" si="303"/>
        <v>0</v>
      </c>
    </row>
    <row r="416" spans="1:97" x14ac:dyDescent="0.2">
      <c r="A416" s="95"/>
      <c r="B416" s="52"/>
      <c r="C416" s="52"/>
      <c r="D416" s="52"/>
      <c r="E416" s="52"/>
      <c r="F416" s="9"/>
      <c r="G416" s="9"/>
      <c r="H416" s="53"/>
      <c r="I416" s="54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9"/>
      <c r="AO416" s="52"/>
      <c r="AP416" s="55"/>
      <c r="AQ416" s="56"/>
      <c r="AR416" s="56"/>
      <c r="AS416" s="56"/>
      <c r="BQ416" s="81" t="e">
        <f ca="1">IF(#REF!="no",INT(RAND()*36+1),INT(RAND()*37))</f>
        <v>#REF!</v>
      </c>
      <c r="CN416"/>
      <c r="CO416"/>
      <c r="CR416"/>
      <c r="CS416" s="31">
        <f t="shared" si="303"/>
        <v>0</v>
      </c>
    </row>
    <row r="417" spans="1:97" x14ac:dyDescent="0.2">
      <c r="A417" s="95"/>
      <c r="B417" s="52"/>
      <c r="C417" s="52"/>
      <c r="D417" s="52"/>
      <c r="E417" s="52"/>
      <c r="F417" s="9"/>
      <c r="G417" s="9"/>
      <c r="H417" s="53"/>
      <c r="I417" s="54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9"/>
      <c r="AO417" s="52"/>
      <c r="AP417" s="55"/>
      <c r="AQ417" s="56"/>
      <c r="AR417" s="56"/>
      <c r="AS417" s="56"/>
      <c r="BQ417" s="81" t="e">
        <f ca="1">IF(#REF!="no",INT(RAND()*36+1),INT(RAND()*37))</f>
        <v>#REF!</v>
      </c>
      <c r="CN417"/>
      <c r="CO417"/>
      <c r="CR417"/>
      <c r="CS417" s="31">
        <f t="shared" si="303"/>
        <v>0</v>
      </c>
    </row>
    <row r="418" spans="1:97" x14ac:dyDescent="0.2">
      <c r="A418" s="95"/>
      <c r="B418" s="52"/>
      <c r="C418" s="52"/>
      <c r="D418" s="52"/>
      <c r="E418" s="52"/>
      <c r="F418" s="9"/>
      <c r="G418" s="9"/>
      <c r="H418" s="53"/>
      <c r="I418" s="54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9"/>
      <c r="AO418" s="52"/>
      <c r="AP418" s="55"/>
      <c r="AQ418" s="56"/>
      <c r="AR418" s="56"/>
      <c r="AS418" s="56"/>
      <c r="BQ418" s="81" t="e">
        <f ca="1">IF(#REF!="no",INT(RAND()*36+1),INT(RAND()*37))</f>
        <v>#REF!</v>
      </c>
      <c r="CN418"/>
      <c r="CO418"/>
      <c r="CR418"/>
      <c r="CS418" s="31">
        <f t="shared" si="303"/>
        <v>0</v>
      </c>
    </row>
    <row r="419" spans="1:97" x14ac:dyDescent="0.2">
      <c r="A419" s="95"/>
      <c r="B419" s="52"/>
      <c r="C419" s="52"/>
      <c r="D419" s="52"/>
      <c r="E419" s="52"/>
      <c r="F419" s="9"/>
      <c r="G419" s="9"/>
      <c r="H419" s="53"/>
      <c r="I419" s="54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9"/>
      <c r="AO419" s="52"/>
      <c r="AP419" s="55"/>
      <c r="AQ419" s="56"/>
      <c r="AR419" s="56"/>
      <c r="AS419" s="56"/>
      <c r="BQ419" s="81" t="e">
        <f ca="1">IF(#REF!="no",INT(RAND()*36+1),INT(RAND()*37))</f>
        <v>#REF!</v>
      </c>
      <c r="CN419"/>
      <c r="CO419"/>
      <c r="CR419"/>
      <c r="CS419" s="31">
        <f t="shared" si="303"/>
        <v>0</v>
      </c>
    </row>
    <row r="420" spans="1:97" x14ac:dyDescent="0.2">
      <c r="A420" s="95"/>
      <c r="B420" s="52"/>
      <c r="C420" s="52"/>
      <c r="D420" s="52"/>
      <c r="E420" s="52"/>
      <c r="F420" s="9"/>
      <c r="G420" s="9"/>
      <c r="H420" s="53"/>
      <c r="I420" s="54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9"/>
      <c r="AO420" s="52"/>
      <c r="AP420" s="55"/>
      <c r="AQ420" s="56"/>
      <c r="AR420" s="56"/>
      <c r="AS420" s="56"/>
      <c r="BQ420" s="81" t="e">
        <f ca="1">IF(#REF!="no",INT(RAND()*36+1),INT(RAND()*37))</f>
        <v>#REF!</v>
      </c>
      <c r="CN420"/>
      <c r="CO420"/>
      <c r="CR420"/>
      <c r="CS420" s="31">
        <f t="shared" si="303"/>
        <v>0</v>
      </c>
    </row>
    <row r="421" spans="1:97" x14ac:dyDescent="0.2">
      <c r="A421" s="95"/>
      <c r="B421" s="52"/>
      <c r="C421" s="52"/>
      <c r="D421" s="52"/>
      <c r="E421" s="52"/>
      <c r="F421" s="9"/>
      <c r="G421" s="9"/>
      <c r="H421" s="53"/>
      <c r="I421" s="54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9"/>
      <c r="AO421" s="52"/>
      <c r="AP421" s="55"/>
      <c r="AQ421" s="56"/>
      <c r="AR421" s="56"/>
      <c r="AS421" s="56"/>
      <c r="BQ421" s="81" t="e">
        <f ca="1">IF(#REF!="no",INT(RAND()*36+1),INT(RAND()*37))</f>
        <v>#REF!</v>
      </c>
      <c r="CN421"/>
      <c r="CO421"/>
      <c r="CR421"/>
      <c r="CS421" s="31">
        <f t="shared" si="303"/>
        <v>0</v>
      </c>
    </row>
    <row r="422" spans="1:97" x14ac:dyDescent="0.2">
      <c r="A422" s="95"/>
      <c r="B422" s="52"/>
      <c r="C422" s="52"/>
      <c r="D422" s="52"/>
      <c r="E422" s="52"/>
      <c r="F422" s="9"/>
      <c r="G422" s="9"/>
      <c r="H422" s="53"/>
      <c r="I422" s="54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9"/>
      <c r="AO422" s="52"/>
      <c r="AP422" s="55"/>
      <c r="AQ422" s="56"/>
      <c r="AR422" s="56"/>
      <c r="AS422" s="56"/>
      <c r="BQ422" s="81" t="e">
        <f ca="1">IF(#REF!="no",INT(RAND()*36+1),INT(RAND()*37))</f>
        <v>#REF!</v>
      </c>
      <c r="CN422"/>
      <c r="CO422"/>
      <c r="CR422"/>
      <c r="CS422" s="31">
        <f t="shared" si="303"/>
        <v>0</v>
      </c>
    </row>
    <row r="423" spans="1:97" x14ac:dyDescent="0.2">
      <c r="A423" s="95"/>
      <c r="B423" s="52"/>
      <c r="C423" s="52"/>
      <c r="D423" s="52"/>
      <c r="E423" s="52"/>
      <c r="F423" s="9"/>
      <c r="G423" s="9"/>
      <c r="H423" s="53"/>
      <c r="I423" s="54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9"/>
      <c r="AO423" s="52"/>
      <c r="AP423" s="55"/>
      <c r="AQ423" s="56"/>
      <c r="AR423" s="56"/>
      <c r="AS423" s="56"/>
      <c r="BQ423" s="81" t="e">
        <f ca="1">IF(#REF!="no",INT(RAND()*36+1),INT(RAND()*37))</f>
        <v>#REF!</v>
      </c>
      <c r="CN423"/>
      <c r="CO423"/>
      <c r="CR423"/>
      <c r="CS423" s="31">
        <f t="shared" si="303"/>
        <v>0</v>
      </c>
    </row>
    <row r="424" spans="1:97" x14ac:dyDescent="0.2">
      <c r="A424" s="95"/>
      <c r="B424" s="52"/>
      <c r="C424" s="52"/>
      <c r="D424" s="52"/>
      <c r="E424" s="52"/>
      <c r="F424" s="9"/>
      <c r="G424" s="9"/>
      <c r="H424" s="53"/>
      <c r="I424" s="54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9"/>
      <c r="AO424" s="52"/>
      <c r="AP424" s="55"/>
      <c r="AQ424" s="56"/>
      <c r="AR424" s="56"/>
      <c r="AS424" s="56"/>
      <c r="BQ424" s="81" t="e">
        <f ca="1">IF(#REF!="no",INT(RAND()*36+1),INT(RAND()*37))</f>
        <v>#REF!</v>
      </c>
      <c r="CN424"/>
      <c r="CO424"/>
      <c r="CR424"/>
      <c r="CS424" s="31">
        <f t="shared" si="303"/>
        <v>0</v>
      </c>
    </row>
    <row r="425" spans="1:97" x14ac:dyDescent="0.2">
      <c r="A425" s="95"/>
      <c r="B425" s="52"/>
      <c r="C425" s="52"/>
      <c r="D425" s="52"/>
      <c r="E425" s="52"/>
      <c r="F425" s="9"/>
      <c r="G425" s="9"/>
      <c r="H425" s="53"/>
      <c r="I425" s="54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9"/>
      <c r="AO425" s="52"/>
      <c r="AP425" s="55"/>
      <c r="AQ425" s="56"/>
      <c r="AR425" s="56"/>
      <c r="AS425" s="56"/>
      <c r="BQ425" s="81" t="e">
        <f ca="1">IF(#REF!="no",INT(RAND()*36+1),INT(RAND()*37))</f>
        <v>#REF!</v>
      </c>
      <c r="CN425"/>
      <c r="CO425"/>
      <c r="CR425"/>
      <c r="CS425" s="31">
        <f t="shared" si="303"/>
        <v>0</v>
      </c>
    </row>
    <row r="426" spans="1:97" x14ac:dyDescent="0.2">
      <c r="A426" s="95"/>
      <c r="B426" s="52"/>
      <c r="C426" s="52"/>
      <c r="D426" s="52"/>
      <c r="E426" s="52"/>
      <c r="F426" s="9"/>
      <c r="G426" s="9"/>
      <c r="H426" s="53"/>
      <c r="I426" s="54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9"/>
      <c r="AO426" s="52"/>
      <c r="AP426" s="55"/>
      <c r="AQ426" s="56"/>
      <c r="AR426" s="56"/>
      <c r="AS426" s="56"/>
      <c r="BQ426" s="81" t="e">
        <f ca="1">IF(#REF!="no",INT(RAND()*36+1),INT(RAND()*37))</f>
        <v>#REF!</v>
      </c>
      <c r="CN426"/>
      <c r="CO426"/>
      <c r="CR426"/>
      <c r="CS426" s="31">
        <f t="shared" si="303"/>
        <v>0</v>
      </c>
    </row>
    <row r="427" spans="1:97" x14ac:dyDescent="0.2">
      <c r="A427" s="95"/>
      <c r="B427" s="52"/>
      <c r="C427" s="52"/>
      <c r="D427" s="52"/>
      <c r="E427" s="52"/>
      <c r="F427" s="9"/>
      <c r="G427" s="9"/>
      <c r="H427" s="53"/>
      <c r="I427" s="54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9"/>
      <c r="AO427" s="52"/>
      <c r="AP427" s="55"/>
      <c r="AQ427" s="56"/>
      <c r="AR427" s="56"/>
      <c r="AS427" s="56"/>
      <c r="BQ427" s="81" t="e">
        <f ca="1">IF(#REF!="no",INT(RAND()*36+1),INT(RAND()*37))</f>
        <v>#REF!</v>
      </c>
      <c r="CN427"/>
      <c r="CO427"/>
      <c r="CR427"/>
      <c r="CS427" s="31">
        <f t="shared" si="303"/>
        <v>0</v>
      </c>
    </row>
    <row r="428" spans="1:97" x14ac:dyDescent="0.2">
      <c r="A428" s="95"/>
      <c r="B428" s="52"/>
      <c r="C428" s="52"/>
      <c r="D428" s="52"/>
      <c r="E428" s="52"/>
      <c r="F428" s="9"/>
      <c r="G428" s="9"/>
      <c r="H428" s="53"/>
      <c r="I428" s="54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9"/>
      <c r="AO428" s="52"/>
      <c r="AP428" s="55"/>
      <c r="AQ428" s="56"/>
      <c r="AR428" s="56"/>
      <c r="AS428" s="56"/>
      <c r="BQ428" s="81" t="e">
        <f ca="1">IF(#REF!="no",INT(RAND()*36+1),INT(RAND()*37))</f>
        <v>#REF!</v>
      </c>
      <c r="CN428"/>
      <c r="CO428"/>
      <c r="CR428"/>
      <c r="CS428" s="31">
        <f t="shared" si="303"/>
        <v>0</v>
      </c>
    </row>
    <row r="429" spans="1:97" x14ac:dyDescent="0.2">
      <c r="A429" s="95"/>
      <c r="B429" s="52"/>
      <c r="C429" s="52"/>
      <c r="D429" s="52"/>
      <c r="E429" s="52"/>
      <c r="F429" s="9"/>
      <c r="G429" s="9"/>
      <c r="H429" s="53"/>
      <c r="I429" s="54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9"/>
      <c r="AO429" s="52"/>
      <c r="AP429" s="55"/>
      <c r="AQ429" s="56"/>
      <c r="AR429" s="56"/>
      <c r="AS429" s="56"/>
      <c r="BQ429" s="81" t="e">
        <f ca="1">IF(#REF!="no",INT(RAND()*36+1),INT(RAND()*37))</f>
        <v>#REF!</v>
      </c>
      <c r="CN429"/>
      <c r="CO429"/>
      <c r="CR429"/>
      <c r="CS429" s="31">
        <f t="shared" si="303"/>
        <v>0</v>
      </c>
    </row>
    <row r="430" spans="1:97" x14ac:dyDescent="0.2">
      <c r="A430" s="95"/>
      <c r="B430" s="52"/>
      <c r="C430" s="52"/>
      <c r="D430" s="52"/>
      <c r="E430" s="52"/>
      <c r="F430" s="9"/>
      <c r="G430" s="9"/>
      <c r="H430" s="53"/>
      <c r="I430" s="54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9"/>
      <c r="AO430" s="52"/>
      <c r="AP430" s="55"/>
      <c r="AQ430" s="56"/>
      <c r="AR430" s="56"/>
      <c r="AS430" s="56"/>
      <c r="BQ430" s="81" t="e">
        <f ca="1">IF(#REF!="no",INT(RAND()*36+1),INT(RAND()*37))</f>
        <v>#REF!</v>
      </c>
      <c r="CN430"/>
      <c r="CO430"/>
      <c r="CR430"/>
      <c r="CS430" s="31">
        <f t="shared" si="303"/>
        <v>0</v>
      </c>
    </row>
    <row r="431" spans="1:97" x14ac:dyDescent="0.2">
      <c r="A431" s="95"/>
      <c r="B431" s="52"/>
      <c r="C431" s="52"/>
      <c r="D431" s="52"/>
      <c r="E431" s="52"/>
      <c r="F431" s="9"/>
      <c r="G431" s="9"/>
      <c r="H431" s="53"/>
      <c r="I431" s="54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9"/>
      <c r="AO431" s="52"/>
      <c r="AP431" s="55"/>
      <c r="AQ431" s="56"/>
      <c r="AR431" s="56"/>
      <c r="AS431" s="56"/>
      <c r="BQ431" s="81" t="e">
        <f ca="1">IF(#REF!="no",INT(RAND()*36+1),INT(RAND()*37))</f>
        <v>#REF!</v>
      </c>
      <c r="CN431"/>
      <c r="CO431"/>
      <c r="CR431"/>
      <c r="CS431" s="31">
        <f t="shared" si="303"/>
        <v>0</v>
      </c>
    </row>
    <row r="432" spans="1:97" x14ac:dyDescent="0.2">
      <c r="A432" s="95"/>
      <c r="B432" s="52"/>
      <c r="C432" s="52"/>
      <c r="D432" s="52"/>
      <c r="E432" s="52"/>
      <c r="F432" s="9"/>
      <c r="G432" s="9"/>
      <c r="H432" s="53"/>
      <c r="I432" s="54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9"/>
      <c r="AO432" s="52"/>
      <c r="AP432" s="55"/>
      <c r="AQ432" s="56"/>
      <c r="AR432" s="56"/>
      <c r="AS432" s="56"/>
      <c r="BQ432" s="81" t="e">
        <f ca="1">IF(#REF!="no",INT(RAND()*36+1),INT(RAND()*37))</f>
        <v>#REF!</v>
      </c>
      <c r="CN432"/>
      <c r="CO432"/>
      <c r="CR432"/>
      <c r="CS432" s="31">
        <f t="shared" si="303"/>
        <v>0</v>
      </c>
    </row>
    <row r="433" spans="1:97" x14ac:dyDescent="0.2">
      <c r="A433" s="95"/>
      <c r="B433" s="52"/>
      <c r="C433" s="52"/>
      <c r="D433" s="52"/>
      <c r="E433" s="52"/>
      <c r="F433" s="9"/>
      <c r="G433" s="9"/>
      <c r="H433" s="53"/>
      <c r="I433" s="54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9"/>
      <c r="AO433" s="52"/>
      <c r="AP433" s="55"/>
      <c r="AQ433" s="56"/>
      <c r="AR433" s="56"/>
      <c r="AS433" s="56"/>
      <c r="BQ433" s="81" t="e">
        <f ca="1">IF(#REF!="no",INT(RAND()*36+1),INT(RAND()*37))</f>
        <v>#REF!</v>
      </c>
      <c r="CN433"/>
      <c r="CO433"/>
      <c r="CR433"/>
      <c r="CS433" s="31">
        <f t="shared" si="303"/>
        <v>0</v>
      </c>
    </row>
    <row r="434" spans="1:97" x14ac:dyDescent="0.2">
      <c r="A434" s="95"/>
      <c r="B434" s="52"/>
      <c r="C434" s="52"/>
      <c r="D434" s="52"/>
      <c r="E434" s="52"/>
      <c r="F434" s="9"/>
      <c r="G434" s="9"/>
      <c r="H434" s="53"/>
      <c r="I434" s="54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9"/>
      <c r="AO434" s="52"/>
      <c r="AP434" s="55"/>
      <c r="AQ434" s="56"/>
      <c r="AR434" s="56"/>
      <c r="AS434" s="56"/>
      <c r="BQ434" s="81" t="e">
        <f ca="1">IF(#REF!="no",INT(RAND()*36+1),INT(RAND()*37))</f>
        <v>#REF!</v>
      </c>
      <c r="CN434"/>
      <c r="CO434"/>
      <c r="CR434"/>
      <c r="CS434" s="31">
        <f t="shared" si="303"/>
        <v>0</v>
      </c>
    </row>
    <row r="435" spans="1:97" x14ac:dyDescent="0.2">
      <c r="A435" s="95"/>
      <c r="B435" s="52"/>
      <c r="C435" s="52"/>
      <c r="D435" s="52"/>
      <c r="E435" s="52"/>
      <c r="F435" s="9"/>
      <c r="G435" s="9"/>
      <c r="H435" s="53"/>
      <c r="I435" s="54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9"/>
      <c r="AO435" s="52"/>
      <c r="AP435" s="55"/>
      <c r="AQ435" s="56"/>
      <c r="AR435" s="56"/>
      <c r="AS435" s="56"/>
      <c r="BQ435" s="81" t="e">
        <f ca="1">IF(#REF!="no",INT(RAND()*36+1),INT(RAND()*37))</f>
        <v>#REF!</v>
      </c>
      <c r="CN435"/>
      <c r="CO435"/>
      <c r="CR435"/>
      <c r="CS435" s="31">
        <f t="shared" si="303"/>
        <v>0</v>
      </c>
    </row>
    <row r="436" spans="1:97" x14ac:dyDescent="0.2">
      <c r="A436" s="95"/>
      <c r="B436" s="52"/>
      <c r="C436" s="52"/>
      <c r="D436" s="52"/>
      <c r="E436" s="52"/>
      <c r="F436" s="9"/>
      <c r="G436" s="9"/>
      <c r="H436" s="53"/>
      <c r="I436" s="54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9"/>
      <c r="AO436" s="52"/>
      <c r="AP436" s="55"/>
      <c r="AQ436" s="56"/>
      <c r="AR436" s="56"/>
      <c r="AS436" s="56"/>
      <c r="BQ436" s="81" t="e">
        <f ca="1">IF(#REF!="no",INT(RAND()*36+1),INT(RAND()*37))</f>
        <v>#REF!</v>
      </c>
      <c r="CN436"/>
      <c r="CO436"/>
      <c r="CR436"/>
      <c r="CS436" s="31">
        <f t="shared" si="303"/>
        <v>0</v>
      </c>
    </row>
    <row r="437" spans="1:97" x14ac:dyDescent="0.2">
      <c r="A437" s="95"/>
      <c r="B437" s="52"/>
      <c r="C437" s="52"/>
      <c r="D437" s="52"/>
      <c r="E437" s="52"/>
      <c r="F437" s="9"/>
      <c r="G437" s="9"/>
      <c r="H437" s="53"/>
      <c r="I437" s="54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9"/>
      <c r="AO437" s="52"/>
      <c r="AP437" s="55"/>
      <c r="AQ437" s="56"/>
      <c r="AR437" s="56"/>
      <c r="AS437" s="56"/>
      <c r="BQ437" s="81" t="e">
        <f ca="1">IF(#REF!="no",INT(RAND()*36+1),INT(RAND()*37))</f>
        <v>#REF!</v>
      </c>
      <c r="CN437"/>
      <c r="CO437"/>
      <c r="CR437"/>
      <c r="CS437" s="31">
        <f t="shared" si="303"/>
        <v>0</v>
      </c>
    </row>
    <row r="438" spans="1:97" x14ac:dyDescent="0.2">
      <c r="A438" s="95"/>
      <c r="B438" s="52"/>
      <c r="C438" s="52"/>
      <c r="D438" s="52"/>
      <c r="E438" s="52"/>
      <c r="F438" s="9"/>
      <c r="G438" s="9"/>
      <c r="H438" s="53"/>
      <c r="I438" s="54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9"/>
      <c r="AO438" s="52"/>
      <c r="AP438" s="55"/>
      <c r="AQ438" s="56"/>
      <c r="AR438" s="56"/>
      <c r="AS438" s="56"/>
      <c r="BQ438" s="81" t="e">
        <f ca="1">IF(#REF!="no",INT(RAND()*36+1),INT(RAND()*37))</f>
        <v>#REF!</v>
      </c>
      <c r="CN438"/>
      <c r="CO438"/>
      <c r="CR438"/>
      <c r="CS438" s="31">
        <f t="shared" si="303"/>
        <v>0</v>
      </c>
    </row>
    <row r="439" spans="1:97" x14ac:dyDescent="0.2">
      <c r="A439" s="95"/>
      <c r="B439" s="52"/>
      <c r="C439" s="52"/>
      <c r="D439" s="52"/>
      <c r="E439" s="52"/>
      <c r="F439" s="9"/>
      <c r="G439" s="9"/>
      <c r="H439" s="53"/>
      <c r="I439" s="54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9"/>
      <c r="AO439" s="52"/>
      <c r="AP439" s="55"/>
      <c r="AQ439" s="56"/>
      <c r="AR439" s="56"/>
      <c r="AS439" s="56"/>
      <c r="BQ439" s="81" t="e">
        <f ca="1">IF(#REF!="no",INT(RAND()*36+1),INT(RAND()*37))</f>
        <v>#REF!</v>
      </c>
      <c r="CN439"/>
      <c r="CO439"/>
      <c r="CR439"/>
      <c r="CS439" s="31">
        <f t="shared" si="303"/>
        <v>0</v>
      </c>
    </row>
    <row r="440" spans="1:97" x14ac:dyDescent="0.2">
      <c r="A440" s="95"/>
      <c r="B440" s="52"/>
      <c r="C440" s="52"/>
      <c r="D440" s="52"/>
      <c r="E440" s="52"/>
      <c r="F440" s="9"/>
      <c r="G440" s="9"/>
      <c r="H440" s="53"/>
      <c r="I440" s="54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9"/>
      <c r="AO440" s="52"/>
      <c r="AP440" s="55"/>
      <c r="AQ440" s="56"/>
      <c r="AR440" s="56"/>
      <c r="AS440" s="56"/>
      <c r="BQ440" s="81" t="e">
        <f ca="1">IF(#REF!="no",INT(RAND()*36+1),INT(RAND()*37))</f>
        <v>#REF!</v>
      </c>
      <c r="CN440"/>
      <c r="CO440"/>
      <c r="CR440"/>
      <c r="CS440" s="31">
        <f t="shared" si="303"/>
        <v>0</v>
      </c>
    </row>
    <row r="441" spans="1:97" x14ac:dyDescent="0.2">
      <c r="A441" s="95"/>
      <c r="B441" s="52"/>
      <c r="C441" s="52"/>
      <c r="D441" s="52"/>
      <c r="E441" s="52"/>
      <c r="F441" s="9"/>
      <c r="G441" s="9"/>
      <c r="H441" s="53"/>
      <c r="I441" s="54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9"/>
      <c r="AO441" s="52"/>
      <c r="AP441" s="55"/>
      <c r="AQ441" s="56"/>
      <c r="AR441" s="56"/>
      <c r="AS441" s="56"/>
      <c r="BQ441" s="81" t="e">
        <f ca="1">IF(#REF!="no",INT(RAND()*36+1),INT(RAND()*37))</f>
        <v>#REF!</v>
      </c>
      <c r="CN441"/>
      <c r="CO441"/>
      <c r="CR441"/>
      <c r="CS441" s="31">
        <f t="shared" si="303"/>
        <v>0</v>
      </c>
    </row>
    <row r="442" spans="1:97" x14ac:dyDescent="0.2">
      <c r="A442" s="95"/>
      <c r="B442" s="52"/>
      <c r="C442" s="52"/>
      <c r="D442" s="52"/>
      <c r="E442" s="52"/>
      <c r="F442" s="9"/>
      <c r="G442" s="9"/>
      <c r="H442" s="53"/>
      <c r="I442" s="54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9"/>
      <c r="AO442" s="52"/>
      <c r="AP442" s="55"/>
      <c r="AQ442" s="56"/>
      <c r="AR442" s="56"/>
      <c r="AS442" s="56"/>
      <c r="BQ442" s="81" t="e">
        <f ca="1">IF(#REF!="no",INT(RAND()*36+1),INT(RAND()*37))</f>
        <v>#REF!</v>
      </c>
      <c r="CN442"/>
      <c r="CO442"/>
      <c r="CR442"/>
      <c r="CS442" s="31">
        <f t="shared" si="303"/>
        <v>0</v>
      </c>
    </row>
    <row r="443" spans="1:97" x14ac:dyDescent="0.2">
      <c r="A443" s="95"/>
      <c r="B443" s="52"/>
      <c r="C443" s="52"/>
      <c r="D443" s="52"/>
      <c r="E443" s="52"/>
      <c r="F443" s="9"/>
      <c r="G443" s="9"/>
      <c r="H443" s="53"/>
      <c r="I443" s="54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9"/>
      <c r="AO443" s="52"/>
      <c r="AP443" s="55"/>
      <c r="AQ443" s="56"/>
      <c r="AR443" s="56"/>
      <c r="AS443" s="56"/>
      <c r="BQ443" s="81" t="e">
        <f ca="1">IF(#REF!="no",INT(RAND()*36+1),INT(RAND()*37))</f>
        <v>#REF!</v>
      </c>
      <c r="CN443"/>
      <c r="CO443"/>
      <c r="CR443"/>
      <c r="CS443" s="31">
        <f t="shared" si="303"/>
        <v>0</v>
      </c>
    </row>
    <row r="444" spans="1:97" x14ac:dyDescent="0.2">
      <c r="A444" s="95"/>
      <c r="B444" s="52"/>
      <c r="C444" s="52"/>
      <c r="D444" s="52"/>
      <c r="E444" s="52"/>
      <c r="F444" s="9"/>
      <c r="G444" s="9"/>
      <c r="H444" s="53"/>
      <c r="I444" s="54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9"/>
      <c r="AO444" s="52"/>
      <c r="AP444" s="55"/>
      <c r="AQ444" s="56"/>
      <c r="AR444" s="56"/>
      <c r="AS444" s="56"/>
      <c r="BQ444" s="81" t="e">
        <f ca="1">IF(#REF!="no",INT(RAND()*36+1),INT(RAND()*37))</f>
        <v>#REF!</v>
      </c>
      <c r="CN444"/>
      <c r="CO444"/>
      <c r="CR444"/>
      <c r="CS444" s="31">
        <f t="shared" si="303"/>
        <v>0</v>
      </c>
    </row>
    <row r="445" spans="1:97" x14ac:dyDescent="0.2">
      <c r="A445" s="95"/>
      <c r="B445" s="52"/>
      <c r="C445" s="52"/>
      <c r="D445" s="52"/>
      <c r="E445" s="52"/>
      <c r="F445" s="9"/>
      <c r="G445" s="9"/>
      <c r="H445" s="53"/>
      <c r="I445" s="54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9"/>
      <c r="AO445" s="52"/>
      <c r="AP445" s="55"/>
      <c r="AQ445" s="56"/>
      <c r="AR445" s="56"/>
      <c r="AS445" s="56"/>
      <c r="BQ445" s="81" t="e">
        <f ca="1">IF(#REF!="no",INT(RAND()*36+1),INT(RAND()*37))</f>
        <v>#REF!</v>
      </c>
      <c r="CN445"/>
      <c r="CO445"/>
      <c r="CR445"/>
      <c r="CS445" s="31">
        <f t="shared" si="303"/>
        <v>0</v>
      </c>
    </row>
    <row r="446" spans="1:97" x14ac:dyDescent="0.2">
      <c r="A446" s="95"/>
      <c r="B446" s="52"/>
      <c r="C446" s="52"/>
      <c r="D446" s="52"/>
      <c r="E446" s="52"/>
      <c r="F446" s="9"/>
      <c r="G446" s="9"/>
      <c r="H446" s="53"/>
      <c r="I446" s="54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9"/>
      <c r="AO446" s="52"/>
      <c r="AP446" s="55"/>
      <c r="AQ446" s="56"/>
      <c r="AR446" s="56"/>
      <c r="AS446" s="56"/>
      <c r="BQ446" s="81" t="e">
        <f ca="1">IF(#REF!="no",INT(RAND()*36+1),INT(RAND()*37))</f>
        <v>#REF!</v>
      </c>
      <c r="CN446"/>
      <c r="CO446"/>
      <c r="CR446"/>
      <c r="CS446" s="31">
        <f t="shared" si="303"/>
        <v>0</v>
      </c>
    </row>
    <row r="447" spans="1:97" x14ac:dyDescent="0.2">
      <c r="A447" s="95"/>
      <c r="B447" s="52"/>
      <c r="C447" s="52"/>
      <c r="D447" s="52"/>
      <c r="E447" s="52"/>
      <c r="F447" s="9"/>
      <c r="G447" s="9"/>
      <c r="H447" s="53"/>
      <c r="I447" s="54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9"/>
      <c r="AO447" s="52"/>
      <c r="AP447" s="55"/>
      <c r="AQ447" s="56"/>
      <c r="AR447" s="56"/>
      <c r="AS447" s="56"/>
      <c r="BQ447" s="81" t="e">
        <f ca="1">IF(#REF!="no",INT(RAND()*36+1),INT(RAND()*37))</f>
        <v>#REF!</v>
      </c>
      <c r="CN447"/>
      <c r="CO447"/>
      <c r="CR447"/>
      <c r="CS447" s="31">
        <f t="shared" si="303"/>
        <v>0</v>
      </c>
    </row>
    <row r="448" spans="1:97" x14ac:dyDescent="0.2">
      <c r="A448" s="95"/>
      <c r="B448" s="52"/>
      <c r="C448" s="52"/>
      <c r="D448" s="52"/>
      <c r="E448" s="52"/>
      <c r="F448" s="9"/>
      <c r="G448" s="9"/>
      <c r="H448" s="53"/>
      <c r="I448" s="54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9"/>
      <c r="AO448" s="52"/>
      <c r="AP448" s="55"/>
      <c r="AQ448" s="56"/>
      <c r="AR448" s="56"/>
      <c r="AS448" s="56"/>
      <c r="BQ448" s="81" t="e">
        <f ca="1">IF(#REF!="no",INT(RAND()*36+1),INT(RAND()*37))</f>
        <v>#REF!</v>
      </c>
      <c r="CN448"/>
      <c r="CO448"/>
      <c r="CR448"/>
      <c r="CS448" s="31">
        <f t="shared" si="303"/>
        <v>0</v>
      </c>
    </row>
    <row r="449" spans="1:97" x14ac:dyDescent="0.2">
      <c r="A449" s="95"/>
      <c r="B449" s="52"/>
      <c r="C449" s="52"/>
      <c r="D449" s="52"/>
      <c r="E449" s="52"/>
      <c r="F449" s="9"/>
      <c r="G449" s="9"/>
      <c r="H449" s="53"/>
      <c r="I449" s="54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9"/>
      <c r="AO449" s="52"/>
      <c r="AP449" s="55"/>
      <c r="AQ449" s="56"/>
      <c r="AR449" s="56"/>
      <c r="AS449" s="56"/>
      <c r="BQ449" s="81" t="e">
        <f ca="1">IF(#REF!="no",INT(RAND()*36+1),INT(RAND()*37))</f>
        <v>#REF!</v>
      </c>
      <c r="CN449"/>
      <c r="CO449"/>
      <c r="CR449"/>
      <c r="CS449" s="31">
        <f t="shared" si="303"/>
        <v>0</v>
      </c>
    </row>
    <row r="450" spans="1:97" x14ac:dyDescent="0.2">
      <c r="A450" s="95"/>
      <c r="B450" s="52"/>
      <c r="C450" s="52"/>
      <c r="D450" s="52"/>
      <c r="E450" s="52"/>
      <c r="F450" s="9"/>
      <c r="G450" s="9"/>
      <c r="H450" s="53"/>
      <c r="I450" s="54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9"/>
      <c r="AO450" s="52"/>
      <c r="AP450" s="55"/>
      <c r="AQ450" s="56"/>
      <c r="AR450" s="56"/>
      <c r="AS450" s="56"/>
      <c r="BQ450" s="81" t="e">
        <f ca="1">IF(#REF!="no",INT(RAND()*36+1),INT(RAND()*37))</f>
        <v>#REF!</v>
      </c>
      <c r="CN450"/>
      <c r="CO450"/>
      <c r="CR450"/>
      <c r="CS450" s="31">
        <f t="shared" si="303"/>
        <v>0</v>
      </c>
    </row>
    <row r="451" spans="1:97" x14ac:dyDescent="0.2">
      <c r="A451" s="95"/>
      <c r="B451" s="52"/>
      <c r="C451" s="52"/>
      <c r="D451" s="52"/>
      <c r="E451" s="52"/>
      <c r="F451" s="9"/>
      <c r="G451" s="9"/>
      <c r="H451" s="53"/>
      <c r="I451" s="54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9"/>
      <c r="AO451" s="52"/>
      <c r="AP451" s="55"/>
      <c r="AQ451" s="56"/>
      <c r="AR451" s="56"/>
      <c r="AS451" s="56"/>
      <c r="BQ451" s="81" t="e">
        <f ca="1">IF(#REF!="no",INT(RAND()*36+1),INT(RAND()*37))</f>
        <v>#REF!</v>
      </c>
      <c r="CN451"/>
      <c r="CO451"/>
      <c r="CR451"/>
      <c r="CS451" s="31">
        <f t="shared" si="303"/>
        <v>0</v>
      </c>
    </row>
    <row r="452" spans="1:97" x14ac:dyDescent="0.2">
      <c r="A452" s="95"/>
      <c r="B452" s="52"/>
      <c r="C452" s="52"/>
      <c r="D452" s="52"/>
      <c r="E452" s="52"/>
      <c r="F452" s="9"/>
      <c r="G452" s="9"/>
      <c r="H452" s="53"/>
      <c r="I452" s="54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9"/>
      <c r="AO452" s="52"/>
      <c r="AP452" s="55"/>
      <c r="AQ452" s="56"/>
      <c r="AR452" s="56"/>
      <c r="AS452" s="56"/>
      <c r="BQ452" s="81" t="e">
        <f ca="1">IF(#REF!="no",INT(RAND()*36+1),INT(RAND()*37))</f>
        <v>#REF!</v>
      </c>
      <c r="CN452"/>
      <c r="CO452"/>
      <c r="CR452"/>
      <c r="CS452" s="31">
        <f t="shared" si="303"/>
        <v>0</v>
      </c>
    </row>
    <row r="453" spans="1:97" x14ac:dyDescent="0.2">
      <c r="A453" s="95"/>
      <c r="B453" s="52"/>
      <c r="C453" s="52"/>
      <c r="D453" s="52"/>
      <c r="E453" s="52"/>
      <c r="F453" s="9"/>
      <c r="G453" s="9"/>
      <c r="H453" s="53"/>
      <c r="I453" s="54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9"/>
      <c r="AO453" s="52"/>
      <c r="AP453" s="55"/>
      <c r="AQ453" s="56"/>
      <c r="AR453" s="56"/>
      <c r="AS453" s="56"/>
      <c r="BQ453" s="81" t="e">
        <f ca="1">IF(#REF!="no",INT(RAND()*36+1),INT(RAND()*37))</f>
        <v>#REF!</v>
      </c>
      <c r="CN453"/>
      <c r="CO453"/>
      <c r="CR453"/>
      <c r="CS453" s="31">
        <f t="shared" si="303"/>
        <v>0</v>
      </c>
    </row>
    <row r="454" spans="1:97" x14ac:dyDescent="0.2">
      <c r="A454" s="95"/>
      <c r="B454" s="52"/>
      <c r="C454" s="52"/>
      <c r="D454" s="52"/>
      <c r="E454" s="52"/>
      <c r="F454" s="9"/>
      <c r="G454" s="9"/>
      <c r="H454" s="53"/>
      <c r="I454" s="54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9"/>
      <c r="AO454" s="52"/>
      <c r="AP454" s="55"/>
      <c r="AQ454" s="56"/>
      <c r="AR454" s="56"/>
      <c r="AS454" s="56"/>
      <c r="BQ454" s="81" t="e">
        <f ca="1">IF(#REF!="no",INT(RAND()*36+1),INT(RAND()*37))</f>
        <v>#REF!</v>
      </c>
      <c r="CN454"/>
      <c r="CO454"/>
      <c r="CR454"/>
      <c r="CS454" s="31">
        <f t="shared" ref="CS454:CS517" si="304">CR454+CS453</f>
        <v>0</v>
      </c>
    </row>
    <row r="455" spans="1:97" x14ac:dyDescent="0.2">
      <c r="A455" s="95"/>
      <c r="B455" s="52"/>
      <c r="C455" s="52"/>
      <c r="D455" s="52"/>
      <c r="E455" s="52"/>
      <c r="F455" s="9"/>
      <c r="G455" s="9"/>
      <c r="H455" s="53"/>
      <c r="I455" s="54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9"/>
      <c r="AO455" s="52"/>
      <c r="AP455" s="55"/>
      <c r="AQ455" s="56"/>
      <c r="AR455" s="56"/>
      <c r="AS455" s="56"/>
      <c r="BQ455" s="81" t="e">
        <f ca="1">IF(#REF!="no",INT(RAND()*36+1),INT(RAND()*37))</f>
        <v>#REF!</v>
      </c>
      <c r="CN455"/>
      <c r="CO455"/>
      <c r="CR455"/>
      <c r="CS455" s="31">
        <f t="shared" si="304"/>
        <v>0</v>
      </c>
    </row>
    <row r="456" spans="1:97" x14ac:dyDescent="0.2">
      <c r="A456" s="95"/>
      <c r="B456" s="52"/>
      <c r="C456" s="52"/>
      <c r="D456" s="52"/>
      <c r="E456" s="52"/>
      <c r="F456" s="9"/>
      <c r="G456" s="9"/>
      <c r="H456" s="53"/>
      <c r="I456" s="54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9"/>
      <c r="AO456" s="52"/>
      <c r="AP456" s="55"/>
      <c r="AQ456" s="56"/>
      <c r="AR456" s="56"/>
      <c r="AS456" s="56"/>
      <c r="BQ456" s="81" t="e">
        <f ca="1">IF(#REF!="no",INT(RAND()*36+1),INT(RAND()*37))</f>
        <v>#REF!</v>
      </c>
      <c r="CN456"/>
      <c r="CO456"/>
      <c r="CR456"/>
      <c r="CS456" s="31">
        <f t="shared" si="304"/>
        <v>0</v>
      </c>
    </row>
    <row r="457" spans="1:97" x14ac:dyDescent="0.2">
      <c r="A457" s="95"/>
      <c r="B457" s="52"/>
      <c r="C457" s="52"/>
      <c r="D457" s="52"/>
      <c r="E457" s="52"/>
      <c r="F457" s="9"/>
      <c r="G457" s="9"/>
      <c r="H457" s="53"/>
      <c r="I457" s="54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9"/>
      <c r="AO457" s="52"/>
      <c r="AP457" s="55"/>
      <c r="AQ457" s="56"/>
      <c r="AR457" s="56"/>
      <c r="AS457" s="56"/>
      <c r="BQ457" s="81" t="e">
        <f ca="1">IF(#REF!="no",INT(RAND()*36+1),INT(RAND()*37))</f>
        <v>#REF!</v>
      </c>
      <c r="CN457"/>
      <c r="CO457"/>
      <c r="CR457"/>
      <c r="CS457" s="31">
        <f t="shared" si="304"/>
        <v>0</v>
      </c>
    </row>
    <row r="458" spans="1:97" x14ac:dyDescent="0.2">
      <c r="A458" s="95"/>
      <c r="B458" s="52"/>
      <c r="C458" s="52"/>
      <c r="D458" s="52"/>
      <c r="E458" s="52"/>
      <c r="F458" s="9"/>
      <c r="G458" s="9"/>
      <c r="H458" s="53"/>
      <c r="I458" s="54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9"/>
      <c r="AO458" s="52"/>
      <c r="AP458" s="55"/>
      <c r="AQ458" s="56"/>
      <c r="AR458" s="56"/>
      <c r="AS458" s="56"/>
      <c r="BQ458" s="81" t="e">
        <f ca="1">IF(#REF!="no",INT(RAND()*36+1),INT(RAND()*37))</f>
        <v>#REF!</v>
      </c>
      <c r="CN458"/>
      <c r="CO458"/>
      <c r="CR458"/>
      <c r="CS458" s="31">
        <f t="shared" si="304"/>
        <v>0</v>
      </c>
    </row>
    <row r="459" spans="1:97" x14ac:dyDescent="0.2">
      <c r="A459" s="95"/>
      <c r="B459" s="52"/>
      <c r="C459" s="52"/>
      <c r="D459" s="52"/>
      <c r="E459" s="52"/>
      <c r="F459" s="9"/>
      <c r="G459" s="9"/>
      <c r="H459" s="53"/>
      <c r="I459" s="54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9"/>
      <c r="AO459" s="52"/>
      <c r="AP459" s="55"/>
      <c r="AQ459" s="56"/>
      <c r="AR459" s="56"/>
      <c r="AS459" s="56"/>
      <c r="BQ459" s="81" t="e">
        <f ca="1">IF(#REF!="no",INT(RAND()*36+1),INT(RAND()*37))</f>
        <v>#REF!</v>
      </c>
      <c r="CN459"/>
      <c r="CO459"/>
      <c r="CR459"/>
      <c r="CS459" s="31">
        <f t="shared" si="304"/>
        <v>0</v>
      </c>
    </row>
    <row r="460" spans="1:97" x14ac:dyDescent="0.2">
      <c r="A460" s="95"/>
      <c r="B460" s="52"/>
      <c r="C460" s="52"/>
      <c r="D460" s="52"/>
      <c r="E460" s="52"/>
      <c r="F460" s="9"/>
      <c r="G460" s="9"/>
      <c r="H460" s="53"/>
      <c r="I460" s="54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9"/>
      <c r="AO460" s="52"/>
      <c r="AP460" s="55"/>
      <c r="AQ460" s="56"/>
      <c r="AR460" s="56"/>
      <c r="AS460" s="56"/>
      <c r="BQ460" s="81" t="e">
        <f ca="1">IF(#REF!="no",INT(RAND()*36+1),INT(RAND()*37))</f>
        <v>#REF!</v>
      </c>
      <c r="CN460"/>
      <c r="CO460"/>
      <c r="CR460"/>
      <c r="CS460" s="31">
        <f t="shared" si="304"/>
        <v>0</v>
      </c>
    </row>
    <row r="461" spans="1:97" x14ac:dyDescent="0.2">
      <c r="A461" s="95"/>
      <c r="B461" s="52"/>
      <c r="C461" s="52"/>
      <c r="D461" s="52"/>
      <c r="E461" s="52"/>
      <c r="F461" s="9"/>
      <c r="G461" s="9"/>
      <c r="H461" s="53"/>
      <c r="I461" s="54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9"/>
      <c r="AO461" s="52"/>
      <c r="AP461" s="55"/>
      <c r="AQ461" s="56"/>
      <c r="AR461" s="56"/>
      <c r="AS461" s="56"/>
      <c r="BQ461" s="81" t="e">
        <f ca="1">IF(#REF!="no",INT(RAND()*36+1),INT(RAND()*37))</f>
        <v>#REF!</v>
      </c>
      <c r="CN461"/>
      <c r="CO461"/>
      <c r="CR461"/>
      <c r="CS461" s="31">
        <f t="shared" si="304"/>
        <v>0</v>
      </c>
    </row>
    <row r="462" spans="1:97" x14ac:dyDescent="0.2">
      <c r="A462" s="95"/>
      <c r="B462" s="52"/>
      <c r="C462" s="52"/>
      <c r="D462" s="52"/>
      <c r="E462" s="52"/>
      <c r="F462" s="9"/>
      <c r="G462" s="9"/>
      <c r="H462" s="53"/>
      <c r="I462" s="54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9"/>
      <c r="AO462" s="52"/>
      <c r="AP462" s="55"/>
      <c r="AQ462" s="56"/>
      <c r="AR462" s="56"/>
      <c r="AS462" s="56"/>
      <c r="BQ462" s="81" t="e">
        <f ca="1">IF(#REF!="no",INT(RAND()*36+1),INT(RAND()*37))</f>
        <v>#REF!</v>
      </c>
      <c r="CN462"/>
      <c r="CO462"/>
      <c r="CR462"/>
      <c r="CS462" s="31">
        <f t="shared" si="304"/>
        <v>0</v>
      </c>
    </row>
    <row r="463" spans="1:97" x14ac:dyDescent="0.2">
      <c r="A463" s="95"/>
      <c r="B463" s="52"/>
      <c r="C463" s="52"/>
      <c r="D463" s="52"/>
      <c r="E463" s="52"/>
      <c r="F463" s="9"/>
      <c r="G463" s="9"/>
      <c r="H463" s="53"/>
      <c r="I463" s="54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9"/>
      <c r="AO463" s="52"/>
      <c r="AP463" s="55"/>
      <c r="AQ463" s="56"/>
      <c r="AR463" s="56"/>
      <c r="AS463" s="56"/>
      <c r="BQ463" s="81" t="e">
        <f ca="1">IF(#REF!="no",INT(RAND()*36+1),INT(RAND()*37))</f>
        <v>#REF!</v>
      </c>
      <c r="CN463"/>
      <c r="CO463"/>
      <c r="CR463"/>
      <c r="CS463" s="31">
        <f t="shared" si="304"/>
        <v>0</v>
      </c>
    </row>
    <row r="464" spans="1:97" x14ac:dyDescent="0.2">
      <c r="A464" s="95"/>
      <c r="B464" s="52"/>
      <c r="C464" s="52"/>
      <c r="D464" s="52"/>
      <c r="E464" s="52"/>
      <c r="F464" s="9"/>
      <c r="G464" s="9"/>
      <c r="H464" s="53"/>
      <c r="I464" s="54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9"/>
      <c r="AO464" s="52"/>
      <c r="AP464" s="55"/>
      <c r="AQ464" s="56"/>
      <c r="AR464" s="56"/>
      <c r="AS464" s="56"/>
      <c r="BQ464" s="81" t="e">
        <f ca="1">IF(#REF!="no",INT(RAND()*36+1),INT(RAND()*37))</f>
        <v>#REF!</v>
      </c>
      <c r="CN464"/>
      <c r="CO464"/>
      <c r="CR464"/>
      <c r="CS464" s="31">
        <f t="shared" si="304"/>
        <v>0</v>
      </c>
    </row>
    <row r="465" spans="1:97" x14ac:dyDescent="0.2">
      <c r="A465" s="95"/>
      <c r="B465" s="52"/>
      <c r="C465" s="52"/>
      <c r="D465" s="52"/>
      <c r="E465" s="52"/>
      <c r="F465" s="9"/>
      <c r="G465" s="9"/>
      <c r="H465" s="53"/>
      <c r="I465" s="54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9"/>
      <c r="AO465" s="52"/>
      <c r="AP465" s="55"/>
      <c r="AQ465" s="56"/>
      <c r="AR465" s="56"/>
      <c r="AS465" s="56"/>
      <c r="BQ465" s="81" t="e">
        <f ca="1">IF(#REF!="no",INT(RAND()*36+1),INT(RAND()*37))</f>
        <v>#REF!</v>
      </c>
      <c r="CN465"/>
      <c r="CO465"/>
      <c r="CR465"/>
      <c r="CS465" s="31">
        <f t="shared" si="304"/>
        <v>0</v>
      </c>
    </row>
    <row r="466" spans="1:97" x14ac:dyDescent="0.2">
      <c r="A466" s="95"/>
      <c r="B466" s="52"/>
      <c r="C466" s="52"/>
      <c r="D466" s="52"/>
      <c r="E466" s="52"/>
      <c r="F466" s="9"/>
      <c r="G466" s="9"/>
      <c r="H466" s="53"/>
      <c r="I466" s="54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9"/>
      <c r="AO466" s="52"/>
      <c r="AP466" s="55"/>
      <c r="AQ466" s="56"/>
      <c r="AR466" s="56"/>
      <c r="AS466" s="56"/>
      <c r="BQ466" s="81" t="e">
        <f ca="1">IF(#REF!="no",INT(RAND()*36+1),INT(RAND()*37))</f>
        <v>#REF!</v>
      </c>
      <c r="CN466"/>
      <c r="CO466"/>
      <c r="CR466"/>
      <c r="CS466" s="31">
        <f t="shared" si="304"/>
        <v>0</v>
      </c>
    </row>
    <row r="467" spans="1:97" x14ac:dyDescent="0.2">
      <c r="A467" s="95"/>
      <c r="B467" s="52"/>
      <c r="C467" s="52"/>
      <c r="D467" s="52"/>
      <c r="E467" s="52"/>
      <c r="F467" s="9"/>
      <c r="G467" s="9"/>
      <c r="H467" s="53"/>
      <c r="I467" s="54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9"/>
      <c r="AO467" s="52"/>
      <c r="AP467" s="55"/>
      <c r="AQ467" s="56"/>
      <c r="AR467" s="56"/>
      <c r="AS467" s="56"/>
      <c r="BQ467" s="81" t="e">
        <f ca="1">IF(#REF!="no",INT(RAND()*36+1),INT(RAND()*37))</f>
        <v>#REF!</v>
      </c>
      <c r="CN467"/>
      <c r="CO467"/>
      <c r="CR467"/>
      <c r="CS467" s="31">
        <f t="shared" si="304"/>
        <v>0</v>
      </c>
    </row>
    <row r="468" spans="1:97" x14ac:dyDescent="0.2">
      <c r="A468" s="95"/>
      <c r="B468" s="52"/>
      <c r="C468" s="52"/>
      <c r="D468" s="52"/>
      <c r="E468" s="52"/>
      <c r="F468" s="9"/>
      <c r="G468" s="9"/>
      <c r="H468" s="53"/>
      <c r="I468" s="54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9"/>
      <c r="AO468" s="52"/>
      <c r="AP468" s="55"/>
      <c r="AQ468" s="56"/>
      <c r="AR468" s="56"/>
      <c r="AS468" s="56"/>
      <c r="BQ468" s="81" t="e">
        <f ca="1">IF(#REF!="no",INT(RAND()*36+1),INT(RAND()*37))</f>
        <v>#REF!</v>
      </c>
      <c r="CN468"/>
      <c r="CO468"/>
      <c r="CR468"/>
      <c r="CS468" s="31">
        <f t="shared" si="304"/>
        <v>0</v>
      </c>
    </row>
    <row r="469" spans="1:97" x14ac:dyDescent="0.2">
      <c r="A469" s="95"/>
      <c r="B469" s="52"/>
      <c r="C469" s="52"/>
      <c r="D469" s="52"/>
      <c r="E469" s="52"/>
      <c r="F469" s="9"/>
      <c r="G469" s="9"/>
      <c r="H469" s="53"/>
      <c r="I469" s="54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9"/>
      <c r="AO469" s="52"/>
      <c r="AP469" s="55"/>
      <c r="AQ469" s="56"/>
      <c r="AR469" s="56"/>
      <c r="AS469" s="56"/>
      <c r="BQ469" s="81" t="e">
        <f ca="1">IF(#REF!="no",INT(RAND()*36+1),INT(RAND()*37))</f>
        <v>#REF!</v>
      </c>
      <c r="CN469"/>
      <c r="CO469"/>
      <c r="CR469"/>
      <c r="CS469" s="31">
        <f t="shared" si="304"/>
        <v>0</v>
      </c>
    </row>
    <row r="470" spans="1:97" x14ac:dyDescent="0.2">
      <c r="A470" s="95"/>
      <c r="B470" s="52"/>
      <c r="C470" s="52"/>
      <c r="D470" s="52"/>
      <c r="E470" s="52"/>
      <c r="F470" s="9"/>
      <c r="G470" s="9"/>
      <c r="H470" s="53"/>
      <c r="I470" s="54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9"/>
      <c r="AO470" s="52"/>
      <c r="AP470" s="55"/>
      <c r="AQ470" s="56"/>
      <c r="AR470" s="56"/>
      <c r="AS470" s="56"/>
      <c r="BQ470" s="81" t="e">
        <f ca="1">IF(#REF!="no",INT(RAND()*36+1),INT(RAND()*37))</f>
        <v>#REF!</v>
      </c>
      <c r="CN470"/>
      <c r="CO470"/>
      <c r="CR470"/>
      <c r="CS470" s="31">
        <f t="shared" si="304"/>
        <v>0</v>
      </c>
    </row>
    <row r="471" spans="1:97" x14ac:dyDescent="0.2">
      <c r="A471" s="95"/>
      <c r="B471" s="52"/>
      <c r="C471" s="52"/>
      <c r="D471" s="52"/>
      <c r="E471" s="52"/>
      <c r="F471" s="9"/>
      <c r="G471" s="9"/>
      <c r="H471" s="53"/>
      <c r="I471" s="54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9"/>
      <c r="AO471" s="52"/>
      <c r="AP471" s="55"/>
      <c r="AQ471" s="56"/>
      <c r="AR471" s="56"/>
      <c r="AS471" s="56"/>
      <c r="BQ471" s="81" t="e">
        <f ca="1">IF(#REF!="no",INT(RAND()*36+1),INT(RAND()*37))</f>
        <v>#REF!</v>
      </c>
      <c r="CN471"/>
      <c r="CO471"/>
      <c r="CR471"/>
      <c r="CS471" s="31">
        <f t="shared" si="304"/>
        <v>0</v>
      </c>
    </row>
    <row r="472" spans="1:97" x14ac:dyDescent="0.2">
      <c r="A472" s="95"/>
      <c r="B472" s="52"/>
      <c r="C472" s="52"/>
      <c r="D472" s="52"/>
      <c r="E472" s="52"/>
      <c r="F472" s="9"/>
      <c r="G472" s="9"/>
      <c r="H472" s="53"/>
      <c r="I472" s="54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9"/>
      <c r="AO472" s="52"/>
      <c r="AP472" s="55"/>
      <c r="AQ472" s="56"/>
      <c r="AR472" s="56"/>
      <c r="AS472" s="56"/>
      <c r="BQ472" s="81" t="e">
        <f ca="1">IF(#REF!="no",INT(RAND()*36+1),INT(RAND()*37))</f>
        <v>#REF!</v>
      </c>
      <c r="CN472"/>
      <c r="CO472"/>
      <c r="CR472"/>
      <c r="CS472" s="31">
        <f t="shared" si="304"/>
        <v>0</v>
      </c>
    </row>
    <row r="473" spans="1:97" x14ac:dyDescent="0.2">
      <c r="A473" s="95"/>
      <c r="B473" s="52"/>
      <c r="C473" s="52"/>
      <c r="D473" s="52"/>
      <c r="E473" s="52"/>
      <c r="F473" s="9"/>
      <c r="G473" s="9"/>
      <c r="H473" s="53"/>
      <c r="I473" s="54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9"/>
      <c r="AO473" s="52"/>
      <c r="AP473" s="55"/>
      <c r="AQ473" s="56"/>
      <c r="AR473" s="56"/>
      <c r="AS473" s="56"/>
      <c r="BQ473" s="81" t="e">
        <f ca="1">IF(#REF!="no",INT(RAND()*36+1),INT(RAND()*37))</f>
        <v>#REF!</v>
      </c>
      <c r="CN473"/>
      <c r="CO473"/>
      <c r="CR473"/>
      <c r="CS473" s="31">
        <f t="shared" si="304"/>
        <v>0</v>
      </c>
    </row>
    <row r="474" spans="1:97" x14ac:dyDescent="0.2">
      <c r="A474" s="95"/>
      <c r="B474" s="52"/>
      <c r="C474" s="52"/>
      <c r="D474" s="52"/>
      <c r="E474" s="52"/>
      <c r="F474" s="9"/>
      <c r="G474" s="9"/>
      <c r="H474" s="53"/>
      <c r="I474" s="54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9"/>
      <c r="AO474" s="52"/>
      <c r="AP474" s="55"/>
      <c r="AQ474" s="56"/>
      <c r="AR474" s="56"/>
      <c r="AS474" s="56"/>
      <c r="BQ474" s="81" t="e">
        <f ca="1">IF(#REF!="no",INT(RAND()*36+1),INT(RAND()*37))</f>
        <v>#REF!</v>
      </c>
      <c r="CN474"/>
      <c r="CO474"/>
      <c r="CR474"/>
      <c r="CS474" s="31">
        <f t="shared" si="304"/>
        <v>0</v>
      </c>
    </row>
    <row r="475" spans="1:97" x14ac:dyDescent="0.2">
      <c r="A475" s="95"/>
      <c r="B475" s="52"/>
      <c r="C475" s="52"/>
      <c r="D475" s="52"/>
      <c r="E475" s="52"/>
      <c r="F475" s="9"/>
      <c r="G475" s="9"/>
      <c r="H475" s="53"/>
      <c r="I475" s="54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9"/>
      <c r="AO475" s="52"/>
      <c r="AP475" s="55"/>
      <c r="AQ475" s="56"/>
      <c r="AR475" s="56"/>
      <c r="AS475" s="56"/>
      <c r="BQ475" s="81" t="e">
        <f ca="1">IF(#REF!="no",INT(RAND()*36+1),INT(RAND()*37))</f>
        <v>#REF!</v>
      </c>
      <c r="CN475"/>
      <c r="CO475"/>
      <c r="CR475"/>
      <c r="CS475" s="31">
        <f t="shared" si="304"/>
        <v>0</v>
      </c>
    </row>
    <row r="476" spans="1:97" x14ac:dyDescent="0.2">
      <c r="A476" s="95"/>
      <c r="B476" s="52"/>
      <c r="C476" s="52"/>
      <c r="D476" s="52"/>
      <c r="E476" s="52"/>
      <c r="F476" s="9"/>
      <c r="G476" s="9"/>
      <c r="H476" s="53"/>
      <c r="I476" s="54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9"/>
      <c r="AO476" s="52"/>
      <c r="AP476" s="55"/>
      <c r="AQ476" s="56"/>
      <c r="AR476" s="56"/>
      <c r="AS476" s="56"/>
      <c r="BQ476" s="81" t="e">
        <f ca="1">IF(#REF!="no",INT(RAND()*36+1),INT(RAND()*37))</f>
        <v>#REF!</v>
      </c>
      <c r="CN476"/>
      <c r="CO476"/>
      <c r="CR476"/>
      <c r="CS476" s="31">
        <f t="shared" si="304"/>
        <v>0</v>
      </c>
    </row>
    <row r="477" spans="1:97" x14ac:dyDescent="0.2">
      <c r="A477" s="95"/>
      <c r="B477" s="52"/>
      <c r="C477" s="52"/>
      <c r="D477" s="52"/>
      <c r="E477" s="52"/>
      <c r="F477" s="9"/>
      <c r="G477" s="9"/>
      <c r="H477" s="53"/>
      <c r="I477" s="54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9"/>
      <c r="AO477" s="52"/>
      <c r="AP477" s="55"/>
      <c r="AQ477" s="56"/>
      <c r="AR477" s="56"/>
      <c r="AS477" s="56"/>
      <c r="BQ477" s="81" t="e">
        <f ca="1">IF(#REF!="no",INT(RAND()*36+1),INT(RAND()*37))</f>
        <v>#REF!</v>
      </c>
      <c r="CN477"/>
      <c r="CO477"/>
      <c r="CR477"/>
      <c r="CS477" s="31">
        <f t="shared" si="304"/>
        <v>0</v>
      </c>
    </row>
    <row r="478" spans="1:97" x14ac:dyDescent="0.2">
      <c r="A478" s="95"/>
      <c r="B478" s="52"/>
      <c r="C478" s="52"/>
      <c r="D478" s="52"/>
      <c r="E478" s="52"/>
      <c r="F478" s="9"/>
      <c r="G478" s="9"/>
      <c r="H478" s="53"/>
      <c r="I478" s="54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9"/>
      <c r="AO478" s="52"/>
      <c r="AP478" s="55"/>
      <c r="AQ478" s="56"/>
      <c r="AR478" s="56"/>
      <c r="AS478" s="56"/>
      <c r="BQ478" s="81" t="e">
        <f ca="1">IF(#REF!="no",INT(RAND()*36+1),INT(RAND()*37))</f>
        <v>#REF!</v>
      </c>
      <c r="CN478"/>
      <c r="CO478"/>
      <c r="CR478"/>
      <c r="CS478" s="31">
        <f t="shared" si="304"/>
        <v>0</v>
      </c>
    </row>
    <row r="479" spans="1:97" x14ac:dyDescent="0.2">
      <c r="A479" s="95"/>
      <c r="B479" s="52"/>
      <c r="C479" s="52"/>
      <c r="D479" s="52"/>
      <c r="E479" s="52"/>
      <c r="F479" s="9"/>
      <c r="G479" s="9"/>
      <c r="H479" s="53"/>
      <c r="I479" s="54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9"/>
      <c r="AO479" s="52"/>
      <c r="AP479" s="55"/>
      <c r="AQ479" s="56"/>
      <c r="AR479" s="56"/>
      <c r="AS479" s="56"/>
      <c r="BQ479" s="81" t="e">
        <f ca="1">IF(#REF!="no",INT(RAND()*36+1),INT(RAND()*37))</f>
        <v>#REF!</v>
      </c>
      <c r="CN479"/>
      <c r="CO479"/>
      <c r="CR479"/>
      <c r="CS479" s="31">
        <f t="shared" si="304"/>
        <v>0</v>
      </c>
    </row>
    <row r="480" spans="1:97" x14ac:dyDescent="0.2">
      <c r="A480" s="95"/>
      <c r="B480" s="52"/>
      <c r="C480" s="52"/>
      <c r="D480" s="52"/>
      <c r="E480" s="52"/>
      <c r="F480" s="9"/>
      <c r="G480" s="9"/>
      <c r="H480" s="53"/>
      <c r="I480" s="54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9"/>
      <c r="AO480" s="52"/>
      <c r="AP480" s="55"/>
      <c r="AQ480" s="56"/>
      <c r="AR480" s="56"/>
      <c r="AS480" s="56"/>
      <c r="BQ480" s="81" t="e">
        <f ca="1">IF(#REF!="no",INT(RAND()*36+1),INT(RAND()*37))</f>
        <v>#REF!</v>
      </c>
      <c r="CN480"/>
      <c r="CO480"/>
      <c r="CR480"/>
      <c r="CS480" s="31">
        <f t="shared" si="304"/>
        <v>0</v>
      </c>
    </row>
    <row r="481" spans="1:97" x14ac:dyDescent="0.2">
      <c r="A481" s="95"/>
      <c r="B481" s="52"/>
      <c r="C481" s="52"/>
      <c r="D481" s="52"/>
      <c r="E481" s="52"/>
      <c r="F481" s="9"/>
      <c r="G481" s="9"/>
      <c r="H481" s="53"/>
      <c r="I481" s="54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9"/>
      <c r="AO481" s="52"/>
      <c r="AP481" s="55"/>
      <c r="AQ481" s="56"/>
      <c r="AR481" s="56"/>
      <c r="AS481" s="56"/>
      <c r="BQ481" s="81" t="e">
        <f ca="1">IF(#REF!="no",INT(RAND()*36+1),INT(RAND()*37))</f>
        <v>#REF!</v>
      </c>
      <c r="CN481"/>
      <c r="CO481"/>
      <c r="CR481"/>
      <c r="CS481" s="31">
        <f t="shared" si="304"/>
        <v>0</v>
      </c>
    </row>
    <row r="482" spans="1:97" x14ac:dyDescent="0.2">
      <c r="A482" s="95"/>
      <c r="B482" s="52"/>
      <c r="C482" s="52"/>
      <c r="D482" s="52"/>
      <c r="E482" s="52"/>
      <c r="F482" s="9"/>
      <c r="G482" s="9"/>
      <c r="H482" s="53"/>
      <c r="I482" s="54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9"/>
      <c r="AO482" s="52"/>
      <c r="AP482" s="55"/>
      <c r="AQ482" s="56"/>
      <c r="AR482" s="56"/>
      <c r="AS482" s="56"/>
      <c r="BQ482" s="81" t="e">
        <f ca="1">IF(#REF!="no",INT(RAND()*36+1),INT(RAND()*37))</f>
        <v>#REF!</v>
      </c>
      <c r="CN482"/>
      <c r="CO482"/>
      <c r="CR482"/>
      <c r="CS482" s="31">
        <f t="shared" si="304"/>
        <v>0</v>
      </c>
    </row>
    <row r="483" spans="1:97" x14ac:dyDescent="0.2">
      <c r="A483" s="95"/>
      <c r="B483" s="52"/>
      <c r="C483" s="52"/>
      <c r="D483" s="52"/>
      <c r="E483" s="52"/>
      <c r="F483" s="9"/>
      <c r="G483" s="9"/>
      <c r="H483" s="53"/>
      <c r="I483" s="54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9"/>
      <c r="AO483" s="52"/>
      <c r="AP483" s="55"/>
      <c r="AQ483" s="56"/>
      <c r="AR483" s="56"/>
      <c r="AS483" s="56"/>
      <c r="BQ483" s="81" t="e">
        <f ca="1">IF(#REF!="no",INT(RAND()*36+1),INT(RAND()*37))</f>
        <v>#REF!</v>
      </c>
      <c r="CN483"/>
      <c r="CO483"/>
      <c r="CR483"/>
      <c r="CS483" s="31">
        <f t="shared" si="304"/>
        <v>0</v>
      </c>
    </row>
    <row r="484" spans="1:97" x14ac:dyDescent="0.2">
      <c r="A484" s="95"/>
      <c r="B484" s="52"/>
      <c r="C484" s="52"/>
      <c r="D484" s="52"/>
      <c r="E484" s="52"/>
      <c r="F484" s="9"/>
      <c r="G484" s="9"/>
      <c r="H484" s="53"/>
      <c r="I484" s="54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9"/>
      <c r="AO484" s="52"/>
      <c r="AP484" s="55"/>
      <c r="AQ484" s="56"/>
      <c r="AR484" s="56"/>
      <c r="AS484" s="56"/>
      <c r="BQ484" s="81" t="e">
        <f ca="1">IF(#REF!="no",INT(RAND()*36+1),INT(RAND()*37))</f>
        <v>#REF!</v>
      </c>
      <c r="CN484"/>
      <c r="CO484"/>
      <c r="CR484"/>
      <c r="CS484" s="31">
        <f t="shared" si="304"/>
        <v>0</v>
      </c>
    </row>
    <row r="485" spans="1:97" x14ac:dyDescent="0.2">
      <c r="A485" s="95"/>
      <c r="B485" s="52"/>
      <c r="C485" s="52"/>
      <c r="D485" s="52"/>
      <c r="E485" s="52"/>
      <c r="F485" s="9"/>
      <c r="G485" s="9"/>
      <c r="H485" s="53"/>
      <c r="I485" s="54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9"/>
      <c r="AO485" s="52"/>
      <c r="AP485" s="55"/>
      <c r="AQ485" s="56"/>
      <c r="AR485" s="56"/>
      <c r="AS485" s="56"/>
      <c r="BQ485" s="81" t="e">
        <f ca="1">IF(#REF!="no",INT(RAND()*36+1),INT(RAND()*37))</f>
        <v>#REF!</v>
      </c>
      <c r="CN485"/>
      <c r="CO485"/>
      <c r="CR485"/>
      <c r="CS485" s="31">
        <f t="shared" si="304"/>
        <v>0</v>
      </c>
    </row>
    <row r="486" spans="1:97" x14ac:dyDescent="0.2">
      <c r="A486" s="95"/>
      <c r="B486" s="52"/>
      <c r="C486" s="52"/>
      <c r="D486" s="52"/>
      <c r="E486" s="52"/>
      <c r="F486" s="9"/>
      <c r="G486" s="9"/>
      <c r="H486" s="53"/>
      <c r="I486" s="54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9"/>
      <c r="AO486" s="52"/>
      <c r="AP486" s="55"/>
      <c r="AQ486" s="56"/>
      <c r="AR486" s="56"/>
      <c r="AS486" s="56"/>
      <c r="BQ486" s="81" t="e">
        <f ca="1">IF(#REF!="no",INT(RAND()*36+1),INT(RAND()*37))</f>
        <v>#REF!</v>
      </c>
      <c r="CN486"/>
      <c r="CO486"/>
      <c r="CR486"/>
      <c r="CS486" s="31">
        <f t="shared" si="304"/>
        <v>0</v>
      </c>
    </row>
    <row r="487" spans="1:97" x14ac:dyDescent="0.2">
      <c r="A487" s="95"/>
      <c r="B487" s="52"/>
      <c r="C487" s="52"/>
      <c r="D487" s="52"/>
      <c r="E487" s="52"/>
      <c r="F487" s="9"/>
      <c r="G487" s="9"/>
      <c r="H487" s="53"/>
      <c r="I487" s="54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9"/>
      <c r="AO487" s="52"/>
      <c r="AP487" s="55"/>
      <c r="AQ487" s="56"/>
      <c r="AR487" s="56"/>
      <c r="AS487" s="56"/>
      <c r="BQ487" s="81" t="e">
        <f ca="1">IF(#REF!="no",INT(RAND()*36+1),INT(RAND()*37))</f>
        <v>#REF!</v>
      </c>
      <c r="CN487"/>
      <c r="CO487"/>
      <c r="CR487"/>
      <c r="CS487" s="31">
        <f t="shared" si="304"/>
        <v>0</v>
      </c>
    </row>
    <row r="488" spans="1:97" x14ac:dyDescent="0.2">
      <c r="A488" s="95"/>
      <c r="B488" s="52"/>
      <c r="C488" s="52"/>
      <c r="D488" s="52"/>
      <c r="E488" s="52"/>
      <c r="F488" s="9"/>
      <c r="G488" s="9"/>
      <c r="H488" s="53"/>
      <c r="I488" s="54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9"/>
      <c r="AO488" s="52"/>
      <c r="AP488" s="55"/>
      <c r="AQ488" s="56"/>
      <c r="AR488" s="56"/>
      <c r="AS488" s="56"/>
      <c r="BQ488" s="81" t="e">
        <f ca="1">IF(#REF!="no",INT(RAND()*36+1),INT(RAND()*37))</f>
        <v>#REF!</v>
      </c>
      <c r="CN488"/>
      <c r="CO488"/>
      <c r="CR488"/>
      <c r="CS488" s="31">
        <f t="shared" si="304"/>
        <v>0</v>
      </c>
    </row>
    <row r="489" spans="1:97" x14ac:dyDescent="0.2">
      <c r="A489" s="95"/>
      <c r="B489" s="52"/>
      <c r="C489" s="52"/>
      <c r="D489" s="52"/>
      <c r="E489" s="52"/>
      <c r="F489" s="9"/>
      <c r="G489" s="9"/>
      <c r="H489" s="53"/>
      <c r="I489" s="54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9"/>
      <c r="AO489" s="52"/>
      <c r="AP489" s="55"/>
      <c r="AQ489" s="56"/>
      <c r="AR489" s="56"/>
      <c r="AS489" s="56"/>
      <c r="BQ489" s="81" t="e">
        <f ca="1">IF(#REF!="no",INT(RAND()*36+1),INT(RAND()*37))</f>
        <v>#REF!</v>
      </c>
      <c r="CN489"/>
      <c r="CO489"/>
      <c r="CR489"/>
      <c r="CS489" s="31">
        <f t="shared" si="304"/>
        <v>0</v>
      </c>
    </row>
    <row r="490" spans="1:97" x14ac:dyDescent="0.2">
      <c r="A490" s="95"/>
      <c r="B490" s="52"/>
      <c r="C490" s="52"/>
      <c r="D490" s="52"/>
      <c r="E490" s="52"/>
      <c r="F490" s="9"/>
      <c r="G490" s="9"/>
      <c r="H490" s="53"/>
      <c r="I490" s="54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9"/>
      <c r="AO490" s="52"/>
      <c r="AP490" s="55"/>
      <c r="AQ490" s="56"/>
      <c r="AR490" s="56"/>
      <c r="AS490" s="56"/>
      <c r="BQ490" s="81" t="e">
        <f ca="1">IF(#REF!="no",INT(RAND()*36+1),INT(RAND()*37))</f>
        <v>#REF!</v>
      </c>
      <c r="CN490"/>
      <c r="CO490"/>
      <c r="CR490"/>
      <c r="CS490" s="31">
        <f t="shared" si="304"/>
        <v>0</v>
      </c>
    </row>
    <row r="491" spans="1:97" x14ac:dyDescent="0.2">
      <c r="A491" s="95"/>
      <c r="B491" s="52"/>
      <c r="C491" s="52"/>
      <c r="D491" s="52"/>
      <c r="E491" s="52"/>
      <c r="F491" s="9"/>
      <c r="G491" s="9"/>
      <c r="H491" s="53"/>
      <c r="I491" s="54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9"/>
      <c r="AO491" s="52"/>
      <c r="AP491" s="55"/>
      <c r="AQ491" s="56"/>
      <c r="AR491" s="56"/>
      <c r="AS491" s="56"/>
      <c r="BQ491" s="81" t="e">
        <f ca="1">IF(#REF!="no",INT(RAND()*36+1),INT(RAND()*37))</f>
        <v>#REF!</v>
      </c>
      <c r="CN491"/>
      <c r="CO491"/>
      <c r="CR491"/>
      <c r="CS491" s="31">
        <f t="shared" si="304"/>
        <v>0</v>
      </c>
    </row>
    <row r="492" spans="1:97" x14ac:dyDescent="0.2">
      <c r="A492" s="95"/>
      <c r="B492" s="52"/>
      <c r="C492" s="52"/>
      <c r="D492" s="52"/>
      <c r="E492" s="52"/>
      <c r="F492" s="9"/>
      <c r="G492" s="9"/>
      <c r="H492" s="53"/>
      <c r="I492" s="54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9"/>
      <c r="AO492" s="52"/>
      <c r="AP492" s="55"/>
      <c r="AQ492" s="56"/>
      <c r="AR492" s="56"/>
      <c r="AS492" s="56"/>
      <c r="BQ492" s="81" t="e">
        <f ca="1">IF(#REF!="no",INT(RAND()*36+1),INT(RAND()*37))</f>
        <v>#REF!</v>
      </c>
      <c r="CN492"/>
      <c r="CO492"/>
      <c r="CR492"/>
      <c r="CS492" s="31">
        <f t="shared" si="304"/>
        <v>0</v>
      </c>
    </row>
    <row r="493" spans="1:97" x14ac:dyDescent="0.2">
      <c r="A493" s="95"/>
      <c r="B493" s="52"/>
      <c r="C493" s="52"/>
      <c r="D493" s="52"/>
      <c r="E493" s="52"/>
      <c r="F493" s="9"/>
      <c r="G493" s="9"/>
      <c r="H493" s="53"/>
      <c r="I493" s="54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9"/>
      <c r="AO493" s="52"/>
      <c r="AP493" s="55"/>
      <c r="AQ493" s="56"/>
      <c r="AR493" s="56"/>
      <c r="AS493" s="56"/>
      <c r="BQ493" s="81" t="e">
        <f ca="1">IF(#REF!="no",INT(RAND()*36+1),INT(RAND()*37))</f>
        <v>#REF!</v>
      </c>
      <c r="CN493"/>
      <c r="CO493"/>
      <c r="CR493"/>
      <c r="CS493" s="31">
        <f t="shared" si="304"/>
        <v>0</v>
      </c>
    </row>
    <row r="494" spans="1:97" x14ac:dyDescent="0.2">
      <c r="A494" s="95"/>
      <c r="B494" s="52"/>
      <c r="C494" s="52"/>
      <c r="D494" s="52"/>
      <c r="E494" s="52"/>
      <c r="F494" s="9"/>
      <c r="G494" s="9"/>
      <c r="H494" s="53"/>
      <c r="I494" s="54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9"/>
      <c r="AO494" s="52"/>
      <c r="AP494" s="55"/>
      <c r="AQ494" s="56"/>
      <c r="AR494" s="56"/>
      <c r="AS494" s="56"/>
      <c r="BQ494" s="81" t="e">
        <f ca="1">IF(#REF!="no",INT(RAND()*36+1),INT(RAND()*37))</f>
        <v>#REF!</v>
      </c>
      <c r="CN494"/>
      <c r="CO494"/>
      <c r="CR494"/>
      <c r="CS494" s="31">
        <f t="shared" si="304"/>
        <v>0</v>
      </c>
    </row>
    <row r="495" spans="1:97" x14ac:dyDescent="0.2">
      <c r="A495" s="95"/>
      <c r="B495" s="52"/>
      <c r="C495" s="52"/>
      <c r="D495" s="52"/>
      <c r="E495" s="52"/>
      <c r="F495" s="9"/>
      <c r="G495" s="9"/>
      <c r="H495" s="53"/>
      <c r="I495" s="54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9"/>
      <c r="AO495" s="52"/>
      <c r="AP495" s="55"/>
      <c r="AQ495" s="56"/>
      <c r="AR495" s="56"/>
      <c r="AS495" s="56"/>
      <c r="BQ495" s="81" t="e">
        <f ca="1">IF(#REF!="no",INT(RAND()*36+1),INT(RAND()*37))</f>
        <v>#REF!</v>
      </c>
      <c r="CN495"/>
      <c r="CO495"/>
      <c r="CR495"/>
      <c r="CS495" s="31">
        <f t="shared" si="304"/>
        <v>0</v>
      </c>
    </row>
    <row r="496" spans="1:97" x14ac:dyDescent="0.2">
      <c r="A496" s="95"/>
      <c r="B496" s="52"/>
      <c r="C496" s="52"/>
      <c r="D496" s="52"/>
      <c r="E496" s="52"/>
      <c r="F496" s="9"/>
      <c r="G496" s="9"/>
      <c r="H496" s="53"/>
      <c r="I496" s="54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9"/>
      <c r="AO496" s="52"/>
      <c r="AP496" s="55"/>
      <c r="AQ496" s="56"/>
      <c r="AR496" s="56"/>
      <c r="AS496" s="56"/>
      <c r="BQ496" s="81" t="e">
        <f ca="1">IF(#REF!="no",INT(RAND()*36+1),INT(RAND()*37))</f>
        <v>#REF!</v>
      </c>
      <c r="CN496"/>
      <c r="CO496"/>
      <c r="CR496"/>
      <c r="CS496" s="31">
        <f t="shared" si="304"/>
        <v>0</v>
      </c>
    </row>
    <row r="497" spans="1:97" x14ac:dyDescent="0.2">
      <c r="A497" s="95"/>
      <c r="B497" s="52"/>
      <c r="C497" s="52"/>
      <c r="D497" s="52"/>
      <c r="E497" s="52"/>
      <c r="F497" s="9"/>
      <c r="G497" s="9"/>
      <c r="H497" s="53"/>
      <c r="I497" s="54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9"/>
      <c r="AO497" s="52"/>
      <c r="AP497" s="55"/>
      <c r="AQ497" s="56"/>
      <c r="AR497" s="56"/>
      <c r="AS497" s="56"/>
      <c r="BQ497" s="81" t="e">
        <f ca="1">IF(#REF!="no",INT(RAND()*36+1),INT(RAND()*37))</f>
        <v>#REF!</v>
      </c>
      <c r="CN497"/>
      <c r="CO497"/>
      <c r="CR497"/>
      <c r="CS497" s="31">
        <f t="shared" si="304"/>
        <v>0</v>
      </c>
    </row>
    <row r="498" spans="1:97" x14ac:dyDescent="0.2">
      <c r="A498" s="95"/>
      <c r="B498" s="52"/>
      <c r="C498" s="52"/>
      <c r="D498" s="52"/>
      <c r="E498" s="52"/>
      <c r="F498" s="9"/>
      <c r="G498" s="9"/>
      <c r="H498" s="53"/>
      <c r="I498" s="54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9"/>
      <c r="AO498" s="52"/>
      <c r="AP498" s="55"/>
      <c r="AQ498" s="56"/>
      <c r="AR498" s="56"/>
      <c r="AS498" s="56"/>
      <c r="BQ498" s="81" t="e">
        <f ca="1">IF(#REF!="no",INT(RAND()*36+1),INT(RAND()*37))</f>
        <v>#REF!</v>
      </c>
      <c r="CN498"/>
      <c r="CO498"/>
      <c r="CR498"/>
      <c r="CS498" s="31">
        <f t="shared" si="304"/>
        <v>0</v>
      </c>
    </row>
    <row r="499" spans="1:97" x14ac:dyDescent="0.2">
      <c r="A499" s="95"/>
      <c r="B499" s="52"/>
      <c r="C499" s="52"/>
      <c r="D499" s="52"/>
      <c r="E499" s="52"/>
      <c r="F499" s="9"/>
      <c r="G499" s="9"/>
      <c r="H499" s="53"/>
      <c r="I499" s="54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9"/>
      <c r="AO499" s="52"/>
      <c r="AP499" s="55"/>
      <c r="AQ499" s="56"/>
      <c r="AR499" s="56"/>
      <c r="AS499" s="56"/>
      <c r="BQ499" s="81" t="e">
        <f ca="1">IF(#REF!="no",INT(RAND()*36+1),INT(RAND()*37))</f>
        <v>#REF!</v>
      </c>
      <c r="CN499"/>
      <c r="CO499"/>
      <c r="CR499"/>
      <c r="CS499" s="31">
        <f t="shared" si="304"/>
        <v>0</v>
      </c>
    </row>
    <row r="500" spans="1:97" x14ac:dyDescent="0.2">
      <c r="A500" s="95"/>
      <c r="B500" s="52"/>
      <c r="C500" s="52"/>
      <c r="D500" s="52"/>
      <c r="E500" s="52"/>
      <c r="F500" s="9"/>
      <c r="G500" s="9"/>
      <c r="H500" s="53"/>
      <c r="I500" s="54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9"/>
      <c r="AO500" s="52"/>
      <c r="AP500" s="55"/>
      <c r="AQ500" s="56"/>
      <c r="AR500" s="56"/>
      <c r="AS500" s="56"/>
      <c r="BQ500" s="81" t="e">
        <f ca="1">IF(#REF!="no",INT(RAND()*36+1),INT(RAND()*37))</f>
        <v>#REF!</v>
      </c>
      <c r="CN500"/>
      <c r="CO500"/>
      <c r="CR500"/>
      <c r="CS500" s="31">
        <f t="shared" si="304"/>
        <v>0</v>
      </c>
    </row>
    <row r="501" spans="1:97" x14ac:dyDescent="0.2">
      <c r="A501" s="95"/>
      <c r="B501" s="52"/>
      <c r="C501" s="52"/>
      <c r="D501" s="52"/>
      <c r="E501" s="52"/>
      <c r="F501" s="9"/>
      <c r="G501" s="9"/>
      <c r="H501" s="53"/>
      <c r="I501" s="54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9"/>
      <c r="AO501" s="52"/>
      <c r="AP501" s="55"/>
      <c r="AQ501" s="56"/>
      <c r="AR501" s="56"/>
      <c r="AS501" s="56"/>
      <c r="BQ501" s="81" t="e">
        <f ca="1">IF(#REF!="no",INT(RAND()*36+1),INT(RAND()*37))</f>
        <v>#REF!</v>
      </c>
      <c r="CN501"/>
      <c r="CO501"/>
      <c r="CR501"/>
      <c r="CS501" s="31">
        <f t="shared" si="304"/>
        <v>0</v>
      </c>
    </row>
    <row r="502" spans="1:97" x14ac:dyDescent="0.2">
      <c r="A502" s="95"/>
      <c r="B502" s="52"/>
      <c r="C502" s="52"/>
      <c r="D502" s="52"/>
      <c r="E502" s="52"/>
      <c r="F502" s="9"/>
      <c r="G502" s="9"/>
      <c r="H502" s="53"/>
      <c r="I502" s="54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9"/>
      <c r="AO502" s="52"/>
      <c r="AP502" s="55"/>
      <c r="AQ502" s="56"/>
      <c r="AR502" s="56"/>
      <c r="AS502" s="56"/>
      <c r="BQ502" s="81" t="e">
        <f ca="1">IF(#REF!="no",INT(RAND()*36+1),INT(RAND()*37))</f>
        <v>#REF!</v>
      </c>
      <c r="CN502"/>
      <c r="CO502"/>
      <c r="CR502"/>
      <c r="CS502" s="31">
        <f t="shared" si="304"/>
        <v>0</v>
      </c>
    </row>
    <row r="503" spans="1:97" x14ac:dyDescent="0.2">
      <c r="A503" s="95"/>
      <c r="B503" s="52"/>
      <c r="C503" s="52"/>
      <c r="D503" s="52"/>
      <c r="E503" s="52"/>
      <c r="F503" s="9"/>
      <c r="G503" s="9"/>
      <c r="H503" s="53"/>
      <c r="I503" s="54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9"/>
      <c r="AO503" s="52"/>
      <c r="AP503" s="55"/>
      <c r="AQ503" s="56"/>
      <c r="AR503" s="56"/>
      <c r="AS503" s="56"/>
      <c r="BQ503" s="81" t="e">
        <f ca="1">IF(#REF!="no",INT(RAND()*36+1),INT(RAND()*37))</f>
        <v>#REF!</v>
      </c>
      <c r="CN503"/>
      <c r="CO503"/>
      <c r="CR503"/>
      <c r="CS503" s="31">
        <f t="shared" si="304"/>
        <v>0</v>
      </c>
    </row>
    <row r="504" spans="1:97" x14ac:dyDescent="0.2">
      <c r="A504" s="95"/>
      <c r="B504" s="52"/>
      <c r="C504" s="52"/>
      <c r="D504" s="52"/>
      <c r="E504" s="52"/>
      <c r="F504" s="9"/>
      <c r="G504" s="9"/>
      <c r="H504" s="53"/>
      <c r="I504" s="54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9"/>
      <c r="AO504" s="52"/>
      <c r="AP504" s="55"/>
      <c r="AQ504" s="56"/>
      <c r="AR504" s="56"/>
      <c r="AS504" s="56"/>
      <c r="BQ504" s="81" t="e">
        <f ca="1">IF(#REF!="no",INT(RAND()*36+1),INT(RAND()*37))</f>
        <v>#REF!</v>
      </c>
      <c r="CN504"/>
      <c r="CO504"/>
      <c r="CR504"/>
      <c r="CS504" s="31">
        <f t="shared" si="304"/>
        <v>0</v>
      </c>
    </row>
    <row r="505" spans="1:97" x14ac:dyDescent="0.2">
      <c r="A505" s="95"/>
      <c r="B505" s="52"/>
      <c r="C505" s="52"/>
      <c r="D505" s="52"/>
      <c r="E505" s="52"/>
      <c r="F505" s="54"/>
      <c r="G505" s="54"/>
      <c r="H505" s="53"/>
      <c r="I505" s="55"/>
      <c r="J505" s="9"/>
      <c r="K505" s="55"/>
      <c r="L505" s="55"/>
      <c r="M505" s="9"/>
      <c r="N505" s="9"/>
      <c r="O505" s="55"/>
      <c r="P505" s="9"/>
      <c r="Q505" s="55"/>
      <c r="R505" s="9"/>
      <c r="S505" s="9"/>
      <c r="T505" s="9"/>
      <c r="U505" s="9"/>
      <c r="V505" s="9"/>
      <c r="W505" s="9"/>
      <c r="X505" s="9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54"/>
      <c r="AO505" s="54"/>
      <c r="AP505" s="54"/>
      <c r="AQ505" s="55"/>
      <c r="AR505" s="55"/>
      <c r="AS505" s="55"/>
      <c r="BQ505" s="81" t="e">
        <f ca="1">IF(#REF!="no",INT(RAND()*36+1),INT(RAND()*37))</f>
        <v>#REF!</v>
      </c>
      <c r="CN505"/>
      <c r="CO505"/>
      <c r="CR505"/>
      <c r="CS505" s="31">
        <f t="shared" si="304"/>
        <v>0</v>
      </c>
    </row>
    <row r="506" spans="1:97" x14ac:dyDescent="0.2">
      <c r="A506" s="95"/>
      <c r="B506" s="52"/>
      <c r="C506" s="52"/>
      <c r="D506" s="52"/>
      <c r="E506" s="52"/>
      <c r="F506" s="54"/>
      <c r="G506" s="54"/>
      <c r="H506" s="53"/>
      <c r="I506" s="55"/>
      <c r="J506" s="9"/>
      <c r="K506" s="55"/>
      <c r="L506" s="55"/>
      <c r="M506" s="9"/>
      <c r="N506" s="9"/>
      <c r="O506" s="55"/>
      <c r="P506" s="9"/>
      <c r="Q506" s="55"/>
      <c r="R506" s="9"/>
      <c r="S506" s="9"/>
      <c r="T506" s="9"/>
      <c r="U506" s="9"/>
      <c r="V506" s="9"/>
      <c r="W506" s="9"/>
      <c r="X506" s="9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4"/>
      <c r="AO506" s="54"/>
      <c r="AP506" s="54"/>
      <c r="AQ506" s="55"/>
      <c r="AR506" s="55"/>
      <c r="AS506" s="55"/>
      <c r="BQ506" s="81" t="e">
        <f ca="1">IF(#REF!="no",INT(RAND()*36+1),INT(RAND()*37))</f>
        <v>#REF!</v>
      </c>
      <c r="CN506"/>
      <c r="CO506"/>
      <c r="CR506"/>
      <c r="CS506" s="31">
        <f t="shared" si="304"/>
        <v>0</v>
      </c>
    </row>
    <row r="507" spans="1:97" x14ac:dyDescent="0.2">
      <c r="A507" s="95"/>
      <c r="B507" s="52"/>
      <c r="C507" s="52"/>
      <c r="D507" s="52"/>
      <c r="E507" s="52"/>
      <c r="F507" s="54"/>
      <c r="G507" s="54"/>
      <c r="H507" s="53"/>
      <c r="I507" s="55"/>
      <c r="J507" s="9"/>
      <c r="K507" s="55"/>
      <c r="L507" s="55"/>
      <c r="M507" s="9"/>
      <c r="N507" s="9"/>
      <c r="O507" s="55"/>
      <c r="P507" s="9"/>
      <c r="Q507" s="55"/>
      <c r="R507" s="9"/>
      <c r="S507" s="9"/>
      <c r="T507" s="9"/>
      <c r="U507" s="9"/>
      <c r="V507" s="9"/>
      <c r="W507" s="9"/>
      <c r="X507" s="9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4"/>
      <c r="AO507" s="54"/>
      <c r="AP507" s="54"/>
      <c r="AQ507" s="55"/>
      <c r="AR507" s="55"/>
      <c r="AS507" s="55"/>
      <c r="BQ507" s="81" t="e">
        <f ca="1">IF(#REF!="no",INT(RAND()*36+1),INT(RAND()*37))</f>
        <v>#REF!</v>
      </c>
      <c r="CN507"/>
      <c r="CO507"/>
      <c r="CR507"/>
      <c r="CS507" s="31">
        <f t="shared" si="304"/>
        <v>0</v>
      </c>
    </row>
    <row r="508" spans="1:97" x14ac:dyDescent="0.2">
      <c r="A508" s="95"/>
      <c r="B508" s="52"/>
      <c r="C508" s="52"/>
      <c r="D508" s="52"/>
      <c r="E508" s="52"/>
      <c r="F508" s="54"/>
      <c r="G508" s="54"/>
      <c r="H508" s="53"/>
      <c r="I508" s="55"/>
      <c r="J508" s="9"/>
      <c r="K508" s="55"/>
      <c r="L508" s="55"/>
      <c r="M508" s="9"/>
      <c r="N508" s="9"/>
      <c r="O508" s="55"/>
      <c r="P508" s="9"/>
      <c r="Q508" s="55"/>
      <c r="R508" s="9"/>
      <c r="S508" s="9"/>
      <c r="T508" s="9"/>
      <c r="U508" s="9"/>
      <c r="V508" s="9"/>
      <c r="W508" s="9"/>
      <c r="X508" s="9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4"/>
      <c r="AO508" s="54"/>
      <c r="AP508" s="54"/>
      <c r="AQ508" s="55"/>
      <c r="AR508" s="55"/>
      <c r="AS508" s="55"/>
      <c r="BQ508" s="81" t="e">
        <f ca="1">IF(#REF!="no",INT(RAND()*36+1),INT(RAND()*37))</f>
        <v>#REF!</v>
      </c>
      <c r="CN508"/>
      <c r="CO508"/>
      <c r="CR508"/>
      <c r="CS508" s="31">
        <f t="shared" si="304"/>
        <v>0</v>
      </c>
    </row>
    <row r="509" spans="1:97" x14ac:dyDescent="0.2">
      <c r="A509" s="95"/>
      <c r="B509" s="52"/>
      <c r="C509" s="52"/>
      <c r="D509" s="52"/>
      <c r="E509" s="52"/>
      <c r="F509" s="54"/>
      <c r="G509" s="54"/>
      <c r="H509" s="53"/>
      <c r="I509" s="55"/>
      <c r="J509" s="9"/>
      <c r="K509" s="55"/>
      <c r="L509" s="55"/>
      <c r="M509" s="9"/>
      <c r="N509" s="9"/>
      <c r="O509" s="55"/>
      <c r="P509" s="9"/>
      <c r="Q509" s="55"/>
      <c r="R509" s="9"/>
      <c r="S509" s="9"/>
      <c r="T509" s="9"/>
      <c r="U509" s="9"/>
      <c r="V509" s="9"/>
      <c r="W509" s="9"/>
      <c r="X509" s="9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4"/>
      <c r="AO509" s="54"/>
      <c r="AP509" s="54"/>
      <c r="AQ509" s="55"/>
      <c r="AR509" s="55"/>
      <c r="AS509" s="55"/>
      <c r="BQ509" s="81" t="e">
        <f ca="1">IF(#REF!="no",INT(RAND()*36+1),INT(RAND()*37))</f>
        <v>#REF!</v>
      </c>
      <c r="CN509"/>
      <c r="CO509"/>
      <c r="CR509"/>
      <c r="CS509" s="31">
        <f t="shared" si="304"/>
        <v>0</v>
      </c>
    </row>
    <row r="510" spans="1:97" x14ac:dyDescent="0.2">
      <c r="A510" s="95"/>
      <c r="B510" s="52"/>
      <c r="C510" s="52"/>
      <c r="D510" s="52"/>
      <c r="E510" s="52"/>
      <c r="F510" s="54"/>
      <c r="G510" s="54"/>
      <c r="H510" s="53"/>
      <c r="I510" s="55"/>
      <c r="J510" s="9"/>
      <c r="K510" s="55"/>
      <c r="L510" s="55"/>
      <c r="M510" s="9"/>
      <c r="N510" s="9"/>
      <c r="O510" s="55"/>
      <c r="P510" s="9"/>
      <c r="Q510" s="55"/>
      <c r="R510" s="9"/>
      <c r="S510" s="9"/>
      <c r="T510" s="9"/>
      <c r="U510" s="9"/>
      <c r="V510" s="9"/>
      <c r="W510" s="9"/>
      <c r="X510" s="9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4"/>
      <c r="AO510" s="54"/>
      <c r="AP510" s="54"/>
      <c r="AQ510" s="55"/>
      <c r="AR510" s="55"/>
      <c r="AS510" s="55"/>
      <c r="BQ510" s="81" t="e">
        <f ca="1">IF(#REF!="no",INT(RAND()*36+1),INT(RAND()*37))</f>
        <v>#REF!</v>
      </c>
      <c r="CN510"/>
      <c r="CO510"/>
      <c r="CR510"/>
      <c r="CS510" s="31">
        <f t="shared" si="304"/>
        <v>0</v>
      </c>
    </row>
    <row r="511" spans="1:97" x14ac:dyDescent="0.2">
      <c r="A511" s="95"/>
      <c r="B511" s="52"/>
      <c r="C511" s="52"/>
      <c r="D511" s="52"/>
      <c r="E511" s="52"/>
      <c r="F511" s="54"/>
      <c r="G511" s="54"/>
      <c r="H511" s="53"/>
      <c r="I511" s="55"/>
      <c r="J511" s="9"/>
      <c r="K511" s="55"/>
      <c r="L511" s="55"/>
      <c r="M511" s="9"/>
      <c r="N511" s="9"/>
      <c r="O511" s="55"/>
      <c r="P511" s="9"/>
      <c r="Q511" s="55"/>
      <c r="R511" s="9"/>
      <c r="S511" s="9"/>
      <c r="T511" s="9"/>
      <c r="U511" s="9"/>
      <c r="V511" s="9"/>
      <c r="W511" s="9"/>
      <c r="X511" s="9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4"/>
      <c r="AO511" s="54"/>
      <c r="AP511" s="54"/>
      <c r="AQ511" s="55"/>
      <c r="AR511" s="55"/>
      <c r="AS511" s="55"/>
      <c r="BQ511" s="81" t="e">
        <f ca="1">IF(#REF!="no",INT(RAND()*36+1),INT(RAND()*37))</f>
        <v>#REF!</v>
      </c>
      <c r="CN511"/>
      <c r="CO511"/>
      <c r="CR511"/>
      <c r="CS511" s="31">
        <f t="shared" si="304"/>
        <v>0</v>
      </c>
    </row>
    <row r="512" spans="1:97" x14ac:dyDescent="0.2">
      <c r="A512" s="95"/>
      <c r="B512" s="52"/>
      <c r="C512" s="52"/>
      <c r="D512" s="52"/>
      <c r="E512" s="52"/>
      <c r="F512" s="54"/>
      <c r="G512" s="54"/>
      <c r="H512" s="53"/>
      <c r="I512" s="55"/>
      <c r="J512" s="9"/>
      <c r="K512" s="55"/>
      <c r="L512" s="55"/>
      <c r="M512" s="9"/>
      <c r="N512" s="9"/>
      <c r="O512" s="55"/>
      <c r="P512" s="9"/>
      <c r="Q512" s="55"/>
      <c r="R512" s="9"/>
      <c r="S512" s="9"/>
      <c r="T512" s="9"/>
      <c r="U512" s="9"/>
      <c r="V512" s="9"/>
      <c r="W512" s="9"/>
      <c r="X512" s="9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4"/>
      <c r="AO512" s="54"/>
      <c r="AP512" s="54"/>
      <c r="AQ512" s="55"/>
      <c r="AR512" s="55"/>
      <c r="AS512" s="55"/>
      <c r="BQ512" s="81" t="e">
        <f ca="1">IF(#REF!="no",INT(RAND()*36+1),INT(RAND()*37))</f>
        <v>#REF!</v>
      </c>
      <c r="CN512"/>
      <c r="CO512"/>
      <c r="CR512"/>
      <c r="CS512" s="31">
        <f t="shared" si="304"/>
        <v>0</v>
      </c>
    </row>
    <row r="513" spans="1:97" x14ac:dyDescent="0.2">
      <c r="A513" s="95"/>
      <c r="B513" s="52"/>
      <c r="C513" s="52"/>
      <c r="D513" s="52"/>
      <c r="E513" s="52"/>
      <c r="F513" s="54"/>
      <c r="G513" s="54"/>
      <c r="H513" s="53"/>
      <c r="I513" s="55"/>
      <c r="J513" s="9"/>
      <c r="K513" s="55"/>
      <c r="L513" s="55"/>
      <c r="M513" s="9"/>
      <c r="N513" s="9"/>
      <c r="O513" s="55"/>
      <c r="P513" s="9"/>
      <c r="Q513" s="55"/>
      <c r="R513" s="9"/>
      <c r="S513" s="9"/>
      <c r="T513" s="9"/>
      <c r="U513" s="9"/>
      <c r="V513" s="9"/>
      <c r="W513" s="9"/>
      <c r="X513" s="9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4"/>
      <c r="AO513" s="54"/>
      <c r="AP513" s="54"/>
      <c r="AQ513" s="55"/>
      <c r="AR513" s="55"/>
      <c r="AS513" s="55"/>
      <c r="BQ513" s="81" t="e">
        <f ca="1">IF(#REF!="no",INT(RAND()*36+1),INT(RAND()*37))</f>
        <v>#REF!</v>
      </c>
      <c r="CN513"/>
      <c r="CO513"/>
      <c r="CR513"/>
      <c r="CS513" s="31">
        <f t="shared" si="304"/>
        <v>0</v>
      </c>
    </row>
    <row r="514" spans="1:97" x14ac:dyDescent="0.2">
      <c r="A514" s="95"/>
      <c r="B514" s="52"/>
      <c r="C514" s="52"/>
      <c r="D514" s="52"/>
      <c r="E514" s="52"/>
      <c r="F514" s="54"/>
      <c r="G514" s="54"/>
      <c r="H514" s="53"/>
      <c r="I514" s="55"/>
      <c r="J514" s="9"/>
      <c r="K514" s="55"/>
      <c r="L514" s="55"/>
      <c r="M514" s="9"/>
      <c r="N514" s="9"/>
      <c r="O514" s="55"/>
      <c r="P514" s="9"/>
      <c r="Q514" s="55"/>
      <c r="R514" s="9"/>
      <c r="S514" s="9"/>
      <c r="T514" s="9"/>
      <c r="U514" s="9"/>
      <c r="V514" s="9"/>
      <c r="W514" s="9"/>
      <c r="X514" s="9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4"/>
      <c r="AO514" s="54"/>
      <c r="AP514" s="54"/>
      <c r="AQ514" s="55"/>
      <c r="AR514" s="55"/>
      <c r="AS514" s="55"/>
      <c r="BQ514" s="81" t="e">
        <f ca="1">IF(#REF!="no",INT(RAND()*36+1),INT(RAND()*37))</f>
        <v>#REF!</v>
      </c>
      <c r="CN514"/>
      <c r="CO514"/>
      <c r="CR514"/>
      <c r="CS514" s="31">
        <f t="shared" si="304"/>
        <v>0</v>
      </c>
    </row>
    <row r="515" spans="1:97" x14ac:dyDescent="0.2">
      <c r="A515" s="95"/>
      <c r="B515" s="52"/>
      <c r="C515" s="52"/>
      <c r="D515" s="52"/>
      <c r="E515" s="52"/>
      <c r="F515" s="54"/>
      <c r="G515" s="54"/>
      <c r="H515" s="53"/>
      <c r="I515" s="53"/>
      <c r="J515" s="9"/>
      <c r="K515" s="54"/>
      <c r="L515" s="54"/>
      <c r="M515" s="54"/>
      <c r="N515" s="9"/>
      <c r="O515" s="54"/>
      <c r="P515" s="9"/>
      <c r="Q515" s="54"/>
      <c r="R515" s="9"/>
      <c r="S515" s="9"/>
      <c r="T515" s="9"/>
      <c r="U515" s="9"/>
      <c r="V515" s="9"/>
      <c r="W515" s="9"/>
      <c r="X515" s="9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5"/>
      <c r="AR515" s="55"/>
      <c r="AS515" s="55"/>
      <c r="BQ515" s="81" t="e">
        <f ca="1">IF(#REF!="no",INT(RAND()*36+1),INT(RAND()*37))</f>
        <v>#REF!</v>
      </c>
      <c r="CN515"/>
      <c r="CO515"/>
      <c r="CR515"/>
      <c r="CS515" s="31">
        <f t="shared" si="304"/>
        <v>0</v>
      </c>
    </row>
    <row r="516" spans="1:97" x14ac:dyDescent="0.2">
      <c r="A516" s="95"/>
      <c r="B516" s="52"/>
      <c r="C516" s="52"/>
      <c r="D516" s="52"/>
      <c r="E516" s="52"/>
      <c r="F516" s="54"/>
      <c r="G516" s="54"/>
      <c r="H516" s="53"/>
      <c r="I516" s="53"/>
      <c r="J516" s="9"/>
      <c r="K516" s="54"/>
      <c r="L516" s="54"/>
      <c r="M516" s="54"/>
      <c r="N516" s="9"/>
      <c r="O516" s="54"/>
      <c r="P516" s="9"/>
      <c r="Q516" s="54"/>
      <c r="R516" s="9"/>
      <c r="S516" s="9"/>
      <c r="T516" s="9"/>
      <c r="U516" s="9"/>
      <c r="V516" s="9"/>
      <c r="W516" s="9"/>
      <c r="X516" s="9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5"/>
      <c r="AR516" s="55"/>
      <c r="AS516" s="55"/>
      <c r="BQ516" s="81" t="e">
        <f ca="1">IF(#REF!="no",INT(RAND()*36+1),INT(RAND()*37))</f>
        <v>#REF!</v>
      </c>
      <c r="CN516"/>
      <c r="CO516"/>
      <c r="CR516"/>
      <c r="CS516" s="31">
        <f t="shared" si="304"/>
        <v>0</v>
      </c>
    </row>
    <row r="517" spans="1:97" x14ac:dyDescent="0.2">
      <c r="A517" s="95"/>
      <c r="B517" s="52"/>
      <c r="C517" s="52"/>
      <c r="D517" s="52"/>
      <c r="E517" s="52"/>
      <c r="F517" s="54"/>
      <c r="G517" s="54"/>
      <c r="H517" s="53"/>
      <c r="I517" s="53"/>
      <c r="J517" s="9"/>
      <c r="K517" s="54"/>
      <c r="L517" s="54"/>
      <c r="M517" s="54"/>
      <c r="N517" s="9"/>
      <c r="O517" s="54"/>
      <c r="P517" s="54"/>
      <c r="Q517" s="54"/>
      <c r="R517" s="9"/>
      <c r="S517" s="9"/>
      <c r="T517" s="9"/>
      <c r="U517" s="9"/>
      <c r="V517" s="9"/>
      <c r="W517" s="9"/>
      <c r="X517" s="9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5"/>
      <c r="AR517" s="55"/>
      <c r="AS517" s="55"/>
      <c r="BQ517" s="81" t="e">
        <f ca="1">IF(#REF!="no",INT(RAND()*36+1),INT(RAND()*37))</f>
        <v>#REF!</v>
      </c>
      <c r="CN517"/>
      <c r="CO517"/>
      <c r="CR517"/>
      <c r="CS517" s="31">
        <f t="shared" si="304"/>
        <v>0</v>
      </c>
    </row>
    <row r="518" spans="1:97" x14ac:dyDescent="0.2">
      <c r="A518" s="95"/>
      <c r="B518" s="52"/>
      <c r="C518" s="52"/>
      <c r="D518" s="52"/>
      <c r="E518" s="52"/>
      <c r="F518" s="54"/>
      <c r="G518" s="54"/>
      <c r="H518" s="53"/>
      <c r="I518" s="53"/>
      <c r="J518" s="9"/>
      <c r="K518" s="54"/>
      <c r="L518" s="54"/>
      <c r="M518" s="54"/>
      <c r="N518" s="9"/>
      <c r="O518" s="54"/>
      <c r="P518" s="54"/>
      <c r="Q518" s="54"/>
      <c r="R518" s="9"/>
      <c r="S518" s="9"/>
      <c r="T518" s="9"/>
      <c r="U518" s="9"/>
      <c r="V518" s="9"/>
      <c r="W518" s="9"/>
      <c r="X518" s="9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5"/>
      <c r="AR518" s="55"/>
      <c r="AS518" s="55"/>
      <c r="BQ518" s="81" t="e">
        <f ca="1">IF(#REF!="no",INT(RAND()*36+1),INT(RAND()*37))</f>
        <v>#REF!</v>
      </c>
      <c r="CN518"/>
      <c r="CO518"/>
      <c r="CR518"/>
      <c r="CS518" s="31">
        <f t="shared" ref="CS518:CS581" si="305">CR518+CS517</f>
        <v>0</v>
      </c>
    </row>
    <row r="519" spans="1:97" x14ac:dyDescent="0.2">
      <c r="A519" s="95"/>
      <c r="B519" s="52"/>
      <c r="C519" s="52"/>
      <c r="D519" s="52"/>
      <c r="E519" s="52"/>
      <c r="F519" s="54"/>
      <c r="G519" s="54"/>
      <c r="H519" s="53"/>
      <c r="I519" s="53"/>
      <c r="J519" s="9"/>
      <c r="K519" s="54"/>
      <c r="L519" s="54"/>
      <c r="M519" s="54"/>
      <c r="N519" s="9"/>
      <c r="O519" s="54"/>
      <c r="P519" s="54"/>
      <c r="Q519" s="54"/>
      <c r="R519" s="9"/>
      <c r="S519" s="9"/>
      <c r="T519" s="9"/>
      <c r="U519" s="9"/>
      <c r="V519" s="9"/>
      <c r="W519" s="9"/>
      <c r="X519" s="9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5"/>
      <c r="AR519" s="55"/>
      <c r="AS519" s="55"/>
      <c r="BQ519" s="81" t="e">
        <f ca="1">IF(#REF!="no",INT(RAND()*36+1),INT(RAND()*37))</f>
        <v>#REF!</v>
      </c>
      <c r="CN519"/>
      <c r="CO519"/>
      <c r="CR519"/>
      <c r="CS519" s="31">
        <f t="shared" si="305"/>
        <v>0</v>
      </c>
    </row>
    <row r="520" spans="1:97" x14ac:dyDescent="0.2">
      <c r="A520" s="95"/>
      <c r="B520" s="52"/>
      <c r="C520" s="52"/>
      <c r="D520" s="52"/>
      <c r="E520" s="52"/>
      <c r="F520" s="54"/>
      <c r="G520" s="54"/>
      <c r="H520" s="53"/>
      <c r="I520" s="53"/>
      <c r="J520" s="9"/>
      <c r="K520" s="54"/>
      <c r="L520" s="54"/>
      <c r="M520" s="54"/>
      <c r="N520" s="54"/>
      <c r="O520" s="54"/>
      <c r="P520" s="54"/>
      <c r="Q520" s="54"/>
      <c r="R520" s="9"/>
      <c r="S520" s="9"/>
      <c r="T520" s="9"/>
      <c r="U520" s="9"/>
      <c r="V520" s="9"/>
      <c r="W520" s="9"/>
      <c r="X520" s="9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5"/>
      <c r="AR520" s="55"/>
      <c r="AS520" s="55"/>
      <c r="BQ520" s="81" t="e">
        <f ca="1">IF(#REF!="no",INT(RAND()*36+1),INT(RAND()*37))</f>
        <v>#REF!</v>
      </c>
      <c r="CN520"/>
      <c r="CO520"/>
      <c r="CR520"/>
      <c r="CS520" s="31">
        <f t="shared" si="305"/>
        <v>0</v>
      </c>
    </row>
    <row r="521" spans="1:97" x14ac:dyDescent="0.2">
      <c r="A521" s="95"/>
      <c r="B521" s="52"/>
      <c r="C521" s="52"/>
      <c r="D521" s="52"/>
      <c r="E521" s="52"/>
      <c r="F521" s="54"/>
      <c r="G521" s="54"/>
      <c r="H521" s="53"/>
      <c r="I521" s="53"/>
      <c r="J521" s="9"/>
      <c r="K521" s="54"/>
      <c r="L521" s="54"/>
      <c r="M521" s="54"/>
      <c r="N521" s="54"/>
      <c r="O521" s="54"/>
      <c r="P521" s="54"/>
      <c r="Q521" s="54"/>
      <c r="R521" s="9"/>
      <c r="S521" s="9"/>
      <c r="T521" s="9"/>
      <c r="U521" s="9"/>
      <c r="V521" s="9"/>
      <c r="W521" s="9"/>
      <c r="X521" s="9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5"/>
      <c r="AR521" s="55"/>
      <c r="AS521" s="55"/>
      <c r="BQ521" s="81" t="e">
        <f ca="1">IF(#REF!="no",INT(RAND()*36+1),INT(RAND()*37))</f>
        <v>#REF!</v>
      </c>
      <c r="CN521"/>
      <c r="CO521"/>
      <c r="CR521"/>
      <c r="CS521" s="31">
        <f t="shared" si="305"/>
        <v>0</v>
      </c>
    </row>
    <row r="522" spans="1:97" x14ac:dyDescent="0.2">
      <c r="A522" s="95"/>
      <c r="B522" s="52"/>
      <c r="C522" s="52"/>
      <c r="D522" s="52"/>
      <c r="E522" s="52"/>
      <c r="F522" s="54"/>
      <c r="G522" s="54"/>
      <c r="H522" s="53"/>
      <c r="I522" s="53"/>
      <c r="J522" s="9"/>
      <c r="K522" s="54"/>
      <c r="L522" s="54"/>
      <c r="M522" s="54"/>
      <c r="N522" s="54"/>
      <c r="O522" s="54"/>
      <c r="P522" s="54"/>
      <c r="Q522" s="54"/>
      <c r="R522" s="9"/>
      <c r="S522" s="9"/>
      <c r="T522" s="9"/>
      <c r="U522" s="9"/>
      <c r="V522" s="9"/>
      <c r="W522" s="9"/>
      <c r="X522" s="9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5"/>
      <c r="AR522" s="55"/>
      <c r="AS522" s="55"/>
      <c r="BQ522" s="81" t="e">
        <f ca="1">IF(#REF!="no",INT(RAND()*36+1),INT(RAND()*37))</f>
        <v>#REF!</v>
      </c>
      <c r="CN522"/>
      <c r="CO522"/>
      <c r="CR522"/>
      <c r="CS522" s="31">
        <f t="shared" si="305"/>
        <v>0</v>
      </c>
    </row>
    <row r="523" spans="1:97" x14ac:dyDescent="0.2">
      <c r="A523" s="95"/>
      <c r="B523" s="52"/>
      <c r="C523" s="52"/>
      <c r="D523" s="52"/>
      <c r="E523" s="52"/>
      <c r="F523" s="54"/>
      <c r="G523" s="54"/>
      <c r="H523" s="53"/>
      <c r="I523" s="53"/>
      <c r="J523" s="9"/>
      <c r="K523" s="54"/>
      <c r="L523" s="54"/>
      <c r="M523" s="54"/>
      <c r="N523" s="54"/>
      <c r="O523" s="54"/>
      <c r="P523" s="54"/>
      <c r="Q523" s="54"/>
      <c r="R523" s="9"/>
      <c r="S523" s="9"/>
      <c r="T523" s="9"/>
      <c r="U523" s="9"/>
      <c r="V523" s="9"/>
      <c r="W523" s="9"/>
      <c r="X523" s="9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5"/>
      <c r="AR523" s="55"/>
      <c r="AS523" s="55"/>
      <c r="BQ523" s="81" t="e">
        <f ca="1">IF(#REF!="no",INT(RAND()*36+1),INT(RAND()*37))</f>
        <v>#REF!</v>
      </c>
      <c r="CN523"/>
      <c r="CO523"/>
      <c r="CR523"/>
      <c r="CS523" s="31">
        <f t="shared" si="305"/>
        <v>0</v>
      </c>
    </row>
    <row r="524" spans="1:97" x14ac:dyDescent="0.2">
      <c r="A524" s="95"/>
      <c r="B524" s="52"/>
      <c r="C524" s="52"/>
      <c r="D524" s="52"/>
      <c r="E524" s="52"/>
      <c r="F524" s="54"/>
      <c r="G524" s="54"/>
      <c r="H524" s="53"/>
      <c r="I524" s="53"/>
      <c r="J524" s="9"/>
      <c r="K524" s="54"/>
      <c r="L524" s="54"/>
      <c r="M524" s="54"/>
      <c r="N524" s="54"/>
      <c r="O524" s="54"/>
      <c r="P524" s="54"/>
      <c r="Q524" s="54"/>
      <c r="R524" s="9"/>
      <c r="S524" s="9"/>
      <c r="T524" s="9"/>
      <c r="U524" s="9"/>
      <c r="V524" s="9"/>
      <c r="W524" s="9"/>
      <c r="X524" s="9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5"/>
      <c r="AR524" s="55"/>
      <c r="AS524" s="55"/>
      <c r="BQ524" s="81" t="e">
        <f ca="1">IF(#REF!="no",INT(RAND()*36+1),INT(RAND()*37))</f>
        <v>#REF!</v>
      </c>
      <c r="CN524"/>
      <c r="CO524"/>
      <c r="CR524"/>
      <c r="CS524" s="31">
        <f t="shared" si="305"/>
        <v>0</v>
      </c>
    </row>
    <row r="525" spans="1:97" x14ac:dyDescent="0.2">
      <c r="A525" s="95"/>
      <c r="B525" s="52"/>
      <c r="C525" s="52"/>
      <c r="D525" s="52"/>
      <c r="E525" s="52"/>
      <c r="F525" s="54"/>
      <c r="G525" s="54"/>
      <c r="H525" s="53"/>
      <c r="I525" s="53"/>
      <c r="J525" s="9"/>
      <c r="K525" s="54"/>
      <c r="L525" s="54"/>
      <c r="M525" s="54"/>
      <c r="N525" s="54"/>
      <c r="O525" s="54"/>
      <c r="P525" s="54"/>
      <c r="Q525" s="54"/>
      <c r="R525" s="9"/>
      <c r="S525" s="9"/>
      <c r="T525" s="9"/>
      <c r="U525" s="9"/>
      <c r="V525" s="9"/>
      <c r="W525" s="9"/>
      <c r="X525" s="9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  <c r="AQ525" s="55"/>
      <c r="AR525" s="55"/>
      <c r="AS525" s="55"/>
      <c r="BQ525" s="81" t="e">
        <f ca="1">IF(#REF!="no",INT(RAND()*36+1),INT(RAND()*37))</f>
        <v>#REF!</v>
      </c>
      <c r="CN525"/>
      <c r="CO525"/>
      <c r="CR525"/>
      <c r="CS525" s="31">
        <f t="shared" si="305"/>
        <v>0</v>
      </c>
    </row>
    <row r="526" spans="1:97" x14ac:dyDescent="0.2">
      <c r="A526" s="95"/>
      <c r="B526" s="52"/>
      <c r="C526" s="52"/>
      <c r="D526" s="52"/>
      <c r="E526" s="52"/>
      <c r="F526" s="54"/>
      <c r="G526" s="54"/>
      <c r="H526" s="53"/>
      <c r="I526" s="53"/>
      <c r="J526" s="9"/>
      <c r="K526" s="54"/>
      <c r="L526" s="54"/>
      <c r="M526" s="54"/>
      <c r="N526" s="54"/>
      <c r="O526" s="54"/>
      <c r="P526" s="54"/>
      <c r="Q526" s="54"/>
      <c r="R526" s="9"/>
      <c r="S526" s="9"/>
      <c r="T526" s="9"/>
      <c r="U526" s="9"/>
      <c r="V526" s="9"/>
      <c r="W526" s="9"/>
      <c r="X526" s="9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5"/>
      <c r="AR526" s="55"/>
      <c r="AS526" s="55"/>
      <c r="BQ526" s="81" t="e">
        <f ca="1">IF(#REF!="no",INT(RAND()*36+1),INT(RAND()*37))</f>
        <v>#REF!</v>
      </c>
      <c r="CN526"/>
      <c r="CO526"/>
      <c r="CR526"/>
      <c r="CS526" s="31">
        <f t="shared" si="305"/>
        <v>0</v>
      </c>
    </row>
    <row r="527" spans="1:97" x14ac:dyDescent="0.2">
      <c r="A527" s="95"/>
      <c r="B527" s="52"/>
      <c r="C527" s="52"/>
      <c r="D527" s="52"/>
      <c r="E527" s="52"/>
      <c r="F527" s="54"/>
      <c r="G527" s="54"/>
      <c r="H527" s="53"/>
      <c r="I527" s="53"/>
      <c r="J527" s="9"/>
      <c r="K527" s="54"/>
      <c r="L527" s="54"/>
      <c r="M527" s="54"/>
      <c r="N527" s="54"/>
      <c r="O527" s="54"/>
      <c r="P527" s="54"/>
      <c r="Q527" s="54"/>
      <c r="R527" s="9"/>
      <c r="S527" s="9"/>
      <c r="T527" s="9"/>
      <c r="U527" s="9"/>
      <c r="V527" s="9"/>
      <c r="W527" s="9"/>
      <c r="X527" s="9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5"/>
      <c r="AR527" s="55"/>
      <c r="AS527" s="55"/>
      <c r="BQ527" s="81" t="e">
        <f ca="1">IF(#REF!="no",INT(RAND()*36+1),INT(RAND()*37))</f>
        <v>#REF!</v>
      </c>
      <c r="CN527"/>
      <c r="CO527"/>
      <c r="CR527"/>
      <c r="CS527" s="31">
        <f t="shared" si="305"/>
        <v>0</v>
      </c>
    </row>
    <row r="528" spans="1:97" x14ac:dyDescent="0.2">
      <c r="A528" s="95"/>
      <c r="B528" s="52"/>
      <c r="C528" s="52"/>
      <c r="D528" s="52"/>
      <c r="E528" s="52"/>
      <c r="F528" s="54"/>
      <c r="G528" s="54"/>
      <c r="H528" s="53"/>
      <c r="I528" s="53"/>
      <c r="J528" s="9"/>
      <c r="K528" s="54"/>
      <c r="L528" s="54"/>
      <c r="M528" s="54"/>
      <c r="N528" s="54"/>
      <c r="O528" s="54"/>
      <c r="P528" s="54"/>
      <c r="Q528" s="54"/>
      <c r="R528" s="9"/>
      <c r="S528" s="9"/>
      <c r="T528" s="9"/>
      <c r="U528" s="9"/>
      <c r="V528" s="9"/>
      <c r="W528" s="9"/>
      <c r="X528" s="9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5"/>
      <c r="AR528" s="55"/>
      <c r="AS528" s="55"/>
      <c r="BQ528" s="81" t="e">
        <f ca="1">IF(#REF!="no",INT(RAND()*36+1),INT(RAND()*37))</f>
        <v>#REF!</v>
      </c>
      <c r="CN528"/>
      <c r="CO528"/>
      <c r="CR528"/>
      <c r="CS528" s="31">
        <f t="shared" si="305"/>
        <v>0</v>
      </c>
    </row>
    <row r="529" spans="1:97" x14ac:dyDescent="0.2">
      <c r="A529" s="95"/>
      <c r="B529" s="52"/>
      <c r="C529" s="52"/>
      <c r="D529" s="52"/>
      <c r="E529" s="52"/>
      <c r="F529" s="54"/>
      <c r="G529" s="54"/>
      <c r="H529" s="53"/>
      <c r="I529" s="53"/>
      <c r="J529" s="9"/>
      <c r="K529" s="54"/>
      <c r="L529" s="54"/>
      <c r="M529" s="54"/>
      <c r="N529" s="54"/>
      <c r="O529" s="54"/>
      <c r="P529" s="54"/>
      <c r="Q529" s="54"/>
      <c r="R529" s="9"/>
      <c r="S529" s="9"/>
      <c r="T529" s="9"/>
      <c r="U529" s="9"/>
      <c r="V529" s="9"/>
      <c r="W529" s="9"/>
      <c r="X529" s="9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5"/>
      <c r="AR529" s="55"/>
      <c r="AS529" s="55"/>
      <c r="BQ529" s="81" t="e">
        <f ca="1">IF(#REF!="no",INT(RAND()*36+1),INT(RAND()*37))</f>
        <v>#REF!</v>
      </c>
      <c r="CN529"/>
      <c r="CO529"/>
      <c r="CR529"/>
      <c r="CS529" s="31">
        <f t="shared" si="305"/>
        <v>0</v>
      </c>
    </row>
    <row r="530" spans="1:97" x14ac:dyDescent="0.2">
      <c r="A530" s="95"/>
      <c r="B530" s="52"/>
      <c r="C530" s="52"/>
      <c r="D530" s="52"/>
      <c r="E530" s="52"/>
      <c r="F530" s="54"/>
      <c r="G530" s="54"/>
      <c r="H530" s="53"/>
      <c r="I530" s="53"/>
      <c r="J530" s="9"/>
      <c r="K530" s="54"/>
      <c r="L530" s="54"/>
      <c r="M530" s="54"/>
      <c r="N530" s="54"/>
      <c r="O530" s="54"/>
      <c r="P530" s="54"/>
      <c r="Q530" s="54"/>
      <c r="R530" s="9"/>
      <c r="S530" s="9"/>
      <c r="T530" s="9"/>
      <c r="U530" s="9"/>
      <c r="V530" s="9"/>
      <c r="W530" s="9"/>
      <c r="X530" s="9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5"/>
      <c r="AR530" s="55"/>
      <c r="AS530" s="55"/>
      <c r="BQ530" s="81" t="e">
        <f ca="1">IF(#REF!="no",INT(RAND()*36+1),INT(RAND()*37))</f>
        <v>#REF!</v>
      </c>
      <c r="CN530"/>
      <c r="CO530"/>
      <c r="CR530"/>
      <c r="CS530" s="31">
        <f t="shared" si="305"/>
        <v>0</v>
      </c>
    </row>
    <row r="531" spans="1:97" x14ac:dyDescent="0.2">
      <c r="A531" s="95"/>
      <c r="B531" s="52"/>
      <c r="C531" s="52"/>
      <c r="D531" s="52"/>
      <c r="E531" s="52"/>
      <c r="F531" s="54"/>
      <c r="G531" s="54"/>
      <c r="H531" s="53"/>
      <c r="I531" s="53"/>
      <c r="J531" s="9"/>
      <c r="K531" s="54"/>
      <c r="L531" s="54"/>
      <c r="M531" s="54"/>
      <c r="N531" s="54"/>
      <c r="O531" s="54"/>
      <c r="P531" s="54"/>
      <c r="Q531" s="54"/>
      <c r="R531" s="9"/>
      <c r="S531" s="9"/>
      <c r="T531" s="9"/>
      <c r="U531" s="9"/>
      <c r="V531" s="9"/>
      <c r="W531" s="9"/>
      <c r="X531" s="9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5"/>
      <c r="AR531" s="55"/>
      <c r="AS531" s="55"/>
      <c r="BQ531" s="81" t="e">
        <f ca="1">IF(#REF!="no",INT(RAND()*36+1),INT(RAND()*37))</f>
        <v>#REF!</v>
      </c>
      <c r="CN531"/>
      <c r="CO531"/>
      <c r="CR531" s="1"/>
      <c r="CS531" s="31">
        <f t="shared" si="305"/>
        <v>0</v>
      </c>
    </row>
    <row r="532" spans="1:97" x14ac:dyDescent="0.2">
      <c r="A532" s="95"/>
      <c r="B532" s="52"/>
      <c r="C532" s="52"/>
      <c r="D532" s="52"/>
      <c r="E532" s="52"/>
      <c r="F532" s="54"/>
      <c r="G532" s="54"/>
      <c r="H532" s="53"/>
      <c r="I532" s="53"/>
      <c r="J532" s="9"/>
      <c r="K532" s="54"/>
      <c r="L532" s="54"/>
      <c r="M532" s="54"/>
      <c r="N532" s="54"/>
      <c r="O532" s="54"/>
      <c r="P532" s="54"/>
      <c r="Q532" s="54"/>
      <c r="R532" s="9"/>
      <c r="S532" s="9"/>
      <c r="T532" s="9"/>
      <c r="U532" s="9"/>
      <c r="V532" s="9"/>
      <c r="W532" s="9"/>
      <c r="X532" s="9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5"/>
      <c r="AR532" s="55"/>
      <c r="AS532" s="55"/>
      <c r="BQ532" s="81" t="e">
        <f ca="1">IF(#REF!="no",INT(RAND()*36+1),INT(RAND()*37))</f>
        <v>#REF!</v>
      </c>
      <c r="CN532"/>
      <c r="CO532"/>
      <c r="CR532" s="1"/>
      <c r="CS532" s="31">
        <f t="shared" si="305"/>
        <v>0</v>
      </c>
    </row>
    <row r="533" spans="1:97" x14ac:dyDescent="0.2">
      <c r="A533" s="95"/>
      <c r="B533" s="52"/>
      <c r="C533" s="52"/>
      <c r="D533" s="52"/>
      <c r="E533" s="52"/>
      <c r="F533" s="54"/>
      <c r="G533" s="54"/>
      <c r="H533" s="53"/>
      <c r="I533" s="53"/>
      <c r="J533" s="9"/>
      <c r="K533" s="54"/>
      <c r="L533" s="54"/>
      <c r="M533" s="54"/>
      <c r="N533" s="54"/>
      <c r="O533" s="54"/>
      <c r="P533" s="54"/>
      <c r="Q533" s="54"/>
      <c r="R533" s="9"/>
      <c r="S533" s="9"/>
      <c r="T533" s="9"/>
      <c r="U533" s="9"/>
      <c r="V533" s="9"/>
      <c r="W533" s="9"/>
      <c r="X533" s="9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5"/>
      <c r="AR533" s="55"/>
      <c r="AS533" s="55"/>
      <c r="BQ533" s="81" t="e">
        <f ca="1">IF(#REF!="no",INT(RAND()*36+1),INT(RAND()*37))</f>
        <v>#REF!</v>
      </c>
      <c r="CN533"/>
      <c r="CO533"/>
      <c r="CR533" s="1"/>
      <c r="CS533" s="31">
        <f t="shared" si="305"/>
        <v>0</v>
      </c>
    </row>
    <row r="534" spans="1:97" x14ac:dyDescent="0.2">
      <c r="A534" s="95"/>
      <c r="B534" s="52"/>
      <c r="C534" s="52"/>
      <c r="D534" s="52"/>
      <c r="E534" s="52"/>
      <c r="F534" s="54"/>
      <c r="G534" s="54"/>
      <c r="H534" s="53"/>
      <c r="I534" s="53"/>
      <c r="J534" s="9"/>
      <c r="K534" s="54"/>
      <c r="L534" s="54"/>
      <c r="M534" s="54"/>
      <c r="N534" s="54"/>
      <c r="O534" s="54"/>
      <c r="P534" s="54"/>
      <c r="Q534" s="54"/>
      <c r="R534" s="9"/>
      <c r="S534" s="9"/>
      <c r="T534" s="9"/>
      <c r="U534" s="9"/>
      <c r="V534" s="9"/>
      <c r="W534" s="9"/>
      <c r="X534" s="9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5"/>
      <c r="AR534" s="55"/>
      <c r="AS534" s="55"/>
      <c r="BQ534" s="81" t="e">
        <f ca="1">IF(#REF!="no",INT(RAND()*36+1),INT(RAND()*37))</f>
        <v>#REF!</v>
      </c>
      <c r="CN534"/>
      <c r="CO534"/>
      <c r="CR534" s="1"/>
      <c r="CS534" s="31">
        <f t="shared" si="305"/>
        <v>0</v>
      </c>
    </row>
    <row r="535" spans="1:97" x14ac:dyDescent="0.2">
      <c r="A535" s="95"/>
      <c r="B535" s="52"/>
      <c r="C535" s="52"/>
      <c r="D535" s="52"/>
      <c r="E535" s="52"/>
      <c r="F535" s="54"/>
      <c r="G535" s="54"/>
      <c r="H535" s="53"/>
      <c r="I535" s="53"/>
      <c r="J535" s="9"/>
      <c r="K535" s="54"/>
      <c r="L535" s="54"/>
      <c r="M535" s="54"/>
      <c r="N535" s="54"/>
      <c r="O535" s="54"/>
      <c r="P535" s="54"/>
      <c r="Q535" s="54"/>
      <c r="R535" s="9"/>
      <c r="S535" s="9"/>
      <c r="T535" s="9"/>
      <c r="U535" s="9"/>
      <c r="V535" s="9"/>
      <c r="W535" s="9"/>
      <c r="X535" s="9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5"/>
      <c r="AR535" s="55"/>
      <c r="AS535" s="55"/>
      <c r="BQ535" s="81" t="e">
        <f ca="1">IF(#REF!="no",INT(RAND()*36+1),INT(RAND()*37))</f>
        <v>#REF!</v>
      </c>
      <c r="CN535"/>
      <c r="CO535"/>
      <c r="CR535" s="1"/>
      <c r="CS535" s="31">
        <f t="shared" si="305"/>
        <v>0</v>
      </c>
    </row>
    <row r="536" spans="1:97" x14ac:dyDescent="0.2">
      <c r="A536" s="95"/>
      <c r="B536" s="52"/>
      <c r="C536" s="52"/>
      <c r="D536" s="52"/>
      <c r="E536" s="52"/>
      <c r="F536" s="54"/>
      <c r="G536" s="54"/>
      <c r="H536" s="53"/>
      <c r="I536" s="53"/>
      <c r="J536" s="9"/>
      <c r="K536" s="54"/>
      <c r="L536" s="54"/>
      <c r="M536" s="54"/>
      <c r="N536" s="54"/>
      <c r="O536" s="54"/>
      <c r="P536" s="54"/>
      <c r="Q536" s="54"/>
      <c r="R536" s="9"/>
      <c r="S536" s="9"/>
      <c r="T536" s="9"/>
      <c r="U536" s="9"/>
      <c r="V536" s="9"/>
      <c r="W536" s="9"/>
      <c r="X536" s="9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5"/>
      <c r="AR536" s="55"/>
      <c r="AS536" s="55"/>
      <c r="BQ536" s="81" t="e">
        <f ca="1">IF(#REF!="no",INT(RAND()*36+1),INT(RAND()*37))</f>
        <v>#REF!</v>
      </c>
      <c r="CN536"/>
      <c r="CO536"/>
      <c r="CR536" s="1"/>
      <c r="CS536" s="31">
        <f t="shared" si="305"/>
        <v>0</v>
      </c>
    </row>
    <row r="537" spans="1:97" x14ac:dyDescent="0.2">
      <c r="A537" s="95"/>
      <c r="B537" s="52"/>
      <c r="C537" s="52"/>
      <c r="D537" s="52"/>
      <c r="E537" s="52"/>
      <c r="F537" s="54"/>
      <c r="G537" s="54"/>
      <c r="H537" s="53"/>
      <c r="I537" s="53"/>
      <c r="J537" s="9"/>
      <c r="K537" s="54"/>
      <c r="L537" s="54"/>
      <c r="M537" s="54"/>
      <c r="N537" s="54"/>
      <c r="O537" s="54"/>
      <c r="P537" s="54"/>
      <c r="Q537" s="54"/>
      <c r="R537" s="9"/>
      <c r="S537" s="9"/>
      <c r="T537" s="9"/>
      <c r="U537" s="9"/>
      <c r="V537" s="9"/>
      <c r="W537" s="9"/>
      <c r="X537" s="9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5"/>
      <c r="AR537" s="55"/>
      <c r="AS537" s="55"/>
      <c r="BQ537" s="81" t="e">
        <f ca="1">IF(#REF!="no",INT(RAND()*36+1),INT(RAND()*37))</f>
        <v>#REF!</v>
      </c>
      <c r="CN537"/>
      <c r="CO537"/>
      <c r="CR537" s="1"/>
      <c r="CS537" s="31">
        <f t="shared" si="305"/>
        <v>0</v>
      </c>
    </row>
    <row r="538" spans="1:97" x14ac:dyDescent="0.2">
      <c r="A538" s="95"/>
      <c r="B538" s="52"/>
      <c r="C538" s="52"/>
      <c r="D538" s="52"/>
      <c r="E538" s="52"/>
      <c r="F538" s="54"/>
      <c r="G538" s="54"/>
      <c r="H538" s="53"/>
      <c r="I538" s="53"/>
      <c r="J538" s="9"/>
      <c r="K538" s="54"/>
      <c r="L538" s="54"/>
      <c r="M538" s="54"/>
      <c r="N538" s="54"/>
      <c r="O538" s="54"/>
      <c r="P538" s="54"/>
      <c r="Q538" s="54"/>
      <c r="R538" s="9"/>
      <c r="S538" s="9"/>
      <c r="T538" s="9"/>
      <c r="U538" s="9"/>
      <c r="V538" s="9"/>
      <c r="W538" s="9"/>
      <c r="X538" s="9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5"/>
      <c r="AR538" s="55"/>
      <c r="AS538" s="55"/>
      <c r="BQ538" s="81" t="e">
        <f ca="1">IF(#REF!="no",INT(RAND()*36+1),INT(RAND()*37))</f>
        <v>#REF!</v>
      </c>
      <c r="CN538"/>
      <c r="CO538"/>
      <c r="CR538" s="1"/>
      <c r="CS538" s="31">
        <f t="shared" si="305"/>
        <v>0</v>
      </c>
    </row>
    <row r="539" spans="1:97" x14ac:dyDescent="0.2">
      <c r="F539" s="54"/>
      <c r="G539" s="54"/>
      <c r="H539" s="53"/>
      <c r="I539" s="53"/>
      <c r="J539" s="9"/>
      <c r="K539" s="54"/>
      <c r="L539" s="54"/>
      <c r="M539" s="54"/>
      <c r="N539" s="54"/>
      <c r="O539" s="54"/>
      <c r="P539" s="54"/>
      <c r="Q539" s="54"/>
      <c r="R539" s="9"/>
      <c r="S539" s="9"/>
      <c r="T539" s="9"/>
      <c r="U539" s="9"/>
      <c r="V539" s="9"/>
      <c r="W539" s="9"/>
      <c r="X539" s="9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5"/>
      <c r="AR539" s="55"/>
      <c r="AS539" s="55"/>
      <c r="CN539"/>
      <c r="CO539"/>
      <c r="CR539" s="1"/>
      <c r="CS539" s="31">
        <f t="shared" si="305"/>
        <v>0</v>
      </c>
    </row>
    <row r="540" spans="1:97" x14ac:dyDescent="0.2">
      <c r="F540" s="54"/>
      <c r="G540" s="54"/>
      <c r="H540" s="53"/>
      <c r="I540" s="53"/>
      <c r="J540" s="9"/>
      <c r="K540" s="54"/>
      <c r="L540" s="54"/>
      <c r="M540" s="54"/>
      <c r="N540" s="54"/>
      <c r="O540" s="54"/>
      <c r="P540" s="54"/>
      <c r="Q540" s="54"/>
      <c r="R540" s="9"/>
      <c r="S540" s="9"/>
      <c r="T540" s="9"/>
      <c r="U540" s="9"/>
      <c r="V540" s="9"/>
      <c r="W540" s="9"/>
      <c r="X540" s="9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5"/>
      <c r="AR540" s="55"/>
      <c r="AS540" s="55"/>
      <c r="CN540"/>
      <c r="CO540"/>
      <c r="CR540" s="1"/>
      <c r="CS540" s="31">
        <f t="shared" si="305"/>
        <v>0</v>
      </c>
    </row>
    <row r="541" spans="1:97" x14ac:dyDescent="0.2">
      <c r="F541" s="54"/>
      <c r="G541" s="54"/>
      <c r="H541" s="53"/>
      <c r="I541" s="53"/>
      <c r="J541" s="9"/>
      <c r="K541" s="54"/>
      <c r="L541" s="54"/>
      <c r="M541" s="54"/>
      <c r="N541" s="54"/>
      <c r="O541" s="54"/>
      <c r="P541" s="54"/>
      <c r="Q541" s="54"/>
      <c r="R541" s="9"/>
      <c r="S541" s="9"/>
      <c r="T541" s="9"/>
      <c r="U541" s="9"/>
      <c r="V541" s="9"/>
      <c r="W541" s="9"/>
      <c r="X541" s="9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5"/>
      <c r="AR541" s="55"/>
      <c r="AS541" s="55"/>
      <c r="CN541"/>
      <c r="CO541"/>
      <c r="CR541" s="1"/>
      <c r="CS541" s="31">
        <f t="shared" si="305"/>
        <v>0</v>
      </c>
    </row>
    <row r="542" spans="1:97" x14ac:dyDescent="0.2">
      <c r="F542" s="54"/>
      <c r="G542" s="54"/>
      <c r="H542" s="53"/>
      <c r="I542" s="53"/>
      <c r="J542" s="9"/>
      <c r="K542" s="54"/>
      <c r="L542" s="54"/>
      <c r="M542" s="54"/>
      <c r="N542" s="54"/>
      <c r="O542" s="54"/>
      <c r="P542" s="54"/>
      <c r="Q542" s="54"/>
      <c r="R542" s="9"/>
      <c r="S542" s="9"/>
      <c r="T542" s="9"/>
      <c r="U542" s="9"/>
      <c r="V542" s="9"/>
      <c r="W542" s="9"/>
      <c r="X542" s="9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5"/>
      <c r="AR542" s="55"/>
      <c r="AS542" s="55"/>
      <c r="CN542"/>
      <c r="CO542"/>
      <c r="CR542" s="1"/>
      <c r="CS542" s="31">
        <f t="shared" si="305"/>
        <v>0</v>
      </c>
    </row>
    <row r="543" spans="1:97" x14ac:dyDescent="0.2">
      <c r="F543" s="54"/>
      <c r="G543" s="54"/>
      <c r="H543" s="53"/>
      <c r="I543" s="53"/>
      <c r="J543" s="9"/>
      <c r="K543" s="54"/>
      <c r="L543" s="54"/>
      <c r="M543" s="54"/>
      <c r="N543" s="54"/>
      <c r="O543" s="54"/>
      <c r="P543" s="54"/>
      <c r="Q543" s="54"/>
      <c r="R543" s="9"/>
      <c r="S543" s="9"/>
      <c r="T543" s="9"/>
      <c r="U543" s="9"/>
      <c r="V543" s="9"/>
      <c r="W543" s="9"/>
      <c r="X543" s="9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5"/>
      <c r="AR543" s="55"/>
      <c r="AS543" s="55"/>
      <c r="CN543"/>
      <c r="CO543"/>
      <c r="CR543" s="1"/>
      <c r="CS543" s="31">
        <f t="shared" si="305"/>
        <v>0</v>
      </c>
    </row>
    <row r="544" spans="1:97" x14ac:dyDescent="0.2">
      <c r="F544" s="54"/>
      <c r="G544" s="54"/>
      <c r="H544" s="53"/>
      <c r="I544" s="53"/>
      <c r="J544" s="9"/>
      <c r="K544" s="54"/>
      <c r="L544" s="54"/>
      <c r="M544" s="54"/>
      <c r="N544" s="54"/>
      <c r="O544" s="54"/>
      <c r="P544" s="54"/>
      <c r="Q544" s="54"/>
      <c r="R544" s="9"/>
      <c r="S544" s="9"/>
      <c r="T544" s="9"/>
      <c r="U544" s="9"/>
      <c r="V544" s="9"/>
      <c r="W544" s="9"/>
      <c r="X544" s="9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5"/>
      <c r="AR544" s="55"/>
      <c r="AS544" s="55"/>
      <c r="CN544"/>
      <c r="CO544"/>
      <c r="CR544" s="1"/>
      <c r="CS544" s="31">
        <f t="shared" si="305"/>
        <v>0</v>
      </c>
    </row>
    <row r="545" spans="6:97" x14ac:dyDescent="0.2">
      <c r="F545" s="54"/>
      <c r="G545" s="54"/>
      <c r="H545" s="53"/>
      <c r="I545" s="53"/>
      <c r="J545" s="9"/>
      <c r="K545" s="54"/>
      <c r="L545" s="54"/>
      <c r="M545" s="54"/>
      <c r="N545" s="54"/>
      <c r="O545" s="54"/>
      <c r="P545" s="54"/>
      <c r="Q545" s="54"/>
      <c r="R545" s="9"/>
      <c r="S545" s="9"/>
      <c r="T545" s="9"/>
      <c r="U545" s="9"/>
      <c r="V545" s="9"/>
      <c r="W545" s="9"/>
      <c r="X545" s="9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5"/>
      <c r="AR545" s="55"/>
      <c r="AS545" s="55"/>
      <c r="CN545"/>
      <c r="CO545"/>
      <c r="CR545" s="1"/>
      <c r="CS545" s="31">
        <f t="shared" si="305"/>
        <v>0</v>
      </c>
    </row>
    <row r="546" spans="6:97" x14ac:dyDescent="0.2">
      <c r="F546" s="54"/>
      <c r="G546" s="54"/>
      <c r="H546" s="53"/>
      <c r="I546" s="53"/>
      <c r="J546" s="9"/>
      <c r="K546" s="54"/>
      <c r="L546" s="54"/>
      <c r="M546" s="54"/>
      <c r="N546" s="54"/>
      <c r="O546" s="54"/>
      <c r="P546" s="54"/>
      <c r="Q546" s="54"/>
      <c r="R546" s="9"/>
      <c r="S546" s="9"/>
      <c r="T546" s="9"/>
      <c r="U546" s="9"/>
      <c r="V546" s="9"/>
      <c r="W546" s="9"/>
      <c r="X546" s="9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5"/>
      <c r="AR546" s="55"/>
      <c r="AS546" s="55"/>
      <c r="CN546"/>
      <c r="CO546"/>
      <c r="CR546" s="1"/>
      <c r="CS546" s="31">
        <f t="shared" si="305"/>
        <v>0</v>
      </c>
    </row>
    <row r="547" spans="6:97" x14ac:dyDescent="0.2">
      <c r="F547" s="54"/>
      <c r="G547" s="54"/>
      <c r="H547" s="53"/>
      <c r="I547" s="53"/>
      <c r="J547" s="9"/>
      <c r="K547" s="54"/>
      <c r="L547" s="54"/>
      <c r="M547" s="54"/>
      <c r="N547" s="54"/>
      <c r="O547" s="54"/>
      <c r="P547" s="54"/>
      <c r="Q547" s="54"/>
      <c r="R547" s="9"/>
      <c r="S547" s="9"/>
      <c r="T547" s="9"/>
      <c r="U547" s="9"/>
      <c r="V547" s="9"/>
      <c r="W547" s="9"/>
      <c r="X547" s="9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5"/>
      <c r="AR547" s="55"/>
      <c r="AS547" s="55"/>
      <c r="CN547"/>
      <c r="CO547"/>
      <c r="CR547" s="1"/>
      <c r="CS547" s="31">
        <f t="shared" si="305"/>
        <v>0</v>
      </c>
    </row>
    <row r="548" spans="6:97" x14ac:dyDescent="0.2">
      <c r="F548" s="54"/>
      <c r="G548" s="54"/>
      <c r="H548" s="53"/>
      <c r="I548" s="53"/>
      <c r="J548" s="9"/>
      <c r="K548" s="54"/>
      <c r="L548" s="54"/>
      <c r="M548" s="54"/>
      <c r="N548" s="54"/>
      <c r="O548" s="54"/>
      <c r="P548" s="54"/>
      <c r="Q548" s="54"/>
      <c r="R548" s="9"/>
      <c r="S548" s="9"/>
      <c r="T548" s="9"/>
      <c r="U548" s="9"/>
      <c r="V548" s="9"/>
      <c r="W548" s="9"/>
      <c r="X548" s="9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5"/>
      <c r="AR548" s="55"/>
      <c r="AS548" s="55"/>
      <c r="CN548"/>
      <c r="CO548"/>
      <c r="CR548" s="1"/>
      <c r="CS548" s="31">
        <f t="shared" si="305"/>
        <v>0</v>
      </c>
    </row>
    <row r="549" spans="6:97" x14ac:dyDescent="0.2">
      <c r="F549" s="54"/>
      <c r="G549" s="54"/>
      <c r="H549" s="53"/>
      <c r="I549" s="53"/>
      <c r="J549" s="9"/>
      <c r="K549" s="54"/>
      <c r="L549" s="54"/>
      <c r="M549" s="54"/>
      <c r="N549" s="54"/>
      <c r="O549" s="54"/>
      <c r="P549" s="54"/>
      <c r="Q549" s="54"/>
      <c r="R549" s="9"/>
      <c r="S549" s="9"/>
      <c r="T549" s="9"/>
      <c r="U549" s="9"/>
      <c r="V549" s="9"/>
      <c r="W549" s="9"/>
      <c r="X549" s="9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5"/>
      <c r="AR549" s="55"/>
      <c r="AS549" s="55"/>
      <c r="CN549"/>
      <c r="CO549"/>
      <c r="CR549" s="1"/>
      <c r="CS549" s="31">
        <f t="shared" si="305"/>
        <v>0</v>
      </c>
    </row>
    <row r="550" spans="6:97" x14ac:dyDescent="0.2">
      <c r="F550" s="54"/>
      <c r="G550" s="54"/>
      <c r="H550" s="53"/>
      <c r="I550" s="53"/>
      <c r="J550" s="9"/>
      <c r="K550" s="54"/>
      <c r="L550" s="54"/>
      <c r="M550" s="54"/>
      <c r="N550" s="54"/>
      <c r="O550" s="54"/>
      <c r="P550" s="54"/>
      <c r="Q550" s="54"/>
      <c r="R550" s="9"/>
      <c r="S550" s="9"/>
      <c r="T550" s="9"/>
      <c r="U550" s="9"/>
      <c r="V550" s="9"/>
      <c r="W550" s="9"/>
      <c r="X550" s="9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5"/>
      <c r="AR550" s="55"/>
      <c r="AS550" s="55"/>
      <c r="CN550"/>
      <c r="CO550"/>
      <c r="CR550" s="1"/>
      <c r="CS550" s="31">
        <f t="shared" si="305"/>
        <v>0</v>
      </c>
    </row>
    <row r="551" spans="6:97" x14ac:dyDescent="0.2">
      <c r="F551" s="54"/>
      <c r="G551" s="54"/>
      <c r="H551" s="53"/>
      <c r="I551" s="53"/>
      <c r="J551" s="9"/>
      <c r="K551" s="54"/>
      <c r="L551" s="54"/>
      <c r="M551" s="54"/>
      <c r="N551" s="54"/>
      <c r="O551" s="54"/>
      <c r="P551" s="54"/>
      <c r="Q551" s="54"/>
      <c r="R551" s="9"/>
      <c r="S551" s="9"/>
      <c r="T551" s="9"/>
      <c r="U551" s="9"/>
      <c r="V551" s="9"/>
      <c r="W551" s="9"/>
      <c r="X551" s="9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5"/>
      <c r="AR551" s="55"/>
      <c r="AS551" s="55"/>
      <c r="CN551"/>
      <c r="CO551"/>
      <c r="CR551" s="1"/>
      <c r="CS551" s="31">
        <f t="shared" si="305"/>
        <v>0</v>
      </c>
    </row>
    <row r="552" spans="6:97" x14ac:dyDescent="0.2">
      <c r="F552" s="54"/>
      <c r="G552" s="54"/>
      <c r="H552" s="53"/>
      <c r="I552" s="53"/>
      <c r="J552" s="9"/>
      <c r="K552" s="54"/>
      <c r="L552" s="54"/>
      <c r="M552" s="54"/>
      <c r="N552" s="54"/>
      <c r="O552" s="54"/>
      <c r="P552" s="54"/>
      <c r="Q552" s="54"/>
      <c r="R552" s="9"/>
      <c r="S552" s="9"/>
      <c r="T552" s="9"/>
      <c r="U552" s="9"/>
      <c r="V552" s="9"/>
      <c r="W552" s="9"/>
      <c r="X552" s="9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5"/>
      <c r="AR552" s="55"/>
      <c r="AS552" s="55"/>
      <c r="CN552"/>
      <c r="CO552"/>
      <c r="CR552" s="1"/>
      <c r="CS552" s="31">
        <f t="shared" si="305"/>
        <v>0</v>
      </c>
    </row>
    <row r="553" spans="6:97" x14ac:dyDescent="0.2">
      <c r="F553" s="54"/>
      <c r="G553" s="54"/>
      <c r="H553" s="53"/>
      <c r="I553" s="53"/>
      <c r="J553" s="9"/>
      <c r="K553" s="54"/>
      <c r="L553" s="54"/>
      <c r="M553" s="54"/>
      <c r="N553" s="54"/>
      <c r="O553" s="54"/>
      <c r="P553" s="54"/>
      <c r="Q553" s="54"/>
      <c r="R553" s="9"/>
      <c r="S553" s="9"/>
      <c r="T553" s="9"/>
      <c r="U553" s="9"/>
      <c r="V553" s="9"/>
      <c r="W553" s="9"/>
      <c r="X553" s="9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5"/>
      <c r="AR553" s="55"/>
      <c r="AS553" s="55"/>
      <c r="CN553"/>
      <c r="CO553"/>
      <c r="CR553" s="1"/>
      <c r="CS553" s="31">
        <f t="shared" si="305"/>
        <v>0</v>
      </c>
    </row>
    <row r="554" spans="6:97" x14ac:dyDescent="0.2">
      <c r="F554" s="54"/>
      <c r="G554" s="54"/>
      <c r="H554" s="53"/>
      <c r="I554" s="53"/>
      <c r="J554" s="9"/>
      <c r="K554" s="54"/>
      <c r="L554" s="54"/>
      <c r="M554" s="54"/>
      <c r="N554" s="54"/>
      <c r="O554" s="54"/>
      <c r="P554" s="54"/>
      <c r="Q554" s="54"/>
      <c r="R554" s="9"/>
      <c r="S554" s="9"/>
      <c r="T554" s="9"/>
      <c r="U554" s="9"/>
      <c r="V554" s="9"/>
      <c r="W554" s="9"/>
      <c r="X554" s="9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5"/>
      <c r="AR554" s="55"/>
      <c r="AS554" s="55"/>
      <c r="CN554"/>
      <c r="CO554"/>
      <c r="CR554" s="1"/>
      <c r="CS554" s="31">
        <f t="shared" si="305"/>
        <v>0</v>
      </c>
    </row>
    <row r="555" spans="6:97" x14ac:dyDescent="0.2">
      <c r="F555" s="54"/>
      <c r="G555" s="54"/>
      <c r="H555" s="53"/>
      <c r="I555" s="53"/>
      <c r="J555" s="9"/>
      <c r="K555" s="54"/>
      <c r="L555" s="54"/>
      <c r="M555" s="54"/>
      <c r="N555" s="54"/>
      <c r="O555" s="54"/>
      <c r="P555" s="54"/>
      <c r="Q555" s="54"/>
      <c r="R555" s="9"/>
      <c r="S555" s="9"/>
      <c r="T555" s="9"/>
      <c r="U555" s="9"/>
      <c r="V555" s="9"/>
      <c r="W555" s="9"/>
      <c r="X555" s="9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5"/>
      <c r="AR555" s="55"/>
      <c r="AS555" s="55"/>
      <c r="CN555"/>
      <c r="CO555"/>
      <c r="CR555" s="1"/>
      <c r="CS555" s="31">
        <f t="shared" si="305"/>
        <v>0</v>
      </c>
    </row>
    <row r="556" spans="6:97" x14ac:dyDescent="0.2">
      <c r="F556" s="54"/>
      <c r="G556" s="54"/>
      <c r="H556" s="53"/>
      <c r="I556" s="53"/>
      <c r="J556" s="9"/>
      <c r="K556" s="54"/>
      <c r="L556" s="54"/>
      <c r="M556" s="54"/>
      <c r="N556" s="54"/>
      <c r="O556" s="54"/>
      <c r="P556" s="54"/>
      <c r="Q556" s="54"/>
      <c r="R556" s="9"/>
      <c r="S556" s="9"/>
      <c r="T556" s="9"/>
      <c r="U556" s="9"/>
      <c r="V556" s="9"/>
      <c r="W556" s="9"/>
      <c r="X556" s="9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5"/>
      <c r="AR556" s="55"/>
      <c r="AS556" s="55"/>
      <c r="CN556"/>
      <c r="CO556"/>
      <c r="CR556" s="1"/>
      <c r="CS556" s="31">
        <f t="shared" si="305"/>
        <v>0</v>
      </c>
    </row>
    <row r="557" spans="6:97" x14ac:dyDescent="0.2">
      <c r="F557" s="54"/>
      <c r="G557" s="54"/>
      <c r="H557" s="53"/>
      <c r="I557" s="53"/>
      <c r="J557" s="9"/>
      <c r="K557" s="54"/>
      <c r="L557" s="54"/>
      <c r="M557" s="54"/>
      <c r="N557" s="54"/>
      <c r="O557" s="54"/>
      <c r="P557" s="54"/>
      <c r="Q557" s="54"/>
      <c r="R557" s="9"/>
      <c r="S557" s="9"/>
      <c r="T557" s="9"/>
      <c r="U557" s="9"/>
      <c r="V557" s="9"/>
      <c r="W557" s="9"/>
      <c r="X557" s="9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5"/>
      <c r="AR557" s="55"/>
      <c r="AS557" s="55"/>
      <c r="CN557"/>
      <c r="CO557"/>
      <c r="CR557" s="1"/>
      <c r="CS557" s="31">
        <f t="shared" si="305"/>
        <v>0</v>
      </c>
    </row>
    <row r="558" spans="6:97" x14ac:dyDescent="0.2">
      <c r="F558" s="54"/>
      <c r="G558" s="54"/>
      <c r="H558" s="53"/>
      <c r="I558" s="53"/>
      <c r="J558" s="9"/>
      <c r="K558" s="54"/>
      <c r="L558" s="54"/>
      <c r="M558" s="54"/>
      <c r="N558" s="54"/>
      <c r="O558" s="54"/>
      <c r="P558" s="54"/>
      <c r="Q558" s="54"/>
      <c r="R558" s="9"/>
      <c r="S558" s="9"/>
      <c r="T558" s="9"/>
      <c r="U558" s="9"/>
      <c r="V558" s="9"/>
      <c r="W558" s="9"/>
      <c r="X558" s="9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5"/>
      <c r="AR558" s="55"/>
      <c r="AS558" s="55"/>
      <c r="CN558"/>
      <c r="CO558"/>
      <c r="CR558" s="1"/>
      <c r="CS558" s="31">
        <f t="shared" si="305"/>
        <v>0</v>
      </c>
    </row>
    <row r="559" spans="6:97" x14ac:dyDescent="0.2">
      <c r="F559" s="54"/>
      <c r="G559" s="54"/>
      <c r="H559" s="53"/>
      <c r="I559" s="53"/>
      <c r="J559" s="9"/>
      <c r="K559" s="54"/>
      <c r="L559" s="54"/>
      <c r="M559" s="54"/>
      <c r="N559" s="54"/>
      <c r="O559" s="54"/>
      <c r="P559" s="54"/>
      <c r="Q559" s="54"/>
      <c r="R559" s="9"/>
      <c r="S559" s="9"/>
      <c r="T559" s="9"/>
      <c r="U559" s="9"/>
      <c r="V559" s="9"/>
      <c r="W559" s="9"/>
      <c r="X559" s="9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5"/>
      <c r="AR559" s="55"/>
      <c r="AS559" s="55"/>
      <c r="CN559"/>
      <c r="CO559"/>
      <c r="CR559" s="1"/>
      <c r="CS559" s="31">
        <f t="shared" si="305"/>
        <v>0</v>
      </c>
    </row>
    <row r="560" spans="6:97" x14ac:dyDescent="0.2">
      <c r="F560" s="54"/>
      <c r="G560" s="54"/>
      <c r="H560" s="53"/>
      <c r="I560" s="53"/>
      <c r="J560" s="9"/>
      <c r="K560" s="54"/>
      <c r="L560" s="54"/>
      <c r="M560" s="54"/>
      <c r="N560" s="54"/>
      <c r="O560" s="54"/>
      <c r="P560" s="54"/>
      <c r="Q560" s="54"/>
      <c r="R560" s="9"/>
      <c r="S560" s="9"/>
      <c r="T560" s="9"/>
      <c r="U560" s="9"/>
      <c r="V560" s="9"/>
      <c r="W560" s="9"/>
      <c r="X560" s="9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5"/>
      <c r="AR560" s="55"/>
      <c r="AS560" s="55"/>
      <c r="CN560"/>
      <c r="CO560"/>
      <c r="CR560" s="1"/>
      <c r="CS560" s="31">
        <f t="shared" si="305"/>
        <v>0</v>
      </c>
    </row>
    <row r="561" spans="6:97" x14ac:dyDescent="0.2">
      <c r="F561" s="54"/>
      <c r="G561" s="54"/>
      <c r="H561" s="53"/>
      <c r="I561" s="53"/>
      <c r="J561" s="9"/>
      <c r="K561" s="54"/>
      <c r="L561" s="54"/>
      <c r="M561" s="54"/>
      <c r="N561" s="54"/>
      <c r="O561" s="54"/>
      <c r="P561" s="54"/>
      <c r="Q561" s="54"/>
      <c r="R561" s="9"/>
      <c r="S561" s="9"/>
      <c r="T561" s="9"/>
      <c r="U561" s="9"/>
      <c r="V561" s="9"/>
      <c r="W561" s="9"/>
      <c r="X561" s="9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5"/>
      <c r="AR561" s="55"/>
      <c r="AS561" s="55"/>
      <c r="CN561"/>
      <c r="CO561"/>
      <c r="CR561" s="1"/>
      <c r="CS561" s="31">
        <f t="shared" si="305"/>
        <v>0</v>
      </c>
    </row>
    <row r="562" spans="6:97" x14ac:dyDescent="0.2">
      <c r="F562" s="54"/>
      <c r="G562" s="54"/>
      <c r="H562" s="53"/>
      <c r="I562" s="53"/>
      <c r="J562" s="9"/>
      <c r="K562" s="54"/>
      <c r="L562" s="54"/>
      <c r="M562" s="54"/>
      <c r="N562" s="54"/>
      <c r="O562" s="54"/>
      <c r="P562" s="54"/>
      <c r="Q562" s="54"/>
      <c r="R562" s="9"/>
      <c r="S562" s="9"/>
      <c r="T562" s="9"/>
      <c r="U562" s="9"/>
      <c r="V562" s="9"/>
      <c r="W562" s="9"/>
      <c r="X562" s="9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5"/>
      <c r="AR562" s="55"/>
      <c r="AS562" s="55"/>
      <c r="CN562"/>
      <c r="CO562"/>
      <c r="CR562" s="1"/>
      <c r="CS562" s="31">
        <f t="shared" si="305"/>
        <v>0</v>
      </c>
    </row>
    <row r="563" spans="6:97" x14ac:dyDescent="0.2">
      <c r="F563" s="54"/>
      <c r="G563" s="54"/>
      <c r="H563" s="53"/>
      <c r="I563" s="53"/>
      <c r="J563" s="9"/>
      <c r="K563" s="54"/>
      <c r="L563" s="54"/>
      <c r="M563" s="54"/>
      <c r="N563" s="54"/>
      <c r="O563" s="54"/>
      <c r="P563" s="54"/>
      <c r="Q563" s="54"/>
      <c r="R563" s="9"/>
      <c r="S563" s="9"/>
      <c r="T563" s="9"/>
      <c r="U563" s="9"/>
      <c r="V563" s="9"/>
      <c r="W563" s="9"/>
      <c r="X563" s="9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5"/>
      <c r="AR563" s="55"/>
      <c r="AS563" s="55"/>
      <c r="CN563"/>
      <c r="CO563"/>
      <c r="CR563" s="1"/>
      <c r="CS563" s="31">
        <f t="shared" si="305"/>
        <v>0</v>
      </c>
    </row>
    <row r="564" spans="6:97" x14ac:dyDescent="0.2">
      <c r="F564" s="54"/>
      <c r="G564" s="54"/>
      <c r="H564" s="53"/>
      <c r="I564" s="53"/>
      <c r="J564" s="9"/>
      <c r="K564" s="54"/>
      <c r="L564" s="54"/>
      <c r="M564" s="54"/>
      <c r="N564" s="54"/>
      <c r="O564" s="54"/>
      <c r="P564" s="54"/>
      <c r="Q564" s="54"/>
      <c r="R564" s="9"/>
      <c r="S564" s="9"/>
      <c r="T564" s="9"/>
      <c r="U564" s="9"/>
      <c r="V564" s="9"/>
      <c r="W564" s="9"/>
      <c r="X564" s="9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5"/>
      <c r="AR564" s="55"/>
      <c r="AS564" s="55"/>
      <c r="CN564"/>
      <c r="CO564"/>
      <c r="CR564" s="1"/>
      <c r="CS564" s="31">
        <f t="shared" si="305"/>
        <v>0</v>
      </c>
    </row>
    <row r="565" spans="6:97" x14ac:dyDescent="0.2">
      <c r="F565" s="54"/>
      <c r="G565" s="54"/>
      <c r="H565" s="53"/>
      <c r="I565" s="53"/>
      <c r="J565" s="9"/>
      <c r="K565" s="54"/>
      <c r="L565" s="54"/>
      <c r="M565" s="54"/>
      <c r="N565" s="54"/>
      <c r="O565" s="54"/>
      <c r="P565" s="54"/>
      <c r="Q565" s="54"/>
      <c r="R565" s="9"/>
      <c r="S565" s="9"/>
      <c r="T565" s="9"/>
      <c r="U565" s="9"/>
      <c r="V565" s="9"/>
      <c r="W565" s="9"/>
      <c r="X565" s="9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5"/>
      <c r="AR565" s="55"/>
      <c r="AS565" s="55"/>
      <c r="CN565"/>
      <c r="CO565"/>
      <c r="CR565" s="1"/>
      <c r="CS565" s="31">
        <f t="shared" si="305"/>
        <v>0</v>
      </c>
    </row>
    <row r="566" spans="6:97" x14ac:dyDescent="0.2">
      <c r="F566" s="54"/>
      <c r="G566" s="54"/>
      <c r="H566" s="53"/>
      <c r="I566" s="53"/>
      <c r="J566" s="9"/>
      <c r="K566" s="54"/>
      <c r="L566" s="54"/>
      <c r="M566" s="54"/>
      <c r="N566" s="54"/>
      <c r="O566" s="54"/>
      <c r="P566" s="54"/>
      <c r="Q566" s="54"/>
      <c r="R566" s="9"/>
      <c r="S566" s="9"/>
      <c r="T566" s="9"/>
      <c r="U566" s="9"/>
      <c r="V566" s="9"/>
      <c r="W566" s="9"/>
      <c r="X566" s="9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5"/>
      <c r="AR566" s="55"/>
      <c r="AS566" s="55"/>
      <c r="CN566"/>
      <c r="CO566"/>
      <c r="CR566" s="1"/>
      <c r="CS566" s="31">
        <f t="shared" si="305"/>
        <v>0</v>
      </c>
    </row>
    <row r="567" spans="6:97" x14ac:dyDescent="0.2">
      <c r="F567" s="54"/>
      <c r="G567" s="54"/>
      <c r="H567" s="53"/>
      <c r="I567" s="53"/>
      <c r="J567" s="9"/>
      <c r="K567" s="54"/>
      <c r="L567" s="54"/>
      <c r="M567" s="54"/>
      <c r="N567" s="54"/>
      <c r="O567" s="54"/>
      <c r="P567" s="54"/>
      <c r="Q567" s="54"/>
      <c r="R567" s="9"/>
      <c r="S567" s="9"/>
      <c r="T567" s="9"/>
      <c r="U567" s="9"/>
      <c r="V567" s="9"/>
      <c r="W567" s="9"/>
      <c r="X567" s="9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5"/>
      <c r="AR567" s="55"/>
      <c r="AS567" s="55"/>
      <c r="CN567"/>
      <c r="CO567"/>
      <c r="CR567" s="1"/>
      <c r="CS567" s="31">
        <f t="shared" si="305"/>
        <v>0</v>
      </c>
    </row>
    <row r="568" spans="6:97" x14ac:dyDescent="0.2">
      <c r="F568" s="54"/>
      <c r="G568" s="54"/>
      <c r="H568" s="53"/>
      <c r="I568" s="53"/>
      <c r="J568" s="9"/>
      <c r="K568" s="54"/>
      <c r="L568" s="54"/>
      <c r="M568" s="54"/>
      <c r="N568" s="54"/>
      <c r="O568" s="54"/>
      <c r="P568" s="54"/>
      <c r="Q568" s="54"/>
      <c r="R568" s="9"/>
      <c r="S568" s="9"/>
      <c r="T568" s="9"/>
      <c r="U568" s="9"/>
      <c r="V568" s="9"/>
      <c r="W568" s="9"/>
      <c r="X568" s="9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5"/>
      <c r="AR568" s="55"/>
      <c r="AS568" s="55"/>
      <c r="CN568"/>
      <c r="CO568"/>
      <c r="CR568" s="1"/>
      <c r="CS568" s="31">
        <f t="shared" si="305"/>
        <v>0</v>
      </c>
    </row>
    <row r="569" spans="6:97" x14ac:dyDescent="0.2">
      <c r="F569" s="54"/>
      <c r="G569" s="54"/>
      <c r="H569" s="53"/>
      <c r="I569" s="53"/>
      <c r="J569" s="9"/>
      <c r="K569" s="54"/>
      <c r="L569" s="54"/>
      <c r="M569" s="54"/>
      <c r="N569" s="54"/>
      <c r="O569" s="54"/>
      <c r="P569" s="54"/>
      <c r="Q569" s="54"/>
      <c r="R569" s="9"/>
      <c r="S569" s="9"/>
      <c r="T569" s="9"/>
      <c r="U569" s="9"/>
      <c r="V569" s="9"/>
      <c r="W569" s="9"/>
      <c r="X569" s="9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5"/>
      <c r="AR569" s="55"/>
      <c r="AS569" s="55"/>
      <c r="CN569"/>
      <c r="CO569"/>
      <c r="CR569" s="1"/>
      <c r="CS569" s="31">
        <f t="shared" si="305"/>
        <v>0</v>
      </c>
    </row>
    <row r="570" spans="6:97" x14ac:dyDescent="0.2">
      <c r="F570" s="54"/>
      <c r="G570" s="54"/>
      <c r="H570" s="53"/>
      <c r="I570" s="53"/>
      <c r="J570" s="9"/>
      <c r="K570" s="54"/>
      <c r="L570" s="54"/>
      <c r="M570" s="54"/>
      <c r="N570" s="54"/>
      <c r="O570" s="54"/>
      <c r="P570" s="54"/>
      <c r="Q570" s="54"/>
      <c r="R570" s="9"/>
      <c r="S570" s="9"/>
      <c r="T570" s="9"/>
      <c r="U570" s="9"/>
      <c r="V570" s="9"/>
      <c r="W570" s="9"/>
      <c r="X570" s="9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5"/>
      <c r="AR570" s="55"/>
      <c r="AS570" s="55"/>
      <c r="CN570"/>
      <c r="CO570"/>
      <c r="CR570" s="1"/>
      <c r="CS570" s="31">
        <f t="shared" si="305"/>
        <v>0</v>
      </c>
    </row>
    <row r="571" spans="6:97" x14ac:dyDescent="0.2">
      <c r="F571" s="54"/>
      <c r="G571" s="54"/>
      <c r="H571" s="53"/>
      <c r="I571" s="53"/>
      <c r="J571" s="9"/>
      <c r="K571" s="54"/>
      <c r="L571" s="54"/>
      <c r="M571" s="54"/>
      <c r="N571" s="54"/>
      <c r="O571" s="54"/>
      <c r="P571" s="54"/>
      <c r="Q571" s="54"/>
      <c r="R571" s="9"/>
      <c r="S571" s="9"/>
      <c r="T571" s="9"/>
      <c r="U571" s="9"/>
      <c r="V571" s="9"/>
      <c r="W571" s="9"/>
      <c r="X571" s="9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5"/>
      <c r="AR571" s="55"/>
      <c r="AS571" s="55"/>
      <c r="CN571"/>
      <c r="CO571"/>
      <c r="CR571" s="1"/>
      <c r="CS571" s="31">
        <f t="shared" si="305"/>
        <v>0</v>
      </c>
    </row>
    <row r="572" spans="6:97" x14ac:dyDescent="0.2">
      <c r="F572" s="54"/>
      <c r="G572" s="54"/>
      <c r="H572" s="53"/>
      <c r="I572" s="53"/>
      <c r="J572" s="9"/>
      <c r="K572" s="54"/>
      <c r="L572" s="54"/>
      <c r="M572" s="54"/>
      <c r="N572" s="54"/>
      <c r="O572" s="54"/>
      <c r="P572" s="54"/>
      <c r="Q572" s="54"/>
      <c r="R572" s="9"/>
      <c r="S572" s="9"/>
      <c r="T572" s="9"/>
      <c r="U572" s="9"/>
      <c r="V572" s="9"/>
      <c r="W572" s="9"/>
      <c r="X572" s="9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5"/>
      <c r="AR572" s="55"/>
      <c r="AS572" s="55"/>
      <c r="CN572"/>
      <c r="CO572"/>
      <c r="CR572" s="1"/>
      <c r="CS572" s="31">
        <f t="shared" si="305"/>
        <v>0</v>
      </c>
    </row>
    <row r="573" spans="6:97" x14ac:dyDescent="0.2">
      <c r="F573" s="54"/>
      <c r="G573" s="54"/>
      <c r="H573" s="53"/>
      <c r="I573" s="53"/>
      <c r="J573" s="9"/>
      <c r="K573" s="54"/>
      <c r="L573" s="54"/>
      <c r="M573" s="54"/>
      <c r="N573" s="54"/>
      <c r="O573" s="54"/>
      <c r="P573" s="54"/>
      <c r="Q573" s="54"/>
      <c r="R573" s="9"/>
      <c r="S573" s="9"/>
      <c r="T573" s="9"/>
      <c r="U573" s="9"/>
      <c r="V573" s="9"/>
      <c r="W573" s="9"/>
      <c r="X573" s="9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5"/>
      <c r="AR573" s="55"/>
      <c r="AS573" s="55"/>
      <c r="CN573"/>
      <c r="CO573"/>
      <c r="CR573" s="1"/>
      <c r="CS573" s="31">
        <f t="shared" si="305"/>
        <v>0</v>
      </c>
    </row>
    <row r="574" spans="6:97" x14ac:dyDescent="0.2">
      <c r="F574" s="54"/>
      <c r="G574" s="54"/>
      <c r="H574" s="53"/>
      <c r="I574" s="53"/>
      <c r="J574" s="9"/>
      <c r="K574" s="54"/>
      <c r="L574" s="54"/>
      <c r="M574" s="54"/>
      <c r="N574" s="54"/>
      <c r="O574" s="54"/>
      <c r="P574" s="54"/>
      <c r="Q574" s="54"/>
      <c r="R574" s="9"/>
      <c r="S574" s="9"/>
      <c r="T574" s="9"/>
      <c r="U574" s="9"/>
      <c r="V574" s="9"/>
      <c r="W574" s="9"/>
      <c r="X574" s="9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5"/>
      <c r="AR574" s="55"/>
      <c r="AS574" s="55"/>
      <c r="CN574"/>
      <c r="CO574"/>
      <c r="CR574" s="1"/>
      <c r="CS574" s="31">
        <f t="shared" si="305"/>
        <v>0</v>
      </c>
    </row>
    <row r="575" spans="6:97" x14ac:dyDescent="0.2">
      <c r="F575" s="54"/>
      <c r="G575" s="54"/>
      <c r="H575" s="53"/>
      <c r="I575" s="53"/>
      <c r="J575" s="9"/>
      <c r="K575" s="54"/>
      <c r="L575" s="54"/>
      <c r="M575" s="54"/>
      <c r="N575" s="54"/>
      <c r="O575" s="54"/>
      <c r="P575" s="54"/>
      <c r="Q575" s="54"/>
      <c r="R575" s="9"/>
      <c r="S575" s="9"/>
      <c r="T575" s="9"/>
      <c r="U575" s="9"/>
      <c r="V575" s="9"/>
      <c r="W575" s="9"/>
      <c r="X575" s="9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5"/>
      <c r="AR575" s="55"/>
      <c r="AS575" s="55"/>
      <c r="CN575"/>
      <c r="CO575"/>
      <c r="CR575" s="1"/>
      <c r="CS575" s="31">
        <f t="shared" si="305"/>
        <v>0</v>
      </c>
    </row>
    <row r="576" spans="6:97" x14ac:dyDescent="0.2">
      <c r="F576" s="54"/>
      <c r="G576" s="54"/>
      <c r="H576" s="53"/>
      <c r="I576" s="53"/>
      <c r="J576" s="9"/>
      <c r="K576" s="54"/>
      <c r="L576" s="54"/>
      <c r="M576" s="54"/>
      <c r="N576" s="54"/>
      <c r="O576" s="54"/>
      <c r="P576" s="54"/>
      <c r="Q576" s="54"/>
      <c r="R576" s="9"/>
      <c r="S576" s="9"/>
      <c r="T576" s="9"/>
      <c r="U576" s="9"/>
      <c r="V576" s="9"/>
      <c r="W576" s="9"/>
      <c r="X576" s="9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5"/>
      <c r="AR576" s="55"/>
      <c r="AS576" s="55"/>
      <c r="CN576"/>
      <c r="CO576"/>
      <c r="CR576" s="1"/>
      <c r="CS576" s="31">
        <f t="shared" si="305"/>
        <v>0</v>
      </c>
    </row>
    <row r="577" spans="6:97" x14ac:dyDescent="0.2">
      <c r="F577" s="54"/>
      <c r="G577" s="54"/>
      <c r="H577" s="53"/>
      <c r="I577" s="53"/>
      <c r="J577" s="9"/>
      <c r="K577" s="54"/>
      <c r="L577" s="54"/>
      <c r="M577" s="54"/>
      <c r="N577" s="54"/>
      <c r="O577" s="54"/>
      <c r="P577" s="54"/>
      <c r="Q577" s="54"/>
      <c r="R577" s="9"/>
      <c r="S577" s="9"/>
      <c r="T577" s="9"/>
      <c r="U577" s="9"/>
      <c r="V577" s="9"/>
      <c r="W577" s="9"/>
      <c r="X577" s="9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5"/>
      <c r="AR577" s="55"/>
      <c r="AS577" s="55"/>
      <c r="CN577"/>
      <c r="CO577"/>
      <c r="CR577" s="1"/>
      <c r="CS577" s="31">
        <f t="shared" si="305"/>
        <v>0</v>
      </c>
    </row>
    <row r="578" spans="6:97" x14ac:dyDescent="0.2">
      <c r="F578" s="54"/>
      <c r="G578" s="54"/>
      <c r="H578" s="53"/>
      <c r="I578" s="53"/>
      <c r="J578" s="9"/>
      <c r="K578" s="54"/>
      <c r="L578" s="54"/>
      <c r="M578" s="54"/>
      <c r="N578" s="54"/>
      <c r="O578" s="54"/>
      <c r="P578" s="54"/>
      <c r="Q578" s="54"/>
      <c r="R578" s="9"/>
      <c r="S578" s="9"/>
      <c r="T578" s="9"/>
      <c r="U578" s="9"/>
      <c r="V578" s="9"/>
      <c r="W578" s="9"/>
      <c r="X578" s="9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5"/>
      <c r="AR578" s="55"/>
      <c r="AS578" s="55"/>
      <c r="CN578"/>
      <c r="CO578"/>
      <c r="CR578" s="1"/>
      <c r="CS578" s="31">
        <f t="shared" si="305"/>
        <v>0</v>
      </c>
    </row>
    <row r="579" spans="6:97" x14ac:dyDescent="0.2">
      <c r="F579" s="54"/>
      <c r="G579" s="54"/>
      <c r="H579" s="53"/>
      <c r="I579" s="53"/>
      <c r="J579" s="9"/>
      <c r="K579" s="54"/>
      <c r="L579" s="54"/>
      <c r="M579" s="54"/>
      <c r="N579" s="54"/>
      <c r="O579" s="54"/>
      <c r="P579" s="54"/>
      <c r="Q579" s="54"/>
      <c r="R579" s="9"/>
      <c r="S579" s="9"/>
      <c r="T579" s="9"/>
      <c r="U579" s="9"/>
      <c r="V579" s="9"/>
      <c r="W579" s="9"/>
      <c r="X579" s="9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5"/>
      <c r="AR579" s="55"/>
      <c r="AS579" s="55"/>
      <c r="CN579"/>
      <c r="CO579"/>
      <c r="CR579" s="1"/>
      <c r="CS579" s="31">
        <f t="shared" si="305"/>
        <v>0</v>
      </c>
    </row>
    <row r="580" spans="6:97" x14ac:dyDescent="0.2">
      <c r="F580" s="54"/>
      <c r="G580" s="54"/>
      <c r="H580" s="53"/>
      <c r="I580" s="53"/>
      <c r="J580" s="54"/>
      <c r="K580" s="54"/>
      <c r="L580" s="54"/>
      <c r="M580" s="54"/>
      <c r="N580" s="54"/>
      <c r="O580" s="54"/>
      <c r="P580" s="54"/>
      <c r="Q580" s="54"/>
      <c r="R580" s="9"/>
      <c r="S580" s="9"/>
      <c r="T580" s="9"/>
      <c r="U580" s="9"/>
      <c r="V580" s="9"/>
      <c r="W580" s="9"/>
      <c r="X580" s="9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5"/>
      <c r="AR580" s="55"/>
      <c r="AS580" s="55"/>
      <c r="CN580"/>
      <c r="CO580"/>
      <c r="CR580" s="1"/>
      <c r="CS580" s="31">
        <f t="shared" si="305"/>
        <v>0</v>
      </c>
    </row>
    <row r="581" spans="6:97" x14ac:dyDescent="0.2">
      <c r="F581" s="54"/>
      <c r="G581" s="54"/>
      <c r="H581" s="53"/>
      <c r="I581" s="53"/>
      <c r="J581" s="54"/>
      <c r="K581" s="54"/>
      <c r="L581" s="54"/>
      <c r="M581" s="54"/>
      <c r="N581" s="54"/>
      <c r="O581" s="54"/>
      <c r="P581" s="54"/>
      <c r="Q581" s="54"/>
      <c r="R581" s="9"/>
      <c r="S581" s="9"/>
      <c r="T581" s="9"/>
      <c r="U581" s="9"/>
      <c r="V581" s="9"/>
      <c r="W581" s="9"/>
      <c r="X581" s="9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5"/>
      <c r="AR581" s="55"/>
      <c r="AS581" s="55"/>
      <c r="CN581"/>
      <c r="CO581"/>
      <c r="CR581" s="1"/>
      <c r="CS581" s="31">
        <f t="shared" si="305"/>
        <v>0</v>
      </c>
    </row>
    <row r="582" spans="6:97" x14ac:dyDescent="0.2">
      <c r="F582" s="54"/>
      <c r="G582" s="54"/>
      <c r="H582" s="53"/>
      <c r="I582" s="53"/>
      <c r="J582" s="54"/>
      <c r="K582" s="54"/>
      <c r="L582" s="54"/>
      <c r="M582" s="54"/>
      <c r="N582" s="54"/>
      <c r="O582" s="54"/>
      <c r="P582" s="54"/>
      <c r="Q582" s="54"/>
      <c r="R582" s="9"/>
      <c r="S582" s="9"/>
      <c r="T582" s="9"/>
      <c r="U582" s="9"/>
      <c r="V582" s="9"/>
      <c r="W582" s="9"/>
      <c r="X582" s="9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5"/>
      <c r="AR582" s="55"/>
      <c r="AS582" s="55"/>
      <c r="CN582"/>
      <c r="CO582"/>
      <c r="CR582" s="1"/>
      <c r="CS582" s="31">
        <f t="shared" ref="CS582:CS645" si="306">CR582+CS581</f>
        <v>0</v>
      </c>
    </row>
    <row r="583" spans="6:97" x14ac:dyDescent="0.2">
      <c r="F583" s="54"/>
      <c r="G583" s="54"/>
      <c r="H583" s="53"/>
      <c r="I583" s="53"/>
      <c r="J583" s="54"/>
      <c r="K583" s="54"/>
      <c r="L583" s="54"/>
      <c r="M583" s="54"/>
      <c r="N583" s="54"/>
      <c r="O583" s="54"/>
      <c r="P583" s="54"/>
      <c r="Q583" s="54"/>
      <c r="R583" s="9"/>
      <c r="S583" s="9"/>
      <c r="T583" s="9"/>
      <c r="U583" s="9"/>
      <c r="V583" s="9"/>
      <c r="W583" s="9"/>
      <c r="X583" s="9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5"/>
      <c r="AR583" s="55"/>
      <c r="AS583" s="55"/>
      <c r="CN583"/>
      <c r="CO583"/>
      <c r="CR583" s="1"/>
      <c r="CS583" s="31">
        <f t="shared" si="306"/>
        <v>0</v>
      </c>
    </row>
    <row r="584" spans="6:97" x14ac:dyDescent="0.2">
      <c r="F584" s="54"/>
      <c r="G584" s="54"/>
      <c r="H584" s="53"/>
      <c r="I584" s="53"/>
      <c r="J584" s="54"/>
      <c r="K584" s="54"/>
      <c r="L584" s="54"/>
      <c r="M584" s="54"/>
      <c r="N584" s="54"/>
      <c r="O584" s="54"/>
      <c r="P584" s="54"/>
      <c r="Q584" s="54"/>
      <c r="R584" s="9"/>
      <c r="S584" s="9"/>
      <c r="T584" s="9"/>
      <c r="U584" s="9"/>
      <c r="V584" s="9"/>
      <c r="W584" s="9"/>
      <c r="X584" s="9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5"/>
      <c r="AR584" s="55"/>
      <c r="AS584" s="55"/>
      <c r="CN584"/>
      <c r="CO584"/>
      <c r="CR584" s="1"/>
      <c r="CS584" s="31">
        <f t="shared" si="306"/>
        <v>0</v>
      </c>
    </row>
    <row r="585" spans="6:97" x14ac:dyDescent="0.2">
      <c r="F585" s="54"/>
      <c r="G585" s="54"/>
      <c r="H585" s="53"/>
      <c r="I585" s="53"/>
      <c r="J585" s="54"/>
      <c r="K585" s="54"/>
      <c r="L585" s="54"/>
      <c r="M585" s="54"/>
      <c r="N585" s="54"/>
      <c r="O585" s="54"/>
      <c r="P585" s="54"/>
      <c r="Q585" s="54"/>
      <c r="R585" s="9"/>
      <c r="S585" s="9"/>
      <c r="T585" s="9"/>
      <c r="U585" s="9"/>
      <c r="V585" s="9"/>
      <c r="W585" s="9"/>
      <c r="X585" s="9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5"/>
      <c r="AR585" s="55"/>
      <c r="AS585" s="55"/>
      <c r="CN585"/>
      <c r="CO585"/>
      <c r="CR585" s="1"/>
      <c r="CS585" s="31">
        <f t="shared" si="306"/>
        <v>0</v>
      </c>
    </row>
    <row r="586" spans="6:97" x14ac:dyDescent="0.2">
      <c r="F586" s="54"/>
      <c r="G586" s="54"/>
      <c r="H586" s="53"/>
      <c r="I586" s="53"/>
      <c r="J586" s="54"/>
      <c r="K586" s="54"/>
      <c r="L586" s="54"/>
      <c r="M586" s="54"/>
      <c r="N586" s="54"/>
      <c r="O586" s="54"/>
      <c r="P586" s="54"/>
      <c r="Q586" s="54"/>
      <c r="R586" s="9"/>
      <c r="S586" s="9"/>
      <c r="T586" s="9"/>
      <c r="U586" s="9"/>
      <c r="V586" s="9"/>
      <c r="W586" s="9"/>
      <c r="X586" s="9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5"/>
      <c r="AR586" s="55"/>
      <c r="AS586" s="55"/>
      <c r="CN586"/>
      <c r="CO586"/>
      <c r="CR586" s="1"/>
      <c r="CS586" s="31">
        <f t="shared" si="306"/>
        <v>0</v>
      </c>
    </row>
    <row r="587" spans="6:97" x14ac:dyDescent="0.2">
      <c r="F587" s="54"/>
      <c r="G587" s="54"/>
      <c r="H587" s="53"/>
      <c r="I587" s="53"/>
      <c r="J587" s="54"/>
      <c r="K587" s="54"/>
      <c r="L587" s="54"/>
      <c r="M587" s="54"/>
      <c r="N587" s="54"/>
      <c r="O587" s="54"/>
      <c r="P587" s="54"/>
      <c r="Q587" s="54"/>
      <c r="R587" s="9"/>
      <c r="S587" s="9"/>
      <c r="T587" s="9"/>
      <c r="U587" s="9"/>
      <c r="V587" s="9"/>
      <c r="W587" s="9"/>
      <c r="X587" s="9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5"/>
      <c r="AR587" s="55"/>
      <c r="AS587" s="55"/>
      <c r="CN587"/>
      <c r="CO587"/>
      <c r="CR587" s="1"/>
      <c r="CS587" s="31">
        <f t="shared" si="306"/>
        <v>0</v>
      </c>
    </row>
    <row r="588" spans="6:97" x14ac:dyDescent="0.2">
      <c r="F588" s="54"/>
      <c r="G588" s="54"/>
      <c r="H588" s="53"/>
      <c r="I588" s="53"/>
      <c r="J588" s="54"/>
      <c r="K588" s="54"/>
      <c r="L588" s="54"/>
      <c r="M588" s="54"/>
      <c r="N588" s="54"/>
      <c r="O588" s="54"/>
      <c r="P588" s="54"/>
      <c r="Q588" s="54"/>
      <c r="R588" s="9"/>
      <c r="S588" s="9"/>
      <c r="T588" s="9"/>
      <c r="U588" s="9"/>
      <c r="V588" s="9"/>
      <c r="W588" s="9"/>
      <c r="X588" s="9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5"/>
      <c r="AR588" s="55"/>
      <c r="AS588" s="55"/>
      <c r="CN588"/>
      <c r="CO588"/>
      <c r="CR588" s="1"/>
      <c r="CS588" s="31">
        <f t="shared" si="306"/>
        <v>0</v>
      </c>
    </row>
    <row r="589" spans="6:97" x14ac:dyDescent="0.2">
      <c r="F589" s="54"/>
      <c r="G589" s="54"/>
      <c r="H589" s="53"/>
      <c r="I589" s="53"/>
      <c r="J589" s="54"/>
      <c r="K589" s="54"/>
      <c r="L589" s="54"/>
      <c r="M589" s="54"/>
      <c r="N589" s="54"/>
      <c r="O589" s="54"/>
      <c r="P589" s="54"/>
      <c r="Q589" s="54"/>
      <c r="R589" s="9"/>
      <c r="S589" s="9"/>
      <c r="T589" s="9"/>
      <c r="U589" s="9"/>
      <c r="V589" s="9"/>
      <c r="W589" s="9"/>
      <c r="X589" s="9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5"/>
      <c r="AR589" s="55"/>
      <c r="AS589" s="55"/>
      <c r="CN589"/>
      <c r="CO589"/>
      <c r="CR589" s="1"/>
      <c r="CS589" s="31">
        <f t="shared" si="306"/>
        <v>0</v>
      </c>
    </row>
    <row r="590" spans="6:97" x14ac:dyDescent="0.2">
      <c r="F590" s="54"/>
      <c r="G590" s="54"/>
      <c r="H590" s="53"/>
      <c r="I590" s="53"/>
      <c r="J590" s="54"/>
      <c r="K590" s="54"/>
      <c r="L590" s="54"/>
      <c r="M590" s="54"/>
      <c r="N590" s="54"/>
      <c r="O590" s="54"/>
      <c r="P590" s="54"/>
      <c r="Q590" s="54"/>
      <c r="R590" s="9"/>
      <c r="S590" s="9"/>
      <c r="T590" s="9"/>
      <c r="U590" s="9"/>
      <c r="V590" s="9"/>
      <c r="W590" s="9"/>
      <c r="X590" s="9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5"/>
      <c r="AR590" s="55"/>
      <c r="AS590" s="55"/>
      <c r="CN590"/>
      <c r="CO590"/>
      <c r="CR590" s="1"/>
      <c r="CS590" s="31">
        <f t="shared" si="306"/>
        <v>0</v>
      </c>
    </row>
    <row r="591" spans="6:97" x14ac:dyDescent="0.2">
      <c r="F591" s="54"/>
      <c r="G591" s="54"/>
      <c r="H591" s="53"/>
      <c r="I591" s="53"/>
      <c r="J591" s="54"/>
      <c r="K591" s="54"/>
      <c r="L591" s="54"/>
      <c r="M591" s="54"/>
      <c r="N591" s="54"/>
      <c r="O591" s="54"/>
      <c r="P591" s="54"/>
      <c r="Q591" s="54"/>
      <c r="R591" s="9"/>
      <c r="S591" s="9"/>
      <c r="T591" s="9"/>
      <c r="U591" s="9"/>
      <c r="V591" s="9"/>
      <c r="W591" s="9"/>
      <c r="X591" s="9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5"/>
      <c r="AR591" s="55"/>
      <c r="AS591" s="55"/>
      <c r="CN591"/>
      <c r="CO591"/>
      <c r="CR591" s="1"/>
      <c r="CS591" s="31">
        <f t="shared" si="306"/>
        <v>0</v>
      </c>
    </row>
    <row r="592" spans="6:97" x14ac:dyDescent="0.2">
      <c r="F592" s="54"/>
      <c r="G592" s="54"/>
      <c r="H592" s="53"/>
      <c r="I592" s="53"/>
      <c r="J592" s="54"/>
      <c r="K592" s="54"/>
      <c r="L592" s="54"/>
      <c r="M592" s="54"/>
      <c r="N592" s="54"/>
      <c r="O592" s="54"/>
      <c r="P592" s="54"/>
      <c r="Q592" s="54"/>
      <c r="R592" s="9"/>
      <c r="S592" s="9"/>
      <c r="T592" s="9"/>
      <c r="U592" s="9"/>
      <c r="V592" s="9"/>
      <c r="W592" s="9"/>
      <c r="X592" s="9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5"/>
      <c r="AR592" s="55"/>
      <c r="AS592" s="55"/>
      <c r="CN592"/>
      <c r="CO592"/>
      <c r="CR592" s="1"/>
      <c r="CS592" s="31">
        <f t="shared" si="306"/>
        <v>0</v>
      </c>
    </row>
    <row r="593" spans="6:97" x14ac:dyDescent="0.2">
      <c r="F593" s="54"/>
      <c r="G593" s="54"/>
      <c r="H593" s="53"/>
      <c r="I593" s="53"/>
      <c r="J593" s="54"/>
      <c r="K593" s="54"/>
      <c r="L593" s="54"/>
      <c r="M593" s="54"/>
      <c r="N593" s="54"/>
      <c r="O593" s="54"/>
      <c r="P593" s="54"/>
      <c r="Q593" s="54"/>
      <c r="R593" s="9"/>
      <c r="S593" s="9"/>
      <c r="T593" s="9"/>
      <c r="U593" s="9"/>
      <c r="V593" s="9"/>
      <c r="W593" s="9"/>
      <c r="X593" s="9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5"/>
      <c r="AR593" s="55"/>
      <c r="AS593" s="55"/>
      <c r="CN593"/>
      <c r="CO593"/>
      <c r="CR593" s="1"/>
      <c r="CS593" s="31">
        <f t="shared" si="306"/>
        <v>0</v>
      </c>
    </row>
    <row r="594" spans="6:97" x14ac:dyDescent="0.2">
      <c r="F594" s="54"/>
      <c r="G594" s="54"/>
      <c r="H594" s="53"/>
      <c r="I594" s="53"/>
      <c r="J594" s="54"/>
      <c r="K594" s="54"/>
      <c r="L594" s="54"/>
      <c r="M594" s="54"/>
      <c r="N594" s="54"/>
      <c r="O594" s="54"/>
      <c r="P594" s="54"/>
      <c r="Q594" s="54"/>
      <c r="R594" s="9"/>
      <c r="S594" s="9"/>
      <c r="T594" s="9"/>
      <c r="U594" s="9"/>
      <c r="V594" s="9"/>
      <c r="W594" s="9"/>
      <c r="X594" s="9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5"/>
      <c r="AR594" s="55"/>
      <c r="AS594" s="55"/>
      <c r="CN594"/>
      <c r="CO594"/>
      <c r="CR594" s="1"/>
      <c r="CS594" s="31">
        <f t="shared" si="306"/>
        <v>0</v>
      </c>
    </row>
    <row r="595" spans="6:97" x14ac:dyDescent="0.2">
      <c r="F595" s="54"/>
      <c r="G595" s="54"/>
      <c r="H595" s="53"/>
      <c r="I595" s="53"/>
      <c r="J595" s="54"/>
      <c r="K595" s="54"/>
      <c r="L595" s="54"/>
      <c r="M595" s="54"/>
      <c r="N595" s="54"/>
      <c r="O595" s="54"/>
      <c r="P595" s="54"/>
      <c r="Q595" s="54"/>
      <c r="R595" s="9"/>
      <c r="S595" s="9"/>
      <c r="T595" s="9"/>
      <c r="U595" s="9"/>
      <c r="V595" s="9"/>
      <c r="W595" s="9"/>
      <c r="X595" s="9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5"/>
      <c r="AR595" s="55"/>
      <c r="AS595" s="55"/>
      <c r="CN595"/>
      <c r="CO595"/>
      <c r="CR595" s="1"/>
      <c r="CS595" s="31">
        <f t="shared" si="306"/>
        <v>0</v>
      </c>
    </row>
    <row r="596" spans="6:97" x14ac:dyDescent="0.2">
      <c r="F596" s="54"/>
      <c r="G596" s="54"/>
      <c r="H596" s="53"/>
      <c r="I596" s="53"/>
      <c r="J596" s="54"/>
      <c r="K596" s="54"/>
      <c r="L596" s="54"/>
      <c r="M596" s="54"/>
      <c r="N596" s="54"/>
      <c r="O596" s="54"/>
      <c r="P596" s="54"/>
      <c r="Q596" s="54"/>
      <c r="R596" s="9"/>
      <c r="S596" s="9"/>
      <c r="T596" s="9"/>
      <c r="U596" s="9"/>
      <c r="V596" s="9"/>
      <c r="W596" s="9"/>
      <c r="X596" s="9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5"/>
      <c r="AR596" s="55"/>
      <c r="AS596" s="55"/>
      <c r="CN596"/>
      <c r="CO596"/>
      <c r="CR596" s="1"/>
      <c r="CS596" s="31">
        <f t="shared" si="306"/>
        <v>0</v>
      </c>
    </row>
    <row r="597" spans="6:97" x14ac:dyDescent="0.2">
      <c r="F597" s="54"/>
      <c r="G597" s="54"/>
      <c r="H597" s="53"/>
      <c r="I597" s="53"/>
      <c r="J597" s="54"/>
      <c r="K597" s="54"/>
      <c r="L597" s="54"/>
      <c r="M597" s="54"/>
      <c r="N597" s="54"/>
      <c r="O597" s="54"/>
      <c r="P597" s="54"/>
      <c r="Q597" s="54"/>
      <c r="R597" s="9"/>
      <c r="S597" s="9"/>
      <c r="T597" s="9"/>
      <c r="U597" s="9"/>
      <c r="V597" s="9"/>
      <c r="W597" s="9"/>
      <c r="X597" s="9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5"/>
      <c r="AR597" s="55"/>
      <c r="AS597" s="55"/>
      <c r="CN597"/>
      <c r="CO597"/>
      <c r="CR597" s="1"/>
      <c r="CS597" s="31">
        <f t="shared" si="306"/>
        <v>0</v>
      </c>
    </row>
    <row r="598" spans="6:97" x14ac:dyDescent="0.2">
      <c r="F598" s="54"/>
      <c r="G598" s="54"/>
      <c r="H598" s="53"/>
      <c r="I598" s="53"/>
      <c r="J598" s="54"/>
      <c r="K598" s="54"/>
      <c r="L598" s="54"/>
      <c r="M598" s="54"/>
      <c r="N598" s="54"/>
      <c r="O598" s="54"/>
      <c r="P598" s="54"/>
      <c r="Q598" s="54"/>
      <c r="R598" s="9"/>
      <c r="S598" s="9"/>
      <c r="T598" s="9"/>
      <c r="U598" s="9"/>
      <c r="V598" s="9"/>
      <c r="W598" s="9"/>
      <c r="X598" s="9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5"/>
      <c r="AR598" s="55"/>
      <c r="AS598" s="55"/>
      <c r="CN598"/>
      <c r="CO598"/>
      <c r="CR598" s="1"/>
      <c r="CS598" s="31">
        <f t="shared" si="306"/>
        <v>0</v>
      </c>
    </row>
    <row r="599" spans="6:97" x14ac:dyDescent="0.2">
      <c r="F599" s="54"/>
      <c r="G599" s="54"/>
      <c r="H599" s="53"/>
      <c r="I599" s="53"/>
      <c r="J599" s="54"/>
      <c r="K599" s="54"/>
      <c r="L599" s="54"/>
      <c r="M599" s="54"/>
      <c r="N599" s="54"/>
      <c r="O599" s="54"/>
      <c r="P599" s="54"/>
      <c r="Q599" s="54"/>
      <c r="R599" s="9"/>
      <c r="S599" s="9"/>
      <c r="T599" s="9"/>
      <c r="U599" s="9"/>
      <c r="V599" s="9"/>
      <c r="W599" s="9"/>
      <c r="X599" s="9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5"/>
      <c r="AR599" s="55"/>
      <c r="AS599" s="55"/>
      <c r="CN599"/>
      <c r="CO599"/>
      <c r="CR599" s="1"/>
      <c r="CS599" s="31">
        <f t="shared" si="306"/>
        <v>0</v>
      </c>
    </row>
    <row r="600" spans="6:97" x14ac:dyDescent="0.2">
      <c r="F600" s="54"/>
      <c r="G600" s="54"/>
      <c r="H600" s="53"/>
      <c r="I600" s="53"/>
      <c r="J600" s="54"/>
      <c r="K600" s="54"/>
      <c r="L600" s="54"/>
      <c r="M600" s="54"/>
      <c r="N600" s="54"/>
      <c r="O600" s="54"/>
      <c r="P600" s="54"/>
      <c r="Q600" s="54"/>
      <c r="R600" s="9"/>
      <c r="S600" s="9"/>
      <c r="T600" s="9"/>
      <c r="U600" s="9"/>
      <c r="V600" s="9"/>
      <c r="W600" s="9"/>
      <c r="X600" s="9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5"/>
      <c r="AR600" s="55"/>
      <c r="AS600" s="55"/>
      <c r="CN600"/>
      <c r="CO600"/>
      <c r="CR600" s="1"/>
      <c r="CS600" s="31">
        <f t="shared" si="306"/>
        <v>0</v>
      </c>
    </row>
    <row r="601" spans="6:97" x14ac:dyDescent="0.2">
      <c r="F601" s="54"/>
      <c r="G601" s="54"/>
      <c r="H601" s="53"/>
      <c r="I601" s="53"/>
      <c r="J601" s="54"/>
      <c r="K601" s="54"/>
      <c r="L601" s="54"/>
      <c r="M601" s="54"/>
      <c r="N601" s="54"/>
      <c r="O601" s="54"/>
      <c r="P601" s="54"/>
      <c r="Q601" s="54"/>
      <c r="R601" s="9"/>
      <c r="S601" s="9"/>
      <c r="T601" s="9"/>
      <c r="U601" s="9"/>
      <c r="V601" s="9"/>
      <c r="W601" s="9"/>
      <c r="X601" s="9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5"/>
      <c r="AR601" s="55"/>
      <c r="AS601" s="55"/>
      <c r="CN601"/>
      <c r="CO601"/>
      <c r="CR601" s="1"/>
      <c r="CS601" s="31">
        <f t="shared" si="306"/>
        <v>0</v>
      </c>
    </row>
    <row r="602" spans="6:97" x14ac:dyDescent="0.2">
      <c r="F602" s="54"/>
      <c r="G602" s="54"/>
      <c r="H602" s="53"/>
      <c r="I602" s="53"/>
      <c r="J602" s="54"/>
      <c r="K602" s="54"/>
      <c r="L602" s="54"/>
      <c r="M602" s="54"/>
      <c r="N602" s="54"/>
      <c r="O602" s="54"/>
      <c r="P602" s="54"/>
      <c r="Q602" s="54"/>
      <c r="R602" s="9"/>
      <c r="S602" s="9"/>
      <c r="T602" s="9"/>
      <c r="U602" s="9"/>
      <c r="V602" s="9"/>
      <c r="W602" s="9"/>
      <c r="X602" s="9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5"/>
      <c r="AR602" s="55"/>
      <c r="AS602" s="55"/>
      <c r="CN602"/>
      <c r="CO602"/>
      <c r="CR602" s="1"/>
      <c r="CS602" s="31">
        <f t="shared" si="306"/>
        <v>0</v>
      </c>
    </row>
    <row r="603" spans="6:97" x14ac:dyDescent="0.2">
      <c r="F603" s="54"/>
      <c r="G603" s="54"/>
      <c r="H603" s="53"/>
      <c r="I603" s="53"/>
      <c r="J603" s="54"/>
      <c r="K603" s="54"/>
      <c r="L603" s="54"/>
      <c r="M603" s="54"/>
      <c r="N603" s="54"/>
      <c r="O603" s="54"/>
      <c r="P603" s="54"/>
      <c r="Q603" s="54"/>
      <c r="R603" s="9"/>
      <c r="S603" s="9"/>
      <c r="T603" s="9"/>
      <c r="U603" s="9"/>
      <c r="V603" s="9"/>
      <c r="W603" s="9"/>
      <c r="X603" s="9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5"/>
      <c r="AR603" s="55"/>
      <c r="AS603" s="55"/>
      <c r="CN603"/>
      <c r="CO603"/>
      <c r="CR603" s="1"/>
      <c r="CS603" s="31">
        <f t="shared" si="306"/>
        <v>0</v>
      </c>
    </row>
    <row r="604" spans="6:97" x14ac:dyDescent="0.2">
      <c r="F604" s="54"/>
      <c r="G604" s="54"/>
      <c r="H604" s="53"/>
      <c r="I604" s="53"/>
      <c r="J604" s="54"/>
      <c r="K604" s="54"/>
      <c r="L604" s="54"/>
      <c r="M604" s="54"/>
      <c r="N604" s="54"/>
      <c r="O604" s="54"/>
      <c r="P604" s="54"/>
      <c r="Q604" s="54"/>
      <c r="R604" s="9"/>
      <c r="S604" s="9"/>
      <c r="T604" s="9"/>
      <c r="U604" s="9"/>
      <c r="V604" s="9"/>
      <c r="W604" s="9"/>
      <c r="X604" s="9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5"/>
      <c r="AR604" s="55"/>
      <c r="AS604" s="55"/>
      <c r="CN604"/>
      <c r="CO604"/>
      <c r="CR604" s="1"/>
      <c r="CS604" s="31">
        <f t="shared" si="306"/>
        <v>0</v>
      </c>
    </row>
    <row r="605" spans="6:97" x14ac:dyDescent="0.2">
      <c r="F605" s="54"/>
      <c r="G605" s="54"/>
      <c r="H605" s="53"/>
      <c r="I605" s="53"/>
      <c r="J605" s="54"/>
      <c r="K605" s="54"/>
      <c r="L605" s="54"/>
      <c r="M605" s="54"/>
      <c r="N605" s="54"/>
      <c r="O605" s="54"/>
      <c r="P605" s="54"/>
      <c r="Q605" s="54"/>
      <c r="R605" s="9"/>
      <c r="S605" s="9"/>
      <c r="T605" s="9"/>
      <c r="U605" s="9"/>
      <c r="V605" s="9"/>
      <c r="W605" s="9"/>
      <c r="X605" s="9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5"/>
      <c r="AR605" s="55"/>
      <c r="AS605" s="55"/>
      <c r="CN605"/>
      <c r="CO605"/>
      <c r="CR605" s="1"/>
      <c r="CS605" s="31">
        <f t="shared" si="306"/>
        <v>0</v>
      </c>
    </row>
    <row r="606" spans="6:97" x14ac:dyDescent="0.2">
      <c r="F606" s="54"/>
      <c r="G606" s="54"/>
      <c r="H606" s="53"/>
      <c r="I606" s="53"/>
      <c r="J606" s="54"/>
      <c r="K606" s="54"/>
      <c r="L606" s="54"/>
      <c r="M606" s="54"/>
      <c r="N606" s="54"/>
      <c r="O606" s="54"/>
      <c r="P606" s="54"/>
      <c r="Q606" s="54"/>
      <c r="R606" s="9"/>
      <c r="S606" s="9"/>
      <c r="T606" s="9"/>
      <c r="U606" s="9"/>
      <c r="V606" s="9"/>
      <c r="W606" s="9"/>
      <c r="X606" s="9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5"/>
      <c r="AR606" s="55"/>
      <c r="AS606" s="55"/>
      <c r="CN606"/>
      <c r="CO606"/>
      <c r="CR606" s="1"/>
      <c r="CS606" s="31">
        <f t="shared" si="306"/>
        <v>0</v>
      </c>
    </row>
    <row r="607" spans="6:97" x14ac:dyDescent="0.2">
      <c r="F607" s="54"/>
      <c r="G607" s="54"/>
      <c r="H607" s="53"/>
      <c r="I607" s="53"/>
      <c r="J607" s="54"/>
      <c r="K607" s="54"/>
      <c r="L607" s="54"/>
      <c r="M607" s="54"/>
      <c r="N607" s="54"/>
      <c r="O607" s="54"/>
      <c r="P607" s="54"/>
      <c r="Q607" s="54"/>
      <c r="R607" s="9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5"/>
      <c r="AR607" s="55"/>
      <c r="AS607" s="55"/>
      <c r="CN607"/>
      <c r="CO607"/>
      <c r="CR607" s="1"/>
      <c r="CS607" s="31">
        <f t="shared" si="306"/>
        <v>0</v>
      </c>
    </row>
    <row r="608" spans="6:97" x14ac:dyDescent="0.2">
      <c r="F608" s="54"/>
      <c r="G608" s="54"/>
      <c r="H608" s="53"/>
      <c r="I608" s="53"/>
      <c r="J608" s="54"/>
      <c r="K608" s="54"/>
      <c r="L608" s="54"/>
      <c r="M608" s="54"/>
      <c r="N608" s="54"/>
      <c r="O608" s="54"/>
      <c r="P608" s="54"/>
      <c r="Q608" s="54"/>
      <c r="R608" s="9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5"/>
      <c r="AR608" s="55"/>
      <c r="AS608" s="55"/>
      <c r="CN608"/>
      <c r="CO608"/>
      <c r="CR608" s="1"/>
      <c r="CS608" s="31">
        <f t="shared" si="306"/>
        <v>0</v>
      </c>
    </row>
    <row r="609" spans="6:97" x14ac:dyDescent="0.2">
      <c r="F609" s="54"/>
      <c r="G609" s="54"/>
      <c r="H609" s="53"/>
      <c r="I609" s="53"/>
      <c r="J609" s="54"/>
      <c r="K609" s="54"/>
      <c r="L609" s="54"/>
      <c r="M609" s="54"/>
      <c r="N609" s="54"/>
      <c r="O609" s="54"/>
      <c r="P609" s="54"/>
      <c r="Q609" s="54"/>
      <c r="R609" s="9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5"/>
      <c r="AR609" s="55"/>
      <c r="AS609" s="55"/>
      <c r="CN609"/>
      <c r="CO609"/>
      <c r="CR609" s="1"/>
      <c r="CS609" s="31">
        <f t="shared" si="306"/>
        <v>0</v>
      </c>
    </row>
    <row r="610" spans="6:97" x14ac:dyDescent="0.2">
      <c r="F610" s="54"/>
      <c r="G610" s="54"/>
      <c r="H610" s="53"/>
      <c r="I610" s="53"/>
      <c r="J610" s="54"/>
      <c r="K610" s="54"/>
      <c r="L610" s="54"/>
      <c r="M610" s="54"/>
      <c r="N610" s="54"/>
      <c r="O610" s="54"/>
      <c r="P610" s="54"/>
      <c r="Q610" s="54"/>
      <c r="R610" s="9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5"/>
      <c r="AR610" s="55"/>
      <c r="AS610" s="55"/>
      <c r="CN610"/>
      <c r="CO610"/>
      <c r="CR610" s="1"/>
      <c r="CS610" s="31">
        <f t="shared" si="306"/>
        <v>0</v>
      </c>
    </row>
    <row r="611" spans="6:97" x14ac:dyDescent="0.2">
      <c r="F611" s="54"/>
      <c r="G611" s="54"/>
      <c r="H611" s="53"/>
      <c r="I611" s="53"/>
      <c r="J611" s="54"/>
      <c r="K611" s="54"/>
      <c r="L611" s="54"/>
      <c r="M611" s="54"/>
      <c r="N611" s="54"/>
      <c r="O611" s="54"/>
      <c r="P611" s="54"/>
      <c r="Q611" s="54"/>
      <c r="R611" s="9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5"/>
      <c r="AR611" s="55"/>
      <c r="AS611" s="55"/>
      <c r="CN611"/>
      <c r="CO611"/>
      <c r="CR611" s="1"/>
      <c r="CS611" s="31">
        <f t="shared" si="306"/>
        <v>0</v>
      </c>
    </row>
    <row r="612" spans="6:97" x14ac:dyDescent="0.2">
      <c r="F612" s="54"/>
      <c r="G612" s="54"/>
      <c r="H612" s="53"/>
      <c r="I612" s="53"/>
      <c r="J612" s="54"/>
      <c r="K612" s="54"/>
      <c r="L612" s="54"/>
      <c r="M612" s="54"/>
      <c r="N612" s="54"/>
      <c r="O612" s="54"/>
      <c r="P612" s="54"/>
      <c r="Q612" s="54"/>
      <c r="R612" s="9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5"/>
      <c r="AR612" s="55"/>
      <c r="AS612" s="55"/>
      <c r="CN612"/>
      <c r="CO612"/>
      <c r="CR612" s="1"/>
      <c r="CS612" s="31">
        <f t="shared" si="306"/>
        <v>0</v>
      </c>
    </row>
    <row r="613" spans="6:97" x14ac:dyDescent="0.2">
      <c r="F613" s="54"/>
      <c r="G613" s="54"/>
      <c r="H613" s="53"/>
      <c r="I613" s="53"/>
      <c r="J613" s="54"/>
      <c r="K613" s="54"/>
      <c r="L613" s="54"/>
      <c r="M613" s="54"/>
      <c r="N613" s="54"/>
      <c r="O613" s="54"/>
      <c r="P613" s="54"/>
      <c r="Q613" s="54"/>
      <c r="R613" s="9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5"/>
      <c r="AR613" s="55"/>
      <c r="AS613" s="55"/>
      <c r="CN613"/>
      <c r="CO613"/>
      <c r="CR613" s="1"/>
      <c r="CS613" s="31">
        <f t="shared" si="306"/>
        <v>0</v>
      </c>
    </row>
    <row r="614" spans="6:97" x14ac:dyDescent="0.2">
      <c r="F614" s="54"/>
      <c r="G614" s="54"/>
      <c r="H614" s="53"/>
      <c r="I614" s="53"/>
      <c r="J614" s="54"/>
      <c r="K614" s="54"/>
      <c r="L614" s="54"/>
      <c r="M614" s="54"/>
      <c r="N614" s="54"/>
      <c r="O614" s="54"/>
      <c r="P614" s="54"/>
      <c r="Q614" s="54"/>
      <c r="R614" s="9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5"/>
      <c r="AR614" s="55"/>
      <c r="AS614" s="55"/>
      <c r="CN614"/>
      <c r="CO614"/>
      <c r="CR614" s="1"/>
      <c r="CS614" s="31">
        <f t="shared" si="306"/>
        <v>0</v>
      </c>
    </row>
    <row r="615" spans="6:97" x14ac:dyDescent="0.2">
      <c r="F615" s="54"/>
      <c r="G615" s="54"/>
      <c r="H615" s="53"/>
      <c r="I615" s="53"/>
      <c r="J615" s="54"/>
      <c r="K615" s="54"/>
      <c r="L615" s="54"/>
      <c r="M615" s="54"/>
      <c r="N615" s="54"/>
      <c r="O615" s="54"/>
      <c r="P615" s="54"/>
      <c r="Q615" s="54"/>
      <c r="R615" s="9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5"/>
      <c r="AR615" s="55"/>
      <c r="AS615" s="55"/>
      <c r="CN615"/>
      <c r="CO615"/>
      <c r="CR615" s="1"/>
      <c r="CS615" s="31">
        <f t="shared" si="306"/>
        <v>0</v>
      </c>
    </row>
    <row r="616" spans="6:97" x14ac:dyDescent="0.2">
      <c r="F616" s="54"/>
      <c r="G616" s="54"/>
      <c r="H616" s="53"/>
      <c r="I616" s="53"/>
      <c r="J616" s="54"/>
      <c r="K616" s="54"/>
      <c r="L616" s="54"/>
      <c r="M616" s="54"/>
      <c r="N616" s="54"/>
      <c r="O616" s="54"/>
      <c r="P616" s="54"/>
      <c r="Q616" s="54"/>
      <c r="R616" s="9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5"/>
      <c r="AR616" s="55"/>
      <c r="AS616" s="55"/>
      <c r="CN616"/>
      <c r="CO616"/>
      <c r="CR616" s="1"/>
      <c r="CS616" s="31">
        <f t="shared" si="306"/>
        <v>0</v>
      </c>
    </row>
    <row r="617" spans="6:97" x14ac:dyDescent="0.2">
      <c r="F617" s="54"/>
      <c r="G617" s="54"/>
      <c r="H617" s="53"/>
      <c r="I617" s="53"/>
      <c r="J617" s="54"/>
      <c r="K617" s="54"/>
      <c r="L617" s="54"/>
      <c r="M617" s="54"/>
      <c r="N617" s="54"/>
      <c r="O617" s="54"/>
      <c r="P617" s="54"/>
      <c r="Q617" s="54"/>
      <c r="R617" s="9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5"/>
      <c r="AR617" s="55"/>
      <c r="AS617" s="55"/>
      <c r="CN617"/>
      <c r="CO617"/>
      <c r="CR617" s="1"/>
      <c r="CS617" s="31">
        <f t="shared" si="306"/>
        <v>0</v>
      </c>
    </row>
    <row r="618" spans="6:97" x14ac:dyDescent="0.2">
      <c r="F618" s="54"/>
      <c r="G618" s="54"/>
      <c r="H618" s="53"/>
      <c r="I618" s="53"/>
      <c r="J618" s="54"/>
      <c r="K618" s="54"/>
      <c r="L618" s="54"/>
      <c r="M618" s="54"/>
      <c r="N618" s="54"/>
      <c r="O618" s="54"/>
      <c r="P618" s="54"/>
      <c r="Q618" s="54"/>
      <c r="R618" s="9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5"/>
      <c r="AR618" s="55"/>
      <c r="AS618" s="55"/>
      <c r="CN618"/>
      <c r="CO618"/>
      <c r="CR618" s="1"/>
      <c r="CS618" s="31">
        <f t="shared" si="306"/>
        <v>0</v>
      </c>
    </row>
    <row r="619" spans="6:97" x14ac:dyDescent="0.2">
      <c r="F619" s="54"/>
      <c r="G619" s="54"/>
      <c r="H619" s="53"/>
      <c r="I619" s="53"/>
      <c r="J619" s="54"/>
      <c r="K619" s="54"/>
      <c r="L619" s="54"/>
      <c r="M619" s="54"/>
      <c r="N619" s="54"/>
      <c r="O619" s="54"/>
      <c r="P619" s="54"/>
      <c r="Q619" s="54"/>
      <c r="R619" s="9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5"/>
      <c r="AR619" s="55"/>
      <c r="AS619" s="55"/>
      <c r="CN619"/>
      <c r="CO619"/>
      <c r="CR619" s="1"/>
      <c r="CS619" s="31">
        <f t="shared" si="306"/>
        <v>0</v>
      </c>
    </row>
    <row r="620" spans="6:97" x14ac:dyDescent="0.2">
      <c r="F620" s="54"/>
      <c r="G620" s="54"/>
      <c r="H620" s="53"/>
      <c r="I620" s="53"/>
      <c r="J620" s="54"/>
      <c r="K620" s="54"/>
      <c r="L620" s="54"/>
      <c r="M620" s="54"/>
      <c r="N620" s="54"/>
      <c r="O620" s="54"/>
      <c r="P620" s="54"/>
      <c r="Q620" s="54"/>
      <c r="R620" s="9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5"/>
      <c r="AR620" s="55"/>
      <c r="AS620" s="55"/>
      <c r="CN620"/>
      <c r="CO620"/>
      <c r="CR620" s="1"/>
      <c r="CS620" s="31">
        <f t="shared" si="306"/>
        <v>0</v>
      </c>
    </row>
    <row r="621" spans="6:97" x14ac:dyDescent="0.2">
      <c r="F621" s="54"/>
      <c r="G621" s="54"/>
      <c r="H621" s="53"/>
      <c r="I621" s="53"/>
      <c r="J621" s="54"/>
      <c r="K621" s="54"/>
      <c r="L621" s="54"/>
      <c r="M621" s="54"/>
      <c r="N621" s="54"/>
      <c r="O621" s="54"/>
      <c r="P621" s="54"/>
      <c r="Q621" s="54"/>
      <c r="R621" s="9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5"/>
      <c r="AR621" s="55"/>
      <c r="AS621" s="55"/>
      <c r="CN621"/>
      <c r="CO621"/>
      <c r="CR621" s="1"/>
      <c r="CS621" s="31">
        <f t="shared" si="306"/>
        <v>0</v>
      </c>
    </row>
    <row r="622" spans="6:97" x14ac:dyDescent="0.2">
      <c r="F622" s="54"/>
      <c r="G622" s="54"/>
      <c r="H622" s="53"/>
      <c r="I622" s="53"/>
      <c r="J622" s="54"/>
      <c r="K622" s="54"/>
      <c r="L622" s="54"/>
      <c r="M622" s="54"/>
      <c r="N622" s="54"/>
      <c r="O622" s="54"/>
      <c r="P622" s="54"/>
      <c r="Q622" s="54"/>
      <c r="R622" s="9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5"/>
      <c r="AR622" s="55"/>
      <c r="AS622" s="55"/>
      <c r="CN622"/>
      <c r="CO622"/>
      <c r="CR622" s="1"/>
      <c r="CS622" s="31">
        <f t="shared" si="306"/>
        <v>0</v>
      </c>
    </row>
    <row r="623" spans="6:97" x14ac:dyDescent="0.2">
      <c r="F623" s="54"/>
      <c r="G623" s="54"/>
      <c r="H623" s="53"/>
      <c r="I623" s="53"/>
      <c r="J623" s="54"/>
      <c r="K623" s="54"/>
      <c r="L623" s="54"/>
      <c r="M623" s="54"/>
      <c r="N623" s="54"/>
      <c r="O623" s="54"/>
      <c r="P623" s="54"/>
      <c r="Q623" s="54"/>
      <c r="R623" s="9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5"/>
      <c r="AR623" s="55"/>
      <c r="AS623" s="55"/>
      <c r="CN623"/>
      <c r="CO623"/>
      <c r="CR623" s="1"/>
      <c r="CS623" s="31">
        <f t="shared" si="306"/>
        <v>0</v>
      </c>
    </row>
    <row r="624" spans="6:97" x14ac:dyDescent="0.2">
      <c r="F624" s="54"/>
      <c r="G624" s="54"/>
      <c r="H624" s="53"/>
      <c r="I624" s="53"/>
      <c r="J624" s="54"/>
      <c r="K624" s="54"/>
      <c r="L624" s="54"/>
      <c r="M624" s="54"/>
      <c r="N624" s="54"/>
      <c r="O624" s="54"/>
      <c r="P624" s="54"/>
      <c r="Q624" s="54"/>
      <c r="R624" s="9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5"/>
      <c r="AR624" s="55"/>
      <c r="AS624" s="55"/>
      <c r="CN624"/>
      <c r="CO624"/>
      <c r="CR624" s="1"/>
      <c r="CS624" s="31">
        <f t="shared" si="306"/>
        <v>0</v>
      </c>
    </row>
    <row r="625" spans="6:97" x14ac:dyDescent="0.2">
      <c r="F625" s="54"/>
      <c r="G625" s="54"/>
      <c r="H625" s="53"/>
      <c r="I625" s="53"/>
      <c r="J625" s="54"/>
      <c r="K625" s="54"/>
      <c r="L625" s="54"/>
      <c r="M625" s="54"/>
      <c r="N625" s="54"/>
      <c r="O625" s="54"/>
      <c r="P625" s="54"/>
      <c r="Q625" s="54"/>
      <c r="R625" s="9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5"/>
      <c r="AR625" s="55"/>
      <c r="AS625" s="55"/>
      <c r="CN625"/>
      <c r="CO625"/>
      <c r="CR625" s="1"/>
      <c r="CS625" s="31">
        <f t="shared" si="306"/>
        <v>0</v>
      </c>
    </row>
    <row r="626" spans="6:97" x14ac:dyDescent="0.2">
      <c r="F626" s="54"/>
      <c r="G626" s="54"/>
      <c r="H626" s="53"/>
      <c r="I626" s="53"/>
      <c r="J626" s="54"/>
      <c r="K626" s="54"/>
      <c r="L626" s="54"/>
      <c r="M626" s="54"/>
      <c r="N626" s="54"/>
      <c r="O626" s="54"/>
      <c r="P626" s="54"/>
      <c r="Q626" s="54"/>
      <c r="R626" s="9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5"/>
      <c r="AR626" s="55"/>
      <c r="AS626" s="55"/>
      <c r="CN626"/>
      <c r="CO626"/>
      <c r="CR626" s="1"/>
      <c r="CS626" s="31">
        <f t="shared" si="306"/>
        <v>0</v>
      </c>
    </row>
    <row r="627" spans="6:97" x14ac:dyDescent="0.2">
      <c r="F627" s="54"/>
      <c r="G627" s="54"/>
      <c r="H627" s="53"/>
      <c r="I627" s="53"/>
      <c r="J627" s="54"/>
      <c r="K627" s="54"/>
      <c r="L627" s="54"/>
      <c r="M627" s="54"/>
      <c r="N627" s="54"/>
      <c r="O627" s="54"/>
      <c r="P627" s="54"/>
      <c r="Q627" s="54"/>
      <c r="R627" s="9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5"/>
      <c r="AR627" s="55"/>
      <c r="AS627" s="55"/>
      <c r="CN627"/>
      <c r="CO627"/>
      <c r="CR627" s="1"/>
      <c r="CS627" s="31">
        <f t="shared" si="306"/>
        <v>0</v>
      </c>
    </row>
    <row r="628" spans="6:97" x14ac:dyDescent="0.2">
      <c r="F628" s="54"/>
      <c r="G628" s="54"/>
      <c r="H628" s="53"/>
      <c r="I628" s="53"/>
      <c r="J628" s="54"/>
      <c r="K628" s="54"/>
      <c r="L628" s="54"/>
      <c r="M628" s="54"/>
      <c r="N628" s="54"/>
      <c r="O628" s="54"/>
      <c r="P628" s="54"/>
      <c r="Q628" s="54"/>
      <c r="R628" s="9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5"/>
      <c r="AR628" s="55"/>
      <c r="AS628" s="55"/>
      <c r="CN628"/>
      <c r="CO628"/>
      <c r="CR628" s="1"/>
      <c r="CS628" s="31">
        <f t="shared" si="306"/>
        <v>0</v>
      </c>
    </row>
    <row r="629" spans="6:97" x14ac:dyDescent="0.2">
      <c r="F629" s="54"/>
      <c r="G629" s="54"/>
      <c r="H629" s="53"/>
      <c r="I629" s="53"/>
      <c r="J629" s="54"/>
      <c r="K629" s="54"/>
      <c r="L629" s="54"/>
      <c r="M629" s="54"/>
      <c r="N629" s="54"/>
      <c r="O629" s="54"/>
      <c r="P629" s="54"/>
      <c r="Q629" s="54"/>
      <c r="R629" s="9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5"/>
      <c r="AR629" s="55"/>
      <c r="AS629" s="55"/>
      <c r="CN629"/>
      <c r="CO629"/>
      <c r="CR629" s="1"/>
      <c r="CS629" s="31">
        <f t="shared" si="306"/>
        <v>0</v>
      </c>
    </row>
    <row r="630" spans="6:97" x14ac:dyDescent="0.2">
      <c r="F630" s="54"/>
      <c r="G630" s="54"/>
      <c r="H630" s="53"/>
      <c r="I630" s="53"/>
      <c r="J630" s="54"/>
      <c r="K630" s="54"/>
      <c r="L630" s="54"/>
      <c r="M630" s="54"/>
      <c r="N630" s="54"/>
      <c r="O630" s="54"/>
      <c r="P630" s="54"/>
      <c r="Q630" s="54"/>
      <c r="R630" s="9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5"/>
      <c r="AR630" s="55"/>
      <c r="AS630" s="55"/>
      <c r="CN630"/>
      <c r="CO630"/>
      <c r="CR630" s="1"/>
      <c r="CS630" s="31">
        <f t="shared" si="306"/>
        <v>0</v>
      </c>
    </row>
    <row r="631" spans="6:97" x14ac:dyDescent="0.2">
      <c r="F631" s="54"/>
      <c r="G631" s="54"/>
      <c r="H631" s="53"/>
      <c r="I631" s="53"/>
      <c r="J631" s="54"/>
      <c r="K631" s="54"/>
      <c r="L631" s="54"/>
      <c r="M631" s="54"/>
      <c r="N631" s="54"/>
      <c r="O631" s="54"/>
      <c r="P631" s="54"/>
      <c r="Q631" s="54"/>
      <c r="R631" s="9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5"/>
      <c r="AR631" s="55"/>
      <c r="AS631" s="55"/>
      <c r="CN631"/>
      <c r="CO631"/>
      <c r="CR631" s="1"/>
      <c r="CS631" s="31">
        <f t="shared" si="306"/>
        <v>0</v>
      </c>
    </row>
    <row r="632" spans="6:97" x14ac:dyDescent="0.2">
      <c r="F632" s="54"/>
      <c r="G632" s="54"/>
      <c r="H632" s="53"/>
      <c r="I632" s="53"/>
      <c r="J632" s="54"/>
      <c r="K632" s="54"/>
      <c r="L632" s="54"/>
      <c r="M632" s="54"/>
      <c r="N632" s="54"/>
      <c r="O632" s="54"/>
      <c r="P632" s="54"/>
      <c r="Q632" s="54"/>
      <c r="R632" s="9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5"/>
      <c r="AR632" s="55"/>
      <c r="AS632" s="55"/>
      <c r="CN632"/>
      <c r="CO632"/>
      <c r="CR632" s="1"/>
      <c r="CS632" s="31">
        <f t="shared" si="306"/>
        <v>0</v>
      </c>
    </row>
    <row r="633" spans="6:97" x14ac:dyDescent="0.2">
      <c r="F633" s="54"/>
      <c r="G633" s="54"/>
      <c r="H633" s="53"/>
      <c r="I633" s="53"/>
      <c r="J633" s="54"/>
      <c r="K633" s="54"/>
      <c r="L633" s="54"/>
      <c r="M633" s="54"/>
      <c r="N633" s="54"/>
      <c r="O633" s="54"/>
      <c r="P633" s="54"/>
      <c r="Q633" s="54"/>
      <c r="R633" s="9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5"/>
      <c r="AR633" s="55"/>
      <c r="AS633" s="55"/>
      <c r="CN633"/>
      <c r="CO633"/>
      <c r="CR633" s="1"/>
      <c r="CS633" s="31">
        <f t="shared" si="306"/>
        <v>0</v>
      </c>
    </row>
    <row r="634" spans="6:97" x14ac:dyDescent="0.2">
      <c r="F634" s="54"/>
      <c r="G634" s="54"/>
      <c r="H634" s="53"/>
      <c r="I634" s="53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5"/>
      <c r="AR634" s="55"/>
      <c r="AS634" s="55"/>
      <c r="CN634"/>
      <c r="CO634"/>
      <c r="CR634" s="1"/>
      <c r="CS634" s="31">
        <f t="shared" si="306"/>
        <v>0</v>
      </c>
    </row>
    <row r="635" spans="6:97" x14ac:dyDescent="0.2">
      <c r="F635" s="54"/>
      <c r="G635" s="54"/>
      <c r="H635" s="53"/>
      <c r="I635" s="53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5"/>
      <c r="AR635" s="55"/>
      <c r="AS635" s="55"/>
      <c r="CN635"/>
      <c r="CO635"/>
      <c r="CR635" s="1"/>
      <c r="CS635" s="31">
        <f t="shared" si="306"/>
        <v>0</v>
      </c>
    </row>
    <row r="636" spans="6:97" x14ac:dyDescent="0.2">
      <c r="F636" s="54"/>
      <c r="G636" s="54"/>
      <c r="H636" s="53"/>
      <c r="I636" s="53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5"/>
      <c r="AR636" s="55"/>
      <c r="AS636" s="55"/>
      <c r="CN636"/>
      <c r="CO636"/>
      <c r="CR636" s="1"/>
      <c r="CS636" s="31">
        <f t="shared" si="306"/>
        <v>0</v>
      </c>
    </row>
    <row r="637" spans="6:97" x14ac:dyDescent="0.2">
      <c r="F637" s="54"/>
      <c r="G637" s="54"/>
      <c r="H637" s="53"/>
      <c r="I637" s="53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5"/>
      <c r="AR637" s="55"/>
      <c r="AS637" s="55"/>
      <c r="CN637"/>
      <c r="CO637"/>
      <c r="CR637" s="1"/>
      <c r="CS637" s="31">
        <f t="shared" si="306"/>
        <v>0</v>
      </c>
    </row>
    <row r="638" spans="6:97" x14ac:dyDescent="0.2">
      <c r="F638" s="54"/>
      <c r="G638" s="54"/>
      <c r="H638" s="53"/>
      <c r="I638" s="53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5"/>
      <c r="AR638" s="55"/>
      <c r="AS638" s="55"/>
      <c r="CN638"/>
      <c r="CO638"/>
      <c r="CR638" s="1"/>
      <c r="CS638" s="31">
        <f t="shared" si="306"/>
        <v>0</v>
      </c>
    </row>
    <row r="639" spans="6:97" x14ac:dyDescent="0.2">
      <c r="F639" s="54"/>
      <c r="G639" s="54"/>
      <c r="H639" s="53"/>
      <c r="I639" s="53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5"/>
      <c r="AR639" s="55"/>
      <c r="AS639" s="55"/>
      <c r="CN639"/>
      <c r="CO639"/>
      <c r="CR639" s="1"/>
      <c r="CS639" s="31">
        <f t="shared" si="306"/>
        <v>0</v>
      </c>
    </row>
    <row r="640" spans="6:97" x14ac:dyDescent="0.2">
      <c r="F640" s="54"/>
      <c r="G640" s="54"/>
      <c r="H640" s="53"/>
      <c r="I640" s="53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5"/>
      <c r="AR640" s="55"/>
      <c r="AS640" s="55"/>
      <c r="CN640"/>
      <c r="CO640"/>
      <c r="CR640" s="1"/>
      <c r="CS640" s="31">
        <f t="shared" si="306"/>
        <v>0</v>
      </c>
    </row>
    <row r="641" spans="6:97" x14ac:dyDescent="0.2">
      <c r="F641" s="54"/>
      <c r="G641" s="54"/>
      <c r="H641" s="53"/>
      <c r="I641" s="53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5"/>
      <c r="AR641" s="55"/>
      <c r="AS641" s="55"/>
      <c r="CN641"/>
      <c r="CO641"/>
      <c r="CR641" s="1"/>
      <c r="CS641" s="31">
        <f t="shared" si="306"/>
        <v>0</v>
      </c>
    </row>
    <row r="642" spans="6:97" x14ac:dyDescent="0.2">
      <c r="F642" s="54"/>
      <c r="G642" s="54"/>
      <c r="H642" s="53"/>
      <c r="I642" s="53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5"/>
      <c r="AR642" s="55"/>
      <c r="AS642" s="55"/>
      <c r="CN642"/>
      <c r="CO642"/>
      <c r="CR642" s="1"/>
      <c r="CS642" s="31">
        <f t="shared" si="306"/>
        <v>0</v>
      </c>
    </row>
    <row r="643" spans="6:97" x14ac:dyDescent="0.2">
      <c r="F643" s="54"/>
      <c r="G643" s="54"/>
      <c r="H643" s="53"/>
      <c r="I643" s="53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5"/>
      <c r="AR643" s="55"/>
      <c r="AS643" s="55"/>
      <c r="CN643"/>
      <c r="CO643"/>
      <c r="CR643" s="1"/>
      <c r="CS643" s="31">
        <f t="shared" si="306"/>
        <v>0</v>
      </c>
    </row>
    <row r="644" spans="6:97" x14ac:dyDescent="0.2">
      <c r="F644" s="54"/>
      <c r="G644" s="54"/>
      <c r="H644" s="53"/>
      <c r="I644" s="53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5"/>
      <c r="AR644" s="55"/>
      <c r="AS644" s="55"/>
      <c r="CN644"/>
      <c r="CO644"/>
      <c r="CR644" s="1"/>
      <c r="CS644" s="31">
        <f t="shared" si="306"/>
        <v>0</v>
      </c>
    </row>
    <row r="645" spans="6:97" x14ac:dyDescent="0.2">
      <c r="F645" s="54"/>
      <c r="G645" s="54"/>
      <c r="H645" s="53"/>
      <c r="I645" s="53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5"/>
      <c r="AR645" s="55"/>
      <c r="AS645" s="55"/>
      <c r="CN645"/>
      <c r="CO645"/>
      <c r="CR645" s="1"/>
      <c r="CS645" s="31">
        <f t="shared" si="306"/>
        <v>0</v>
      </c>
    </row>
    <row r="646" spans="6:97" x14ac:dyDescent="0.2">
      <c r="F646" s="54"/>
      <c r="G646" s="54"/>
      <c r="H646" s="53"/>
      <c r="I646" s="53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5"/>
      <c r="AR646" s="55"/>
      <c r="AS646" s="55"/>
      <c r="CN646"/>
      <c r="CO646"/>
      <c r="CR646" s="1"/>
      <c r="CS646" s="31">
        <f t="shared" ref="CS646:CS709" si="307">CR646+CS645</f>
        <v>0</v>
      </c>
    </row>
    <row r="647" spans="6:97" x14ac:dyDescent="0.2">
      <c r="F647" s="54"/>
      <c r="G647" s="54"/>
      <c r="H647" s="53"/>
      <c r="I647" s="53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5"/>
      <c r="AR647" s="55"/>
      <c r="AS647" s="55"/>
      <c r="CN647"/>
      <c r="CO647"/>
      <c r="CR647" s="1"/>
      <c r="CS647" s="31">
        <f t="shared" si="307"/>
        <v>0</v>
      </c>
    </row>
    <row r="648" spans="6:97" x14ac:dyDescent="0.2">
      <c r="F648" s="54"/>
      <c r="G648" s="54"/>
      <c r="H648" s="53"/>
      <c r="I648" s="53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5"/>
      <c r="AR648" s="55"/>
      <c r="AS648" s="55"/>
      <c r="CN648"/>
      <c r="CO648"/>
      <c r="CR648" s="1"/>
      <c r="CS648" s="31">
        <f t="shared" si="307"/>
        <v>0</v>
      </c>
    </row>
    <row r="649" spans="6:97" x14ac:dyDescent="0.2">
      <c r="F649" s="54"/>
      <c r="G649" s="54"/>
      <c r="H649" s="53"/>
      <c r="I649" s="53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5"/>
      <c r="AR649" s="55"/>
      <c r="AS649" s="55"/>
      <c r="CN649"/>
      <c r="CO649"/>
      <c r="CR649" s="1"/>
      <c r="CS649" s="31">
        <f t="shared" si="307"/>
        <v>0</v>
      </c>
    </row>
    <row r="650" spans="6:97" x14ac:dyDescent="0.2">
      <c r="F650" s="54"/>
      <c r="G650" s="54"/>
      <c r="H650" s="53"/>
      <c r="I650" s="53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5"/>
      <c r="AR650" s="55"/>
      <c r="AS650" s="55"/>
      <c r="CN650"/>
      <c r="CO650"/>
      <c r="CR650" s="1"/>
      <c r="CS650" s="31">
        <f t="shared" si="307"/>
        <v>0</v>
      </c>
    </row>
    <row r="651" spans="6:97" x14ac:dyDescent="0.2">
      <c r="F651" s="54"/>
      <c r="G651" s="54"/>
      <c r="H651" s="53"/>
      <c r="I651" s="53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5"/>
      <c r="AR651" s="55"/>
      <c r="AS651" s="55"/>
      <c r="CN651"/>
      <c r="CO651"/>
      <c r="CR651" s="1"/>
      <c r="CS651" s="31">
        <f t="shared" si="307"/>
        <v>0</v>
      </c>
    </row>
    <row r="652" spans="6:97" x14ac:dyDescent="0.2">
      <c r="F652" s="54"/>
      <c r="G652" s="54"/>
      <c r="H652" s="53"/>
      <c r="I652" s="53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5"/>
      <c r="AR652" s="55"/>
      <c r="AS652" s="55"/>
      <c r="CN652"/>
      <c r="CO652"/>
      <c r="CR652" s="1"/>
      <c r="CS652" s="31">
        <f t="shared" si="307"/>
        <v>0</v>
      </c>
    </row>
    <row r="653" spans="6:97" x14ac:dyDescent="0.2">
      <c r="F653" s="54"/>
      <c r="G653" s="54"/>
      <c r="H653" s="53"/>
      <c r="I653" s="53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/>
      <c r="AP653" s="54"/>
      <c r="AQ653" s="55"/>
      <c r="AR653" s="55"/>
      <c r="AS653" s="55"/>
      <c r="CN653"/>
      <c r="CO653"/>
      <c r="CR653" s="1"/>
      <c r="CS653" s="31">
        <f t="shared" si="307"/>
        <v>0</v>
      </c>
    </row>
    <row r="654" spans="6:97" x14ac:dyDescent="0.2">
      <c r="F654" s="54"/>
      <c r="G654" s="54"/>
      <c r="H654" s="53"/>
      <c r="I654" s="53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5"/>
      <c r="AR654" s="55"/>
      <c r="AS654" s="55"/>
      <c r="CN654"/>
      <c r="CO654"/>
      <c r="CR654" s="1"/>
      <c r="CS654" s="31">
        <f t="shared" si="307"/>
        <v>0</v>
      </c>
    </row>
    <row r="655" spans="6:97" x14ac:dyDescent="0.2">
      <c r="F655" s="54"/>
      <c r="G655" s="54"/>
      <c r="H655" s="53"/>
      <c r="I655" s="53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  <c r="AQ655" s="55"/>
      <c r="AR655" s="55"/>
      <c r="AS655" s="55"/>
      <c r="CN655"/>
      <c r="CO655"/>
      <c r="CR655" s="1"/>
      <c r="CS655" s="31">
        <f t="shared" si="307"/>
        <v>0</v>
      </c>
    </row>
    <row r="656" spans="6:97" x14ac:dyDescent="0.2">
      <c r="F656" s="54"/>
      <c r="G656" s="54"/>
      <c r="H656" s="53"/>
      <c r="I656" s="53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5"/>
      <c r="AR656" s="55"/>
      <c r="AS656" s="55"/>
      <c r="CN656"/>
      <c r="CO656"/>
      <c r="CR656" s="1"/>
      <c r="CS656" s="31">
        <f t="shared" si="307"/>
        <v>0</v>
      </c>
    </row>
    <row r="657" spans="6:97" x14ac:dyDescent="0.2">
      <c r="F657" s="54"/>
      <c r="G657" s="54"/>
      <c r="H657" s="53"/>
      <c r="I657" s="53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5"/>
      <c r="AR657" s="55"/>
      <c r="AS657" s="55"/>
      <c r="CN657"/>
      <c r="CO657"/>
      <c r="CR657" s="1"/>
      <c r="CS657" s="31">
        <f t="shared" si="307"/>
        <v>0</v>
      </c>
    </row>
    <row r="658" spans="6:97" x14ac:dyDescent="0.2">
      <c r="F658" s="54"/>
      <c r="G658" s="54"/>
      <c r="H658" s="53"/>
      <c r="I658" s="53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5"/>
      <c r="AR658" s="55"/>
      <c r="AS658" s="55"/>
      <c r="CN658"/>
      <c r="CO658"/>
      <c r="CR658" s="1"/>
      <c r="CS658" s="31">
        <f t="shared" si="307"/>
        <v>0</v>
      </c>
    </row>
    <row r="659" spans="6:97" x14ac:dyDescent="0.2">
      <c r="F659" s="54"/>
      <c r="G659" s="54"/>
      <c r="H659" s="53"/>
      <c r="I659" s="53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5"/>
      <c r="AR659" s="55"/>
      <c r="AS659" s="55"/>
      <c r="CN659"/>
      <c r="CO659"/>
      <c r="CR659" s="1"/>
      <c r="CS659" s="31">
        <f t="shared" si="307"/>
        <v>0</v>
      </c>
    </row>
    <row r="660" spans="6:97" x14ac:dyDescent="0.2">
      <c r="F660" s="54"/>
      <c r="G660" s="54"/>
      <c r="H660" s="53"/>
      <c r="I660" s="53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5"/>
      <c r="AR660" s="55"/>
      <c r="AS660" s="55"/>
      <c r="CN660"/>
      <c r="CO660"/>
      <c r="CR660" s="1"/>
      <c r="CS660" s="31">
        <f t="shared" si="307"/>
        <v>0</v>
      </c>
    </row>
    <row r="661" spans="6:97" x14ac:dyDescent="0.2">
      <c r="F661" s="54"/>
      <c r="G661" s="54"/>
      <c r="H661" s="53"/>
      <c r="I661" s="53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/>
      <c r="AP661" s="54"/>
      <c r="AQ661" s="55"/>
      <c r="AR661" s="55"/>
      <c r="AS661" s="55"/>
      <c r="CN661"/>
      <c r="CO661"/>
      <c r="CR661" s="1"/>
      <c r="CS661" s="31">
        <f t="shared" si="307"/>
        <v>0</v>
      </c>
    </row>
    <row r="662" spans="6:97" x14ac:dyDescent="0.2">
      <c r="F662" s="54"/>
      <c r="G662" s="54"/>
      <c r="H662" s="53"/>
      <c r="I662" s="53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5"/>
      <c r="AR662" s="55"/>
      <c r="AS662" s="55"/>
      <c r="CN662"/>
      <c r="CO662"/>
      <c r="CR662" s="1"/>
      <c r="CS662" s="31">
        <f t="shared" si="307"/>
        <v>0</v>
      </c>
    </row>
    <row r="663" spans="6:97" x14ac:dyDescent="0.2">
      <c r="F663" s="54"/>
      <c r="G663" s="54"/>
      <c r="H663" s="53"/>
      <c r="I663" s="53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5"/>
      <c r="AR663" s="55"/>
      <c r="AS663" s="55"/>
      <c r="CN663"/>
      <c r="CO663"/>
      <c r="CR663" s="1"/>
      <c r="CS663" s="31">
        <f t="shared" si="307"/>
        <v>0</v>
      </c>
    </row>
    <row r="664" spans="6:97" x14ac:dyDescent="0.2">
      <c r="F664" s="54"/>
      <c r="G664" s="54"/>
      <c r="H664" s="53"/>
      <c r="I664" s="53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5"/>
      <c r="AR664" s="55"/>
      <c r="AS664" s="55"/>
      <c r="CN664"/>
      <c r="CO664"/>
      <c r="CR664" s="1"/>
      <c r="CS664" s="31">
        <f t="shared" si="307"/>
        <v>0</v>
      </c>
    </row>
    <row r="665" spans="6:97" x14ac:dyDescent="0.2">
      <c r="F665" s="54"/>
      <c r="G665" s="54"/>
      <c r="H665" s="53"/>
      <c r="I665" s="53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5"/>
      <c r="AR665" s="55"/>
      <c r="AS665" s="55"/>
      <c r="CN665"/>
      <c r="CO665"/>
      <c r="CR665" s="1"/>
      <c r="CS665" s="31">
        <f t="shared" si="307"/>
        <v>0</v>
      </c>
    </row>
    <row r="666" spans="6:97" x14ac:dyDescent="0.2">
      <c r="F666" s="54"/>
      <c r="G666" s="54"/>
      <c r="H666" s="53"/>
      <c r="I666" s="53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5"/>
      <c r="AR666" s="55"/>
      <c r="AS666" s="55"/>
      <c r="CN666"/>
      <c r="CO666"/>
      <c r="CR666" s="1"/>
      <c r="CS666" s="31">
        <f t="shared" si="307"/>
        <v>0</v>
      </c>
    </row>
    <row r="667" spans="6:97" x14ac:dyDescent="0.2">
      <c r="F667" s="54"/>
      <c r="G667" s="54"/>
      <c r="H667" s="53"/>
      <c r="I667" s="53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5"/>
      <c r="AR667" s="55"/>
      <c r="AS667" s="55"/>
      <c r="CN667"/>
      <c r="CO667"/>
      <c r="CR667" s="1"/>
      <c r="CS667" s="31">
        <f t="shared" si="307"/>
        <v>0</v>
      </c>
    </row>
    <row r="668" spans="6:97" x14ac:dyDescent="0.2">
      <c r="F668" s="54"/>
      <c r="G668" s="54"/>
      <c r="H668" s="53"/>
      <c r="I668" s="53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5"/>
      <c r="AR668" s="55"/>
      <c r="AS668" s="55"/>
      <c r="CN668"/>
      <c r="CO668"/>
      <c r="CR668" s="1"/>
      <c r="CS668" s="31">
        <f t="shared" si="307"/>
        <v>0</v>
      </c>
    </row>
    <row r="669" spans="6:97" x14ac:dyDescent="0.2">
      <c r="F669" s="54"/>
      <c r="G669" s="54"/>
      <c r="H669" s="53"/>
      <c r="I669" s="53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5"/>
      <c r="AR669" s="55"/>
      <c r="AS669" s="55"/>
      <c r="CN669"/>
      <c r="CO669"/>
      <c r="CR669" s="1"/>
      <c r="CS669" s="31">
        <f t="shared" si="307"/>
        <v>0</v>
      </c>
    </row>
    <row r="670" spans="6:97" x14ac:dyDescent="0.2">
      <c r="F670" s="54"/>
      <c r="G670" s="54"/>
      <c r="H670" s="53"/>
      <c r="I670" s="53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5"/>
      <c r="AR670" s="55"/>
      <c r="AS670" s="55"/>
      <c r="CN670"/>
      <c r="CO670"/>
      <c r="CR670" s="1"/>
      <c r="CS670" s="31">
        <f t="shared" si="307"/>
        <v>0</v>
      </c>
    </row>
    <row r="671" spans="6:97" x14ac:dyDescent="0.2">
      <c r="F671" s="54"/>
      <c r="G671" s="54"/>
      <c r="H671" s="53"/>
      <c r="I671" s="53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5"/>
      <c r="AR671" s="55"/>
      <c r="AS671" s="55"/>
      <c r="CN671"/>
      <c r="CO671"/>
      <c r="CR671" s="1"/>
      <c r="CS671" s="31">
        <f t="shared" si="307"/>
        <v>0</v>
      </c>
    </row>
    <row r="672" spans="6:97" x14ac:dyDescent="0.2">
      <c r="F672" s="54"/>
      <c r="G672" s="54"/>
      <c r="H672" s="53"/>
      <c r="I672" s="53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5"/>
      <c r="AR672" s="55"/>
      <c r="AS672" s="55"/>
      <c r="CN672"/>
      <c r="CO672"/>
      <c r="CR672" s="1"/>
      <c r="CS672" s="31">
        <f t="shared" si="307"/>
        <v>0</v>
      </c>
    </row>
    <row r="673" spans="6:97" x14ac:dyDescent="0.2">
      <c r="F673" s="54"/>
      <c r="G673" s="54"/>
      <c r="H673" s="53"/>
      <c r="I673" s="53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5"/>
      <c r="AR673" s="55"/>
      <c r="AS673" s="55"/>
      <c r="CN673"/>
      <c r="CO673"/>
      <c r="CR673" s="1"/>
      <c r="CS673" s="31">
        <f t="shared" si="307"/>
        <v>0</v>
      </c>
    </row>
    <row r="674" spans="6:97" x14ac:dyDescent="0.2">
      <c r="F674" s="54"/>
      <c r="G674" s="54"/>
      <c r="H674" s="53"/>
      <c r="I674" s="53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5"/>
      <c r="AR674" s="55"/>
      <c r="AS674" s="55"/>
      <c r="CN674"/>
      <c r="CO674"/>
      <c r="CR674" s="1"/>
      <c r="CS674" s="31">
        <f t="shared" si="307"/>
        <v>0</v>
      </c>
    </row>
    <row r="675" spans="6:97" x14ac:dyDescent="0.2">
      <c r="F675" s="54"/>
      <c r="G675" s="54"/>
      <c r="H675" s="53"/>
      <c r="I675" s="53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5"/>
      <c r="AR675" s="55"/>
      <c r="AS675" s="55"/>
      <c r="CN675"/>
      <c r="CO675"/>
      <c r="CR675" s="1"/>
      <c r="CS675" s="31">
        <f t="shared" si="307"/>
        <v>0</v>
      </c>
    </row>
    <row r="676" spans="6:97" x14ac:dyDescent="0.2">
      <c r="F676" s="54"/>
      <c r="G676" s="54"/>
      <c r="H676" s="53"/>
      <c r="I676" s="53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5"/>
      <c r="AR676" s="55"/>
      <c r="AS676" s="55"/>
      <c r="CN676"/>
      <c r="CO676"/>
      <c r="CR676" s="1"/>
      <c r="CS676" s="31">
        <f t="shared" si="307"/>
        <v>0</v>
      </c>
    </row>
    <row r="677" spans="6:97" x14ac:dyDescent="0.2">
      <c r="F677" s="54"/>
      <c r="G677" s="54"/>
      <c r="H677" s="53"/>
      <c r="I677" s="53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5"/>
      <c r="AR677" s="55"/>
      <c r="AS677" s="55"/>
      <c r="CN677"/>
      <c r="CO677"/>
      <c r="CR677" s="1"/>
      <c r="CS677" s="31">
        <f t="shared" si="307"/>
        <v>0</v>
      </c>
    </row>
    <row r="678" spans="6:97" x14ac:dyDescent="0.2">
      <c r="F678" s="54"/>
      <c r="G678" s="54"/>
      <c r="H678" s="53"/>
      <c r="I678" s="53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5"/>
      <c r="AR678" s="55"/>
      <c r="AS678" s="55"/>
      <c r="CN678"/>
      <c r="CO678"/>
      <c r="CR678" s="1"/>
      <c r="CS678" s="31">
        <f t="shared" si="307"/>
        <v>0</v>
      </c>
    </row>
    <row r="679" spans="6:97" x14ac:dyDescent="0.2">
      <c r="F679" s="54"/>
      <c r="G679" s="54"/>
      <c r="H679" s="53"/>
      <c r="I679" s="53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5"/>
      <c r="AR679" s="55"/>
      <c r="AS679" s="55"/>
      <c r="CN679"/>
      <c r="CO679"/>
      <c r="CR679" s="1"/>
      <c r="CS679" s="31">
        <f t="shared" si="307"/>
        <v>0</v>
      </c>
    </row>
    <row r="680" spans="6:97" x14ac:dyDescent="0.2">
      <c r="F680" s="54"/>
      <c r="G680" s="54"/>
      <c r="H680" s="53"/>
      <c r="I680" s="53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5"/>
      <c r="AR680" s="55"/>
      <c r="AS680" s="55"/>
      <c r="CN680"/>
      <c r="CO680"/>
      <c r="CR680" s="1"/>
      <c r="CS680" s="31">
        <f t="shared" si="307"/>
        <v>0</v>
      </c>
    </row>
    <row r="681" spans="6:97" x14ac:dyDescent="0.2">
      <c r="F681" s="54"/>
      <c r="G681" s="54"/>
      <c r="H681" s="53"/>
      <c r="I681" s="53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5"/>
      <c r="AR681" s="55"/>
      <c r="AS681" s="55"/>
      <c r="CN681"/>
      <c r="CO681"/>
      <c r="CR681" s="1"/>
      <c r="CS681" s="31">
        <f t="shared" si="307"/>
        <v>0</v>
      </c>
    </row>
    <row r="682" spans="6:97" x14ac:dyDescent="0.2">
      <c r="F682" s="54"/>
      <c r="G682" s="54"/>
      <c r="H682" s="53"/>
      <c r="I682" s="53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5"/>
      <c r="AR682" s="55"/>
      <c r="AS682" s="55"/>
      <c r="CN682"/>
      <c r="CO682"/>
      <c r="CR682" s="1"/>
      <c r="CS682" s="31">
        <f t="shared" si="307"/>
        <v>0</v>
      </c>
    </row>
    <row r="683" spans="6:97" x14ac:dyDescent="0.2">
      <c r="F683" s="54"/>
      <c r="G683" s="54"/>
      <c r="H683" s="53"/>
      <c r="I683" s="53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5"/>
      <c r="AR683" s="55"/>
      <c r="AS683" s="55"/>
      <c r="CN683"/>
      <c r="CO683"/>
      <c r="CR683" s="1"/>
      <c r="CS683" s="31">
        <f t="shared" si="307"/>
        <v>0</v>
      </c>
    </row>
    <row r="684" spans="6:97" x14ac:dyDescent="0.2">
      <c r="F684" s="54"/>
      <c r="G684" s="54"/>
      <c r="H684" s="53"/>
      <c r="I684" s="53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5"/>
      <c r="AR684" s="55"/>
      <c r="AS684" s="55"/>
      <c r="CN684"/>
      <c r="CO684"/>
      <c r="CR684" s="1"/>
      <c r="CS684" s="31">
        <f t="shared" si="307"/>
        <v>0</v>
      </c>
    </row>
    <row r="685" spans="6:97" x14ac:dyDescent="0.2">
      <c r="F685" s="54"/>
      <c r="G685" s="54"/>
      <c r="H685" s="53"/>
      <c r="I685" s="53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5"/>
      <c r="AR685" s="55"/>
      <c r="AS685" s="55"/>
      <c r="CN685"/>
      <c r="CO685"/>
      <c r="CR685" s="1"/>
      <c r="CS685" s="31">
        <f t="shared" si="307"/>
        <v>0</v>
      </c>
    </row>
    <row r="686" spans="6:97" x14ac:dyDescent="0.2">
      <c r="F686" s="54"/>
      <c r="G686" s="54"/>
      <c r="H686" s="53"/>
      <c r="I686" s="53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5"/>
      <c r="AR686" s="55"/>
      <c r="AS686" s="55"/>
      <c r="CN686"/>
      <c r="CO686"/>
      <c r="CR686" s="1"/>
      <c r="CS686" s="31">
        <f t="shared" si="307"/>
        <v>0</v>
      </c>
    </row>
    <row r="687" spans="6:97" x14ac:dyDescent="0.2">
      <c r="F687" s="54"/>
      <c r="G687" s="54"/>
      <c r="H687" s="53"/>
      <c r="I687" s="53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5"/>
      <c r="AR687" s="55"/>
      <c r="AS687" s="55"/>
      <c r="CN687"/>
      <c r="CO687"/>
      <c r="CR687" s="1"/>
      <c r="CS687" s="31">
        <f t="shared" si="307"/>
        <v>0</v>
      </c>
    </row>
    <row r="688" spans="6:97" x14ac:dyDescent="0.2">
      <c r="F688" s="54"/>
      <c r="G688" s="54"/>
      <c r="H688" s="53"/>
      <c r="I688" s="53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5"/>
      <c r="AR688" s="55"/>
      <c r="AS688" s="55"/>
      <c r="CN688"/>
      <c r="CO688"/>
      <c r="CR688" s="1"/>
      <c r="CS688" s="31">
        <f t="shared" si="307"/>
        <v>0</v>
      </c>
    </row>
    <row r="689" spans="6:97" x14ac:dyDescent="0.2">
      <c r="F689" s="54"/>
      <c r="G689" s="54"/>
      <c r="H689" s="53"/>
      <c r="I689" s="53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5"/>
      <c r="AR689" s="55"/>
      <c r="AS689" s="55"/>
      <c r="CN689"/>
      <c r="CO689"/>
      <c r="CR689" s="1"/>
      <c r="CS689" s="31">
        <f t="shared" si="307"/>
        <v>0</v>
      </c>
    </row>
    <row r="690" spans="6:97" x14ac:dyDescent="0.2">
      <c r="F690" s="54"/>
      <c r="G690" s="54"/>
      <c r="H690" s="53"/>
      <c r="I690" s="53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5"/>
      <c r="AR690" s="55"/>
      <c r="AS690" s="55"/>
      <c r="CN690"/>
      <c r="CO690"/>
      <c r="CR690" s="1"/>
      <c r="CS690" s="31">
        <f t="shared" si="307"/>
        <v>0</v>
      </c>
    </row>
    <row r="691" spans="6:97" x14ac:dyDescent="0.2">
      <c r="F691" s="54"/>
      <c r="G691" s="54"/>
      <c r="H691" s="53"/>
      <c r="I691" s="53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5"/>
      <c r="AR691" s="55"/>
      <c r="AS691" s="55"/>
      <c r="CN691"/>
      <c r="CO691"/>
      <c r="CR691" s="1"/>
      <c r="CS691" s="31">
        <f t="shared" si="307"/>
        <v>0</v>
      </c>
    </row>
    <row r="692" spans="6:97" x14ac:dyDescent="0.2">
      <c r="F692" s="54"/>
      <c r="G692" s="54"/>
      <c r="H692" s="53"/>
      <c r="I692" s="53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5"/>
      <c r="AR692" s="55"/>
      <c r="AS692" s="55"/>
      <c r="CN692"/>
      <c r="CO692"/>
      <c r="CR692" s="1"/>
      <c r="CS692" s="31">
        <f t="shared" si="307"/>
        <v>0</v>
      </c>
    </row>
    <row r="693" spans="6:97" x14ac:dyDescent="0.2">
      <c r="F693" s="54"/>
      <c r="G693" s="54"/>
      <c r="H693" s="53"/>
      <c r="I693" s="53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5"/>
      <c r="AR693" s="55"/>
      <c r="AS693" s="55"/>
      <c r="CN693"/>
      <c r="CO693"/>
      <c r="CR693" s="1"/>
      <c r="CS693" s="31">
        <f t="shared" si="307"/>
        <v>0</v>
      </c>
    </row>
    <row r="694" spans="6:97" x14ac:dyDescent="0.2">
      <c r="F694" s="54"/>
      <c r="G694" s="54"/>
      <c r="H694" s="53"/>
      <c r="I694" s="53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5"/>
      <c r="AR694" s="55"/>
      <c r="AS694" s="55"/>
      <c r="CN694"/>
      <c r="CO694"/>
      <c r="CR694" s="1"/>
      <c r="CS694" s="31">
        <f t="shared" si="307"/>
        <v>0</v>
      </c>
    </row>
    <row r="695" spans="6:97" x14ac:dyDescent="0.2">
      <c r="F695" s="54"/>
      <c r="G695" s="54"/>
      <c r="H695" s="53"/>
      <c r="I695" s="53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5"/>
      <c r="AR695" s="55"/>
      <c r="AS695" s="55"/>
      <c r="CN695"/>
      <c r="CO695"/>
      <c r="CR695" s="1"/>
      <c r="CS695" s="31">
        <f t="shared" si="307"/>
        <v>0</v>
      </c>
    </row>
    <row r="696" spans="6:97" x14ac:dyDescent="0.2">
      <c r="F696" s="54"/>
      <c r="G696" s="54"/>
      <c r="H696" s="53"/>
      <c r="I696" s="53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5"/>
      <c r="AR696" s="55"/>
      <c r="AS696" s="55"/>
      <c r="CN696"/>
      <c r="CO696"/>
      <c r="CR696" s="1"/>
      <c r="CS696" s="31">
        <f t="shared" si="307"/>
        <v>0</v>
      </c>
    </row>
    <row r="697" spans="6:97" x14ac:dyDescent="0.2">
      <c r="CN697"/>
      <c r="CO697"/>
      <c r="CR697" s="1"/>
      <c r="CS697" s="31">
        <f t="shared" si="307"/>
        <v>0</v>
      </c>
    </row>
    <row r="698" spans="6:97" x14ac:dyDescent="0.2">
      <c r="CN698"/>
      <c r="CO698"/>
      <c r="CR698" s="1"/>
      <c r="CS698" s="31">
        <f t="shared" si="307"/>
        <v>0</v>
      </c>
    </row>
    <row r="699" spans="6:97" x14ac:dyDescent="0.2">
      <c r="CN699"/>
      <c r="CO699"/>
      <c r="CR699" s="1"/>
      <c r="CS699" s="31">
        <f t="shared" si="307"/>
        <v>0</v>
      </c>
    </row>
    <row r="700" spans="6:97" x14ac:dyDescent="0.2">
      <c r="CN700"/>
      <c r="CO700"/>
      <c r="CR700" s="1"/>
      <c r="CS700" s="31">
        <f t="shared" si="307"/>
        <v>0</v>
      </c>
    </row>
    <row r="701" spans="6:97" x14ac:dyDescent="0.2">
      <c r="CN701"/>
      <c r="CO701"/>
      <c r="CR701" s="1"/>
      <c r="CS701" s="31">
        <f t="shared" si="307"/>
        <v>0</v>
      </c>
    </row>
    <row r="702" spans="6:97" x14ac:dyDescent="0.2">
      <c r="CN702"/>
      <c r="CO702"/>
      <c r="CR702" s="1"/>
      <c r="CS702" s="31">
        <f t="shared" si="307"/>
        <v>0</v>
      </c>
    </row>
    <row r="703" spans="6:97" x14ac:dyDescent="0.2">
      <c r="CN703"/>
      <c r="CO703"/>
      <c r="CR703" s="1"/>
      <c r="CS703" s="31">
        <f t="shared" si="307"/>
        <v>0</v>
      </c>
    </row>
    <row r="704" spans="6:97" x14ac:dyDescent="0.2">
      <c r="CN704"/>
      <c r="CO704"/>
      <c r="CR704" s="1"/>
      <c r="CS704" s="31">
        <f t="shared" si="307"/>
        <v>0</v>
      </c>
    </row>
    <row r="705" spans="92:97" x14ac:dyDescent="0.2">
      <c r="CN705"/>
      <c r="CO705"/>
      <c r="CR705" s="1"/>
      <c r="CS705" s="31">
        <f t="shared" si="307"/>
        <v>0</v>
      </c>
    </row>
    <row r="706" spans="92:97" x14ac:dyDescent="0.2">
      <c r="CN706"/>
      <c r="CO706"/>
      <c r="CR706" s="1"/>
      <c r="CS706" s="31">
        <f t="shared" si="307"/>
        <v>0</v>
      </c>
    </row>
    <row r="707" spans="92:97" x14ac:dyDescent="0.2">
      <c r="CN707"/>
      <c r="CO707"/>
      <c r="CR707" s="1"/>
      <c r="CS707" s="31">
        <f t="shared" si="307"/>
        <v>0</v>
      </c>
    </row>
    <row r="708" spans="92:97" x14ac:dyDescent="0.2">
      <c r="CN708"/>
      <c r="CO708"/>
      <c r="CR708" s="1"/>
      <c r="CS708" s="31">
        <f t="shared" si="307"/>
        <v>0</v>
      </c>
    </row>
    <row r="709" spans="92:97" x14ac:dyDescent="0.2">
      <c r="CN709"/>
      <c r="CO709"/>
      <c r="CR709" s="1"/>
      <c r="CS709" s="31">
        <f t="shared" si="307"/>
        <v>0</v>
      </c>
    </row>
    <row r="710" spans="92:97" x14ac:dyDescent="0.2">
      <c r="CN710"/>
      <c r="CO710"/>
      <c r="CR710" s="1"/>
      <c r="CS710" s="31">
        <f t="shared" ref="CS710:CS773" si="308">CR710+CS709</f>
        <v>0</v>
      </c>
    </row>
    <row r="711" spans="92:97" x14ac:dyDescent="0.2">
      <c r="CN711"/>
      <c r="CO711"/>
      <c r="CR711" s="1"/>
      <c r="CS711" s="31">
        <f t="shared" si="308"/>
        <v>0</v>
      </c>
    </row>
    <row r="712" spans="92:97" x14ac:dyDescent="0.2">
      <c r="CN712"/>
      <c r="CO712"/>
      <c r="CR712" s="1"/>
      <c r="CS712" s="31">
        <f t="shared" si="308"/>
        <v>0</v>
      </c>
    </row>
    <row r="713" spans="92:97" x14ac:dyDescent="0.2">
      <c r="CN713"/>
      <c r="CO713"/>
      <c r="CR713" s="1"/>
      <c r="CS713" s="31">
        <f t="shared" si="308"/>
        <v>0</v>
      </c>
    </row>
    <row r="714" spans="92:97" x14ac:dyDescent="0.2">
      <c r="CN714"/>
      <c r="CO714"/>
      <c r="CR714" s="1"/>
      <c r="CS714" s="31">
        <f t="shared" si="308"/>
        <v>0</v>
      </c>
    </row>
    <row r="715" spans="92:97" x14ac:dyDescent="0.2">
      <c r="CN715"/>
      <c r="CO715"/>
      <c r="CR715" s="1"/>
      <c r="CS715" s="31">
        <f t="shared" si="308"/>
        <v>0</v>
      </c>
    </row>
    <row r="716" spans="92:97" x14ac:dyDescent="0.2">
      <c r="CN716"/>
      <c r="CO716"/>
      <c r="CR716" s="1"/>
      <c r="CS716" s="31">
        <f t="shared" si="308"/>
        <v>0</v>
      </c>
    </row>
    <row r="717" spans="92:97" x14ac:dyDescent="0.2">
      <c r="CN717"/>
      <c r="CO717"/>
      <c r="CR717" s="1"/>
      <c r="CS717" s="31">
        <f t="shared" si="308"/>
        <v>0</v>
      </c>
    </row>
    <row r="718" spans="92:97" x14ac:dyDescent="0.2">
      <c r="CN718"/>
      <c r="CO718"/>
      <c r="CR718" s="1"/>
      <c r="CS718" s="31">
        <f t="shared" si="308"/>
        <v>0</v>
      </c>
    </row>
    <row r="719" spans="92:97" x14ac:dyDescent="0.2">
      <c r="CN719"/>
      <c r="CO719"/>
      <c r="CR719" s="1"/>
      <c r="CS719" s="31">
        <f t="shared" si="308"/>
        <v>0</v>
      </c>
    </row>
    <row r="720" spans="92:97" x14ac:dyDescent="0.2">
      <c r="CN720"/>
      <c r="CO720"/>
      <c r="CR720" s="1"/>
      <c r="CS720" s="31">
        <f t="shared" si="308"/>
        <v>0</v>
      </c>
    </row>
    <row r="721" spans="92:97" x14ac:dyDescent="0.2">
      <c r="CN721"/>
      <c r="CO721"/>
      <c r="CR721" s="1"/>
      <c r="CS721" s="31">
        <f t="shared" si="308"/>
        <v>0</v>
      </c>
    </row>
    <row r="722" spans="92:97" x14ac:dyDescent="0.2">
      <c r="CN722"/>
      <c r="CO722"/>
      <c r="CR722" s="1"/>
      <c r="CS722" s="31">
        <f t="shared" si="308"/>
        <v>0</v>
      </c>
    </row>
    <row r="723" spans="92:97" x14ac:dyDescent="0.2">
      <c r="CN723"/>
      <c r="CO723"/>
      <c r="CR723" s="1"/>
      <c r="CS723" s="31">
        <f t="shared" si="308"/>
        <v>0</v>
      </c>
    </row>
    <row r="724" spans="92:97" x14ac:dyDescent="0.2">
      <c r="CN724"/>
      <c r="CO724"/>
      <c r="CR724" s="1"/>
      <c r="CS724" s="31">
        <f t="shared" si="308"/>
        <v>0</v>
      </c>
    </row>
    <row r="725" spans="92:97" x14ac:dyDescent="0.2">
      <c r="CN725"/>
      <c r="CO725"/>
      <c r="CR725" s="1"/>
      <c r="CS725" s="31">
        <f t="shared" si="308"/>
        <v>0</v>
      </c>
    </row>
    <row r="726" spans="92:97" x14ac:dyDescent="0.2">
      <c r="CN726"/>
      <c r="CO726"/>
      <c r="CR726" s="1"/>
      <c r="CS726" s="31">
        <f t="shared" si="308"/>
        <v>0</v>
      </c>
    </row>
    <row r="727" spans="92:97" x14ac:dyDescent="0.2">
      <c r="CN727"/>
      <c r="CO727"/>
      <c r="CR727" s="1"/>
      <c r="CS727" s="31">
        <f t="shared" si="308"/>
        <v>0</v>
      </c>
    </row>
    <row r="728" spans="92:97" x14ac:dyDescent="0.2">
      <c r="CN728"/>
      <c r="CO728"/>
      <c r="CR728" s="1"/>
      <c r="CS728" s="31">
        <f t="shared" si="308"/>
        <v>0</v>
      </c>
    </row>
    <row r="729" spans="92:97" x14ac:dyDescent="0.2">
      <c r="CN729"/>
      <c r="CO729"/>
      <c r="CR729" s="1"/>
      <c r="CS729" s="31">
        <f t="shared" si="308"/>
        <v>0</v>
      </c>
    </row>
    <row r="730" spans="92:97" x14ac:dyDescent="0.2">
      <c r="CN730"/>
      <c r="CO730"/>
      <c r="CR730" s="1"/>
      <c r="CS730" s="31">
        <f t="shared" si="308"/>
        <v>0</v>
      </c>
    </row>
    <row r="731" spans="92:97" x14ac:dyDescent="0.2">
      <c r="CN731"/>
      <c r="CO731"/>
      <c r="CR731" s="1"/>
      <c r="CS731" s="31">
        <f t="shared" si="308"/>
        <v>0</v>
      </c>
    </row>
    <row r="732" spans="92:97" x14ac:dyDescent="0.2">
      <c r="CN732"/>
      <c r="CO732"/>
      <c r="CR732" s="1"/>
      <c r="CS732" s="31">
        <f t="shared" si="308"/>
        <v>0</v>
      </c>
    </row>
    <row r="733" spans="92:97" x14ac:dyDescent="0.2">
      <c r="CN733"/>
      <c r="CO733"/>
      <c r="CR733" s="1"/>
      <c r="CS733" s="31">
        <f t="shared" si="308"/>
        <v>0</v>
      </c>
    </row>
    <row r="734" spans="92:97" x14ac:dyDescent="0.2">
      <c r="CN734"/>
      <c r="CO734"/>
      <c r="CR734" s="1"/>
      <c r="CS734" s="31">
        <f t="shared" si="308"/>
        <v>0</v>
      </c>
    </row>
    <row r="735" spans="92:97" x14ac:dyDescent="0.2">
      <c r="CN735"/>
      <c r="CO735"/>
      <c r="CR735" s="1"/>
      <c r="CS735" s="31">
        <f t="shared" si="308"/>
        <v>0</v>
      </c>
    </row>
    <row r="736" spans="92:97" x14ac:dyDescent="0.2">
      <c r="CN736"/>
      <c r="CO736"/>
      <c r="CR736" s="1"/>
      <c r="CS736" s="31">
        <f t="shared" si="308"/>
        <v>0</v>
      </c>
    </row>
    <row r="737" spans="92:97" x14ac:dyDescent="0.2">
      <c r="CN737"/>
      <c r="CO737"/>
      <c r="CR737" s="1"/>
      <c r="CS737" s="31">
        <f t="shared" si="308"/>
        <v>0</v>
      </c>
    </row>
    <row r="738" spans="92:97" x14ac:dyDescent="0.2">
      <c r="CN738"/>
      <c r="CO738"/>
      <c r="CR738" s="1"/>
      <c r="CS738" s="31">
        <f t="shared" si="308"/>
        <v>0</v>
      </c>
    </row>
    <row r="739" spans="92:97" x14ac:dyDescent="0.2">
      <c r="CN739"/>
      <c r="CO739"/>
      <c r="CR739" s="1"/>
      <c r="CS739" s="31">
        <f t="shared" si="308"/>
        <v>0</v>
      </c>
    </row>
    <row r="740" spans="92:97" x14ac:dyDescent="0.2">
      <c r="CN740"/>
      <c r="CO740"/>
      <c r="CR740" s="1"/>
      <c r="CS740" s="31">
        <f t="shared" si="308"/>
        <v>0</v>
      </c>
    </row>
    <row r="741" spans="92:97" x14ac:dyDescent="0.2">
      <c r="CN741"/>
      <c r="CO741"/>
      <c r="CR741" s="1"/>
      <c r="CS741" s="31">
        <f t="shared" si="308"/>
        <v>0</v>
      </c>
    </row>
    <row r="742" spans="92:97" x14ac:dyDescent="0.2">
      <c r="CN742"/>
      <c r="CO742"/>
      <c r="CR742" s="1"/>
      <c r="CS742" s="31">
        <f t="shared" si="308"/>
        <v>0</v>
      </c>
    </row>
    <row r="743" spans="92:97" x14ac:dyDescent="0.2">
      <c r="CN743"/>
      <c r="CO743"/>
      <c r="CR743" s="1"/>
      <c r="CS743" s="31">
        <f t="shared" si="308"/>
        <v>0</v>
      </c>
    </row>
    <row r="744" spans="92:97" x14ac:dyDescent="0.2">
      <c r="CN744"/>
      <c r="CO744"/>
      <c r="CR744" s="1"/>
      <c r="CS744" s="31">
        <f t="shared" si="308"/>
        <v>0</v>
      </c>
    </row>
    <row r="745" spans="92:97" x14ac:dyDescent="0.2">
      <c r="CN745"/>
      <c r="CO745"/>
      <c r="CR745" s="1"/>
      <c r="CS745" s="31">
        <f t="shared" si="308"/>
        <v>0</v>
      </c>
    </row>
    <row r="746" spans="92:97" x14ac:dyDescent="0.2">
      <c r="CN746"/>
      <c r="CO746"/>
      <c r="CR746" s="1"/>
      <c r="CS746" s="31">
        <f t="shared" si="308"/>
        <v>0</v>
      </c>
    </row>
    <row r="747" spans="92:97" x14ac:dyDescent="0.2">
      <c r="CN747"/>
      <c r="CO747"/>
      <c r="CR747" s="1"/>
      <c r="CS747" s="31">
        <f t="shared" si="308"/>
        <v>0</v>
      </c>
    </row>
    <row r="748" spans="92:97" x14ac:dyDescent="0.2">
      <c r="CN748"/>
      <c r="CO748"/>
      <c r="CR748" s="1"/>
      <c r="CS748" s="31">
        <f t="shared" si="308"/>
        <v>0</v>
      </c>
    </row>
    <row r="749" spans="92:97" x14ac:dyDescent="0.2">
      <c r="CN749"/>
      <c r="CO749"/>
      <c r="CR749" s="1"/>
      <c r="CS749" s="31">
        <f t="shared" si="308"/>
        <v>0</v>
      </c>
    </row>
    <row r="750" spans="92:97" x14ac:dyDescent="0.2">
      <c r="CN750"/>
      <c r="CO750"/>
      <c r="CR750" s="1"/>
      <c r="CS750" s="31">
        <f t="shared" si="308"/>
        <v>0</v>
      </c>
    </row>
    <row r="751" spans="92:97" x14ac:dyDescent="0.2">
      <c r="CN751"/>
      <c r="CO751"/>
      <c r="CR751" s="1"/>
      <c r="CS751" s="31">
        <f t="shared" si="308"/>
        <v>0</v>
      </c>
    </row>
    <row r="752" spans="92:97" x14ac:dyDescent="0.2">
      <c r="CN752"/>
      <c r="CO752"/>
      <c r="CR752" s="1"/>
      <c r="CS752" s="31">
        <f t="shared" si="308"/>
        <v>0</v>
      </c>
    </row>
    <row r="753" spans="92:97" x14ac:dyDescent="0.2">
      <c r="CN753"/>
      <c r="CO753"/>
      <c r="CR753" s="1"/>
      <c r="CS753" s="31">
        <f t="shared" si="308"/>
        <v>0</v>
      </c>
    </row>
    <row r="754" spans="92:97" x14ac:dyDescent="0.2">
      <c r="CN754"/>
      <c r="CO754"/>
      <c r="CR754" s="1"/>
      <c r="CS754" s="31">
        <f t="shared" si="308"/>
        <v>0</v>
      </c>
    </row>
    <row r="755" spans="92:97" x14ac:dyDescent="0.2">
      <c r="CN755"/>
      <c r="CO755"/>
      <c r="CR755" s="1"/>
      <c r="CS755" s="31">
        <f t="shared" si="308"/>
        <v>0</v>
      </c>
    </row>
    <row r="756" spans="92:97" x14ac:dyDescent="0.2">
      <c r="CN756"/>
      <c r="CO756"/>
      <c r="CR756" s="1"/>
      <c r="CS756" s="31">
        <f t="shared" si="308"/>
        <v>0</v>
      </c>
    </row>
    <row r="757" spans="92:97" x14ac:dyDescent="0.2">
      <c r="CN757"/>
      <c r="CO757"/>
      <c r="CR757" s="1"/>
      <c r="CS757" s="31">
        <f t="shared" si="308"/>
        <v>0</v>
      </c>
    </row>
    <row r="758" spans="92:97" x14ac:dyDescent="0.2">
      <c r="CN758"/>
      <c r="CO758"/>
      <c r="CR758" s="1"/>
      <c r="CS758" s="31">
        <f t="shared" si="308"/>
        <v>0</v>
      </c>
    </row>
    <row r="759" spans="92:97" x14ac:dyDescent="0.2">
      <c r="CN759"/>
      <c r="CO759"/>
      <c r="CR759" s="1"/>
      <c r="CS759" s="31">
        <f t="shared" si="308"/>
        <v>0</v>
      </c>
    </row>
    <row r="760" spans="92:97" x14ac:dyDescent="0.2">
      <c r="CN760"/>
      <c r="CO760"/>
      <c r="CR760" s="1"/>
      <c r="CS760" s="31">
        <f t="shared" si="308"/>
        <v>0</v>
      </c>
    </row>
    <row r="761" spans="92:97" x14ac:dyDescent="0.2">
      <c r="CN761"/>
      <c r="CO761"/>
      <c r="CR761" s="1"/>
      <c r="CS761" s="31">
        <f t="shared" si="308"/>
        <v>0</v>
      </c>
    </row>
    <row r="762" spans="92:97" x14ac:dyDescent="0.2">
      <c r="CN762"/>
      <c r="CO762"/>
      <c r="CR762" s="1"/>
      <c r="CS762" s="31">
        <f t="shared" si="308"/>
        <v>0</v>
      </c>
    </row>
    <row r="763" spans="92:97" x14ac:dyDescent="0.2">
      <c r="CN763"/>
      <c r="CO763"/>
      <c r="CR763" s="1"/>
      <c r="CS763" s="31">
        <f t="shared" si="308"/>
        <v>0</v>
      </c>
    </row>
    <row r="764" spans="92:97" x14ac:dyDescent="0.2">
      <c r="CN764"/>
      <c r="CO764"/>
      <c r="CR764" s="1"/>
      <c r="CS764" s="31">
        <f t="shared" si="308"/>
        <v>0</v>
      </c>
    </row>
    <row r="765" spans="92:97" x14ac:dyDescent="0.2">
      <c r="CN765"/>
      <c r="CO765"/>
      <c r="CR765" s="1"/>
      <c r="CS765" s="31">
        <f t="shared" si="308"/>
        <v>0</v>
      </c>
    </row>
    <row r="766" spans="92:97" x14ac:dyDescent="0.2">
      <c r="CN766"/>
      <c r="CO766"/>
      <c r="CR766" s="1"/>
      <c r="CS766" s="31">
        <f t="shared" si="308"/>
        <v>0</v>
      </c>
    </row>
    <row r="767" spans="92:97" x14ac:dyDescent="0.2">
      <c r="CN767"/>
      <c r="CO767"/>
      <c r="CR767" s="1"/>
      <c r="CS767" s="31">
        <f t="shared" si="308"/>
        <v>0</v>
      </c>
    </row>
    <row r="768" spans="92:97" x14ac:dyDescent="0.2">
      <c r="CN768"/>
      <c r="CO768"/>
      <c r="CR768" s="1"/>
      <c r="CS768" s="31">
        <f t="shared" si="308"/>
        <v>0</v>
      </c>
    </row>
    <row r="769" spans="92:97" x14ac:dyDescent="0.2">
      <c r="CN769"/>
      <c r="CO769"/>
      <c r="CR769" s="1"/>
      <c r="CS769" s="31">
        <f t="shared" si="308"/>
        <v>0</v>
      </c>
    </row>
    <row r="770" spans="92:97" x14ac:dyDescent="0.2">
      <c r="CN770"/>
      <c r="CO770"/>
      <c r="CR770" s="1"/>
      <c r="CS770" s="31">
        <f t="shared" si="308"/>
        <v>0</v>
      </c>
    </row>
    <row r="771" spans="92:97" x14ac:dyDescent="0.2">
      <c r="CN771"/>
      <c r="CO771"/>
      <c r="CR771" s="1"/>
      <c r="CS771" s="31">
        <f t="shared" si="308"/>
        <v>0</v>
      </c>
    </row>
    <row r="772" spans="92:97" x14ac:dyDescent="0.2">
      <c r="CN772"/>
      <c r="CO772"/>
      <c r="CR772" s="1"/>
      <c r="CS772" s="31">
        <f t="shared" si="308"/>
        <v>0</v>
      </c>
    </row>
    <row r="773" spans="92:97" x14ac:dyDescent="0.2">
      <c r="CN773"/>
      <c r="CO773"/>
      <c r="CR773" s="1"/>
      <c r="CS773" s="31">
        <f t="shared" si="308"/>
        <v>0</v>
      </c>
    </row>
    <row r="774" spans="92:97" x14ac:dyDescent="0.2">
      <c r="CN774"/>
      <c r="CO774"/>
      <c r="CR774" s="1"/>
      <c r="CS774" s="31">
        <f t="shared" ref="CS774:CS837" si="309">CR774+CS773</f>
        <v>0</v>
      </c>
    </row>
    <row r="775" spans="92:97" x14ac:dyDescent="0.2">
      <c r="CN775"/>
      <c r="CO775"/>
      <c r="CR775" s="1"/>
      <c r="CS775" s="31">
        <f t="shared" si="309"/>
        <v>0</v>
      </c>
    </row>
    <row r="776" spans="92:97" x14ac:dyDescent="0.2">
      <c r="CN776"/>
      <c r="CO776"/>
      <c r="CR776" s="1"/>
      <c r="CS776" s="31">
        <f t="shared" si="309"/>
        <v>0</v>
      </c>
    </row>
    <row r="777" spans="92:97" x14ac:dyDescent="0.2">
      <c r="CN777"/>
      <c r="CO777"/>
      <c r="CR777" s="1"/>
      <c r="CS777" s="31">
        <f t="shared" si="309"/>
        <v>0</v>
      </c>
    </row>
    <row r="778" spans="92:97" x14ac:dyDescent="0.2">
      <c r="CN778"/>
      <c r="CO778"/>
      <c r="CR778" s="1"/>
      <c r="CS778" s="31">
        <f t="shared" si="309"/>
        <v>0</v>
      </c>
    </row>
    <row r="779" spans="92:97" x14ac:dyDescent="0.2">
      <c r="CN779"/>
      <c r="CO779"/>
      <c r="CR779" s="1"/>
      <c r="CS779" s="31">
        <f t="shared" si="309"/>
        <v>0</v>
      </c>
    </row>
    <row r="780" spans="92:97" x14ac:dyDescent="0.2">
      <c r="CN780"/>
      <c r="CO780"/>
      <c r="CR780" s="1"/>
      <c r="CS780" s="31">
        <f t="shared" si="309"/>
        <v>0</v>
      </c>
    </row>
    <row r="781" spans="92:97" x14ac:dyDescent="0.2">
      <c r="CN781"/>
      <c r="CO781"/>
      <c r="CR781" s="1"/>
      <c r="CS781" s="31">
        <f t="shared" si="309"/>
        <v>0</v>
      </c>
    </row>
    <row r="782" spans="92:97" x14ac:dyDescent="0.2">
      <c r="CN782"/>
      <c r="CO782"/>
      <c r="CR782" s="1"/>
      <c r="CS782" s="31">
        <f t="shared" si="309"/>
        <v>0</v>
      </c>
    </row>
    <row r="783" spans="92:97" x14ac:dyDescent="0.2">
      <c r="CN783"/>
      <c r="CO783"/>
      <c r="CR783" s="1"/>
      <c r="CS783" s="31">
        <f t="shared" si="309"/>
        <v>0</v>
      </c>
    </row>
    <row r="784" spans="92:97" x14ac:dyDescent="0.2">
      <c r="CN784"/>
      <c r="CO784"/>
      <c r="CR784" s="1"/>
      <c r="CS784" s="31">
        <f t="shared" si="309"/>
        <v>0</v>
      </c>
    </row>
    <row r="785" spans="92:97" x14ac:dyDescent="0.2">
      <c r="CN785"/>
      <c r="CO785"/>
      <c r="CR785" s="1"/>
      <c r="CS785" s="31">
        <f t="shared" si="309"/>
        <v>0</v>
      </c>
    </row>
    <row r="786" spans="92:97" x14ac:dyDescent="0.2">
      <c r="CN786"/>
      <c r="CO786"/>
      <c r="CR786" s="1"/>
      <c r="CS786" s="31">
        <f t="shared" si="309"/>
        <v>0</v>
      </c>
    </row>
    <row r="787" spans="92:97" x14ac:dyDescent="0.2">
      <c r="CN787"/>
      <c r="CO787"/>
      <c r="CR787" s="1"/>
      <c r="CS787" s="31">
        <f t="shared" si="309"/>
        <v>0</v>
      </c>
    </row>
    <row r="788" spans="92:97" x14ac:dyDescent="0.2">
      <c r="CN788"/>
      <c r="CO788"/>
      <c r="CR788" s="1"/>
      <c r="CS788" s="31">
        <f t="shared" si="309"/>
        <v>0</v>
      </c>
    </row>
    <row r="789" spans="92:97" x14ac:dyDescent="0.2">
      <c r="CN789"/>
      <c r="CO789"/>
      <c r="CR789" s="1"/>
      <c r="CS789" s="31">
        <f t="shared" si="309"/>
        <v>0</v>
      </c>
    </row>
    <row r="790" spans="92:97" x14ac:dyDescent="0.2">
      <c r="CN790"/>
      <c r="CO790"/>
      <c r="CR790" s="1"/>
      <c r="CS790" s="31">
        <f t="shared" si="309"/>
        <v>0</v>
      </c>
    </row>
    <row r="791" spans="92:97" x14ac:dyDescent="0.2">
      <c r="CN791"/>
      <c r="CO791"/>
      <c r="CR791" s="1"/>
      <c r="CS791" s="31">
        <f t="shared" si="309"/>
        <v>0</v>
      </c>
    </row>
    <row r="792" spans="92:97" x14ac:dyDescent="0.2">
      <c r="CN792"/>
      <c r="CO792"/>
      <c r="CR792" s="1"/>
      <c r="CS792" s="31">
        <f t="shared" si="309"/>
        <v>0</v>
      </c>
    </row>
    <row r="793" spans="92:97" x14ac:dyDescent="0.2">
      <c r="CN793"/>
      <c r="CO793"/>
      <c r="CR793" s="1"/>
      <c r="CS793" s="31">
        <f t="shared" si="309"/>
        <v>0</v>
      </c>
    </row>
    <row r="794" spans="92:97" x14ac:dyDescent="0.2">
      <c r="CN794"/>
      <c r="CO794"/>
      <c r="CR794" s="1"/>
      <c r="CS794" s="31">
        <f t="shared" si="309"/>
        <v>0</v>
      </c>
    </row>
    <row r="795" spans="92:97" x14ac:dyDescent="0.2">
      <c r="CN795"/>
      <c r="CO795"/>
      <c r="CR795" s="1"/>
      <c r="CS795" s="31">
        <f t="shared" si="309"/>
        <v>0</v>
      </c>
    </row>
    <row r="796" spans="92:97" x14ac:dyDescent="0.2">
      <c r="CN796"/>
      <c r="CO796"/>
      <c r="CR796" s="1"/>
      <c r="CS796" s="31">
        <f t="shared" si="309"/>
        <v>0</v>
      </c>
    </row>
    <row r="797" spans="92:97" x14ac:dyDescent="0.2">
      <c r="CN797"/>
      <c r="CO797"/>
      <c r="CR797" s="1"/>
      <c r="CS797" s="31">
        <f t="shared" si="309"/>
        <v>0</v>
      </c>
    </row>
    <row r="798" spans="92:97" x14ac:dyDescent="0.2">
      <c r="CN798"/>
      <c r="CO798"/>
      <c r="CR798" s="1"/>
      <c r="CS798" s="31">
        <f t="shared" si="309"/>
        <v>0</v>
      </c>
    </row>
    <row r="799" spans="92:97" x14ac:dyDescent="0.2">
      <c r="CN799"/>
      <c r="CO799"/>
      <c r="CR799" s="1"/>
      <c r="CS799" s="31">
        <f t="shared" si="309"/>
        <v>0</v>
      </c>
    </row>
    <row r="800" spans="92:97" x14ac:dyDescent="0.2">
      <c r="CN800"/>
      <c r="CO800"/>
      <c r="CR800" s="1"/>
      <c r="CS800" s="31">
        <f t="shared" si="309"/>
        <v>0</v>
      </c>
    </row>
    <row r="801" spans="92:97" x14ac:dyDescent="0.2">
      <c r="CN801"/>
      <c r="CO801"/>
      <c r="CR801" s="1"/>
      <c r="CS801" s="31">
        <f t="shared" si="309"/>
        <v>0</v>
      </c>
    </row>
    <row r="802" spans="92:97" x14ac:dyDescent="0.2">
      <c r="CN802"/>
      <c r="CO802"/>
      <c r="CR802" s="1"/>
      <c r="CS802" s="31">
        <f t="shared" si="309"/>
        <v>0</v>
      </c>
    </row>
    <row r="803" spans="92:97" x14ac:dyDescent="0.2">
      <c r="CN803"/>
      <c r="CO803"/>
      <c r="CR803" s="1"/>
      <c r="CS803" s="31">
        <f t="shared" si="309"/>
        <v>0</v>
      </c>
    </row>
    <row r="804" spans="92:97" x14ac:dyDescent="0.2">
      <c r="CN804"/>
      <c r="CO804"/>
      <c r="CR804" s="1"/>
      <c r="CS804" s="31">
        <f t="shared" si="309"/>
        <v>0</v>
      </c>
    </row>
    <row r="805" spans="92:97" x14ac:dyDescent="0.2">
      <c r="CN805"/>
      <c r="CO805"/>
      <c r="CR805" s="1"/>
      <c r="CS805" s="31">
        <f t="shared" si="309"/>
        <v>0</v>
      </c>
    </row>
    <row r="806" spans="92:97" x14ac:dyDescent="0.2">
      <c r="CN806"/>
      <c r="CO806"/>
      <c r="CR806" s="1"/>
      <c r="CS806" s="31">
        <f t="shared" si="309"/>
        <v>0</v>
      </c>
    </row>
    <row r="807" spans="92:97" x14ac:dyDescent="0.2">
      <c r="CN807"/>
      <c r="CO807"/>
      <c r="CR807" s="1"/>
      <c r="CS807" s="31">
        <f t="shared" si="309"/>
        <v>0</v>
      </c>
    </row>
    <row r="808" spans="92:97" x14ac:dyDescent="0.2">
      <c r="CN808"/>
      <c r="CO808"/>
      <c r="CR808" s="1"/>
      <c r="CS808" s="31">
        <f t="shared" si="309"/>
        <v>0</v>
      </c>
    </row>
    <row r="809" spans="92:97" x14ac:dyDescent="0.2">
      <c r="CN809"/>
      <c r="CO809"/>
      <c r="CR809" s="1"/>
      <c r="CS809" s="31">
        <f t="shared" si="309"/>
        <v>0</v>
      </c>
    </row>
    <row r="810" spans="92:97" x14ac:dyDescent="0.2">
      <c r="CN810"/>
      <c r="CO810"/>
      <c r="CR810" s="1"/>
      <c r="CS810" s="31">
        <f t="shared" si="309"/>
        <v>0</v>
      </c>
    </row>
    <row r="811" spans="92:97" x14ac:dyDescent="0.2">
      <c r="CN811"/>
      <c r="CO811"/>
      <c r="CR811" s="1"/>
      <c r="CS811" s="31">
        <f t="shared" si="309"/>
        <v>0</v>
      </c>
    </row>
    <row r="812" spans="92:97" x14ac:dyDescent="0.2">
      <c r="CN812"/>
      <c r="CO812"/>
      <c r="CR812" s="1"/>
      <c r="CS812" s="31">
        <f t="shared" si="309"/>
        <v>0</v>
      </c>
    </row>
    <row r="813" spans="92:97" x14ac:dyDescent="0.2">
      <c r="CN813"/>
      <c r="CO813"/>
      <c r="CR813" s="1"/>
      <c r="CS813" s="31">
        <f t="shared" si="309"/>
        <v>0</v>
      </c>
    </row>
    <row r="814" spans="92:97" x14ac:dyDescent="0.2">
      <c r="CN814"/>
      <c r="CO814"/>
      <c r="CR814" s="1"/>
      <c r="CS814" s="31">
        <f t="shared" si="309"/>
        <v>0</v>
      </c>
    </row>
    <row r="815" spans="92:97" x14ac:dyDescent="0.2">
      <c r="CN815"/>
      <c r="CO815"/>
      <c r="CR815" s="1"/>
      <c r="CS815" s="31">
        <f t="shared" si="309"/>
        <v>0</v>
      </c>
    </row>
    <row r="816" spans="92:97" x14ac:dyDescent="0.2">
      <c r="CN816"/>
      <c r="CO816"/>
      <c r="CR816" s="1"/>
      <c r="CS816" s="31">
        <f t="shared" si="309"/>
        <v>0</v>
      </c>
    </row>
    <row r="817" spans="92:97" x14ac:dyDescent="0.2">
      <c r="CN817"/>
      <c r="CO817"/>
      <c r="CR817" s="1"/>
      <c r="CS817" s="31">
        <f t="shared" si="309"/>
        <v>0</v>
      </c>
    </row>
    <row r="818" spans="92:97" x14ac:dyDescent="0.2">
      <c r="CN818"/>
      <c r="CO818"/>
      <c r="CR818" s="1"/>
      <c r="CS818" s="31">
        <f t="shared" si="309"/>
        <v>0</v>
      </c>
    </row>
    <row r="819" spans="92:97" x14ac:dyDescent="0.2">
      <c r="CN819"/>
      <c r="CO819"/>
      <c r="CR819" s="1"/>
      <c r="CS819" s="31">
        <f t="shared" si="309"/>
        <v>0</v>
      </c>
    </row>
    <row r="820" spans="92:97" x14ac:dyDescent="0.2">
      <c r="CN820"/>
      <c r="CO820"/>
      <c r="CR820" s="1"/>
      <c r="CS820" s="31">
        <f t="shared" si="309"/>
        <v>0</v>
      </c>
    </row>
    <row r="821" spans="92:97" x14ac:dyDescent="0.2">
      <c r="CN821"/>
      <c r="CO821"/>
      <c r="CR821" s="1"/>
      <c r="CS821" s="31">
        <f t="shared" si="309"/>
        <v>0</v>
      </c>
    </row>
    <row r="822" spans="92:97" x14ac:dyDescent="0.2">
      <c r="CN822"/>
      <c r="CO822"/>
      <c r="CR822" s="1"/>
      <c r="CS822" s="31">
        <f t="shared" si="309"/>
        <v>0</v>
      </c>
    </row>
    <row r="823" spans="92:97" x14ac:dyDescent="0.2">
      <c r="CN823"/>
      <c r="CO823"/>
      <c r="CR823" s="1"/>
      <c r="CS823" s="31">
        <f t="shared" si="309"/>
        <v>0</v>
      </c>
    </row>
    <row r="824" spans="92:97" x14ac:dyDescent="0.2">
      <c r="CN824"/>
      <c r="CO824"/>
      <c r="CR824" s="1"/>
      <c r="CS824" s="31">
        <f t="shared" si="309"/>
        <v>0</v>
      </c>
    </row>
    <row r="825" spans="92:97" x14ac:dyDescent="0.2">
      <c r="CN825"/>
      <c r="CO825"/>
      <c r="CR825" s="1"/>
      <c r="CS825" s="31">
        <f t="shared" si="309"/>
        <v>0</v>
      </c>
    </row>
    <row r="826" spans="92:97" x14ac:dyDescent="0.2">
      <c r="CN826"/>
      <c r="CO826"/>
      <c r="CR826" s="1"/>
      <c r="CS826" s="31">
        <f t="shared" si="309"/>
        <v>0</v>
      </c>
    </row>
    <row r="827" spans="92:97" x14ac:dyDescent="0.2">
      <c r="CN827"/>
      <c r="CO827"/>
      <c r="CR827" s="1"/>
      <c r="CS827" s="31">
        <f t="shared" si="309"/>
        <v>0</v>
      </c>
    </row>
    <row r="828" spans="92:97" x14ac:dyDescent="0.2">
      <c r="CN828"/>
      <c r="CO828"/>
      <c r="CR828" s="1"/>
      <c r="CS828" s="31">
        <f t="shared" si="309"/>
        <v>0</v>
      </c>
    </row>
    <row r="829" spans="92:97" x14ac:dyDescent="0.2">
      <c r="CN829"/>
      <c r="CO829"/>
      <c r="CR829" s="1"/>
      <c r="CS829" s="31">
        <f t="shared" si="309"/>
        <v>0</v>
      </c>
    </row>
    <row r="830" spans="92:97" x14ac:dyDescent="0.2">
      <c r="CN830"/>
      <c r="CO830"/>
      <c r="CR830" s="1"/>
      <c r="CS830" s="31">
        <f t="shared" si="309"/>
        <v>0</v>
      </c>
    </row>
    <row r="831" spans="92:97" x14ac:dyDescent="0.2">
      <c r="CN831"/>
      <c r="CO831"/>
      <c r="CR831" s="1"/>
      <c r="CS831" s="31">
        <f t="shared" si="309"/>
        <v>0</v>
      </c>
    </row>
    <row r="832" spans="92:97" x14ac:dyDescent="0.2">
      <c r="CN832"/>
      <c r="CO832"/>
      <c r="CR832" s="1"/>
      <c r="CS832" s="31">
        <f t="shared" si="309"/>
        <v>0</v>
      </c>
    </row>
    <row r="833" spans="92:97" x14ac:dyDescent="0.2">
      <c r="CN833"/>
      <c r="CO833"/>
      <c r="CR833" s="1"/>
      <c r="CS833" s="31">
        <f t="shared" si="309"/>
        <v>0</v>
      </c>
    </row>
    <row r="834" spans="92:97" x14ac:dyDescent="0.2">
      <c r="CN834"/>
      <c r="CO834"/>
      <c r="CR834" s="1"/>
      <c r="CS834" s="31">
        <f t="shared" si="309"/>
        <v>0</v>
      </c>
    </row>
    <row r="835" spans="92:97" x14ac:dyDescent="0.2">
      <c r="CN835"/>
      <c r="CO835"/>
      <c r="CR835" s="1"/>
      <c r="CS835" s="31">
        <f t="shared" si="309"/>
        <v>0</v>
      </c>
    </row>
    <row r="836" spans="92:97" x14ac:dyDescent="0.2">
      <c r="CN836"/>
      <c r="CO836"/>
      <c r="CR836" s="1"/>
      <c r="CS836" s="31">
        <f t="shared" si="309"/>
        <v>0</v>
      </c>
    </row>
    <row r="837" spans="92:97" x14ac:dyDescent="0.2">
      <c r="CN837"/>
      <c r="CO837"/>
      <c r="CR837" s="1"/>
      <c r="CS837" s="31">
        <f t="shared" si="309"/>
        <v>0</v>
      </c>
    </row>
    <row r="838" spans="92:97" x14ac:dyDescent="0.2">
      <c r="CN838"/>
      <c r="CO838"/>
      <c r="CR838" s="1"/>
      <c r="CS838" s="31">
        <f t="shared" ref="CS838:CS901" si="310">CR838+CS837</f>
        <v>0</v>
      </c>
    </row>
    <row r="839" spans="92:97" x14ac:dyDescent="0.2">
      <c r="CN839"/>
      <c r="CO839"/>
      <c r="CR839" s="1"/>
      <c r="CS839" s="31">
        <f t="shared" si="310"/>
        <v>0</v>
      </c>
    </row>
    <row r="840" spans="92:97" x14ac:dyDescent="0.2">
      <c r="CN840"/>
      <c r="CO840"/>
      <c r="CR840" s="1"/>
      <c r="CS840" s="31">
        <f t="shared" si="310"/>
        <v>0</v>
      </c>
    </row>
    <row r="841" spans="92:97" x14ac:dyDescent="0.2">
      <c r="CN841"/>
      <c r="CO841"/>
      <c r="CR841" s="1"/>
      <c r="CS841" s="31">
        <f t="shared" si="310"/>
        <v>0</v>
      </c>
    </row>
    <row r="842" spans="92:97" x14ac:dyDescent="0.2">
      <c r="CN842"/>
      <c r="CO842"/>
      <c r="CR842" s="1"/>
      <c r="CS842" s="31">
        <f t="shared" si="310"/>
        <v>0</v>
      </c>
    </row>
    <row r="843" spans="92:97" x14ac:dyDescent="0.2">
      <c r="CN843"/>
      <c r="CO843"/>
      <c r="CR843" s="1"/>
      <c r="CS843" s="31">
        <f t="shared" si="310"/>
        <v>0</v>
      </c>
    </row>
    <row r="844" spans="92:97" x14ac:dyDescent="0.2">
      <c r="CN844"/>
      <c r="CO844"/>
      <c r="CR844" s="1"/>
      <c r="CS844" s="31">
        <f t="shared" si="310"/>
        <v>0</v>
      </c>
    </row>
    <row r="845" spans="92:97" x14ac:dyDescent="0.2">
      <c r="CN845"/>
      <c r="CO845"/>
      <c r="CR845" s="1"/>
      <c r="CS845" s="31">
        <f t="shared" si="310"/>
        <v>0</v>
      </c>
    </row>
    <row r="846" spans="92:97" x14ac:dyDescent="0.2">
      <c r="CN846"/>
      <c r="CO846"/>
      <c r="CR846" s="1"/>
      <c r="CS846" s="31">
        <f t="shared" si="310"/>
        <v>0</v>
      </c>
    </row>
    <row r="847" spans="92:97" x14ac:dyDescent="0.2">
      <c r="CN847"/>
      <c r="CO847"/>
      <c r="CR847" s="1"/>
      <c r="CS847" s="31">
        <f t="shared" si="310"/>
        <v>0</v>
      </c>
    </row>
    <row r="848" spans="92:97" x14ac:dyDescent="0.2">
      <c r="CN848"/>
      <c r="CO848"/>
      <c r="CR848" s="1"/>
      <c r="CS848" s="31">
        <f t="shared" si="310"/>
        <v>0</v>
      </c>
    </row>
    <row r="849" spans="92:97" x14ac:dyDescent="0.2">
      <c r="CN849"/>
      <c r="CO849"/>
      <c r="CR849" s="1"/>
      <c r="CS849" s="31">
        <f t="shared" si="310"/>
        <v>0</v>
      </c>
    </row>
    <row r="850" spans="92:97" x14ac:dyDescent="0.2">
      <c r="CN850"/>
      <c r="CO850"/>
      <c r="CR850" s="1"/>
      <c r="CS850" s="31">
        <f t="shared" si="310"/>
        <v>0</v>
      </c>
    </row>
    <row r="851" spans="92:97" x14ac:dyDescent="0.2">
      <c r="CN851"/>
      <c r="CO851"/>
      <c r="CR851" s="1"/>
      <c r="CS851" s="31">
        <f t="shared" si="310"/>
        <v>0</v>
      </c>
    </row>
    <row r="852" spans="92:97" x14ac:dyDescent="0.2">
      <c r="CN852"/>
      <c r="CO852"/>
      <c r="CR852" s="1"/>
      <c r="CS852" s="31">
        <f t="shared" si="310"/>
        <v>0</v>
      </c>
    </row>
    <row r="853" spans="92:97" x14ac:dyDescent="0.2">
      <c r="CN853"/>
      <c r="CO853"/>
      <c r="CR853" s="1"/>
      <c r="CS853" s="31">
        <f t="shared" si="310"/>
        <v>0</v>
      </c>
    </row>
    <row r="854" spans="92:97" x14ac:dyDescent="0.2">
      <c r="CN854"/>
      <c r="CO854"/>
      <c r="CR854" s="1"/>
      <c r="CS854" s="31">
        <f t="shared" si="310"/>
        <v>0</v>
      </c>
    </row>
    <row r="855" spans="92:97" x14ac:dyDescent="0.2">
      <c r="CN855"/>
      <c r="CO855"/>
      <c r="CR855" s="1"/>
      <c r="CS855" s="31">
        <f t="shared" si="310"/>
        <v>0</v>
      </c>
    </row>
    <row r="856" spans="92:97" x14ac:dyDescent="0.2">
      <c r="CN856"/>
      <c r="CO856"/>
      <c r="CR856" s="1"/>
      <c r="CS856" s="31">
        <f t="shared" si="310"/>
        <v>0</v>
      </c>
    </row>
    <row r="857" spans="92:97" x14ac:dyDescent="0.2">
      <c r="CN857"/>
      <c r="CO857"/>
      <c r="CR857" s="1"/>
      <c r="CS857" s="31">
        <f t="shared" si="310"/>
        <v>0</v>
      </c>
    </row>
    <row r="858" spans="92:97" x14ac:dyDescent="0.2">
      <c r="CN858"/>
      <c r="CO858"/>
      <c r="CR858" s="1"/>
      <c r="CS858" s="31">
        <f t="shared" si="310"/>
        <v>0</v>
      </c>
    </row>
    <row r="859" spans="92:97" x14ac:dyDescent="0.2">
      <c r="CN859"/>
      <c r="CO859"/>
      <c r="CR859" s="1"/>
      <c r="CS859" s="31">
        <f t="shared" si="310"/>
        <v>0</v>
      </c>
    </row>
    <row r="860" spans="92:97" x14ac:dyDescent="0.2">
      <c r="CN860"/>
      <c r="CO860"/>
      <c r="CR860" s="1"/>
      <c r="CS860" s="31">
        <f t="shared" si="310"/>
        <v>0</v>
      </c>
    </row>
    <row r="861" spans="92:97" x14ac:dyDescent="0.2">
      <c r="CN861"/>
      <c r="CO861"/>
      <c r="CR861" s="1"/>
      <c r="CS861" s="31">
        <f t="shared" si="310"/>
        <v>0</v>
      </c>
    </row>
    <row r="862" spans="92:97" x14ac:dyDescent="0.2">
      <c r="CN862"/>
      <c r="CO862"/>
      <c r="CR862" s="1"/>
      <c r="CS862" s="31">
        <f t="shared" si="310"/>
        <v>0</v>
      </c>
    </row>
    <row r="863" spans="92:97" x14ac:dyDescent="0.2">
      <c r="CN863"/>
      <c r="CO863"/>
      <c r="CR863" s="1"/>
      <c r="CS863" s="31">
        <f t="shared" si="310"/>
        <v>0</v>
      </c>
    </row>
    <row r="864" spans="92:97" x14ac:dyDescent="0.2">
      <c r="CN864"/>
      <c r="CO864"/>
      <c r="CR864" s="1"/>
      <c r="CS864" s="31">
        <f t="shared" si="310"/>
        <v>0</v>
      </c>
    </row>
    <row r="865" spans="92:97" x14ac:dyDescent="0.2">
      <c r="CN865"/>
      <c r="CO865"/>
      <c r="CR865" s="1"/>
      <c r="CS865" s="31">
        <f t="shared" si="310"/>
        <v>0</v>
      </c>
    </row>
    <row r="866" spans="92:97" x14ac:dyDescent="0.2">
      <c r="CN866"/>
      <c r="CO866"/>
      <c r="CR866" s="1"/>
      <c r="CS866" s="31">
        <f t="shared" si="310"/>
        <v>0</v>
      </c>
    </row>
    <row r="867" spans="92:97" x14ac:dyDescent="0.2">
      <c r="CN867"/>
      <c r="CO867"/>
      <c r="CR867" s="1"/>
      <c r="CS867" s="31">
        <f t="shared" si="310"/>
        <v>0</v>
      </c>
    </row>
    <row r="868" spans="92:97" x14ac:dyDescent="0.2">
      <c r="CN868"/>
      <c r="CO868"/>
      <c r="CR868" s="1"/>
      <c r="CS868" s="31">
        <f t="shared" si="310"/>
        <v>0</v>
      </c>
    </row>
    <row r="869" spans="92:97" x14ac:dyDescent="0.2">
      <c r="CN869"/>
      <c r="CO869"/>
      <c r="CR869" s="1"/>
      <c r="CS869" s="31">
        <f t="shared" si="310"/>
        <v>0</v>
      </c>
    </row>
    <row r="870" spans="92:97" x14ac:dyDescent="0.2">
      <c r="CN870"/>
      <c r="CO870"/>
      <c r="CR870" s="1"/>
      <c r="CS870" s="31">
        <f t="shared" si="310"/>
        <v>0</v>
      </c>
    </row>
    <row r="871" spans="92:97" x14ac:dyDescent="0.2">
      <c r="CN871"/>
      <c r="CO871"/>
      <c r="CR871" s="1"/>
      <c r="CS871" s="31">
        <f t="shared" si="310"/>
        <v>0</v>
      </c>
    </row>
    <row r="872" spans="92:97" x14ac:dyDescent="0.2">
      <c r="CN872"/>
      <c r="CO872"/>
      <c r="CR872" s="1"/>
      <c r="CS872" s="31">
        <f t="shared" si="310"/>
        <v>0</v>
      </c>
    </row>
    <row r="873" spans="92:97" x14ac:dyDescent="0.2">
      <c r="CN873"/>
      <c r="CO873"/>
      <c r="CR873" s="1"/>
      <c r="CS873" s="31">
        <f t="shared" si="310"/>
        <v>0</v>
      </c>
    </row>
    <row r="874" spans="92:97" x14ac:dyDescent="0.2">
      <c r="CN874"/>
      <c r="CO874"/>
      <c r="CR874" s="1"/>
      <c r="CS874" s="31">
        <f t="shared" si="310"/>
        <v>0</v>
      </c>
    </row>
    <row r="875" spans="92:97" x14ac:dyDescent="0.2">
      <c r="CN875"/>
      <c r="CO875"/>
      <c r="CR875" s="1"/>
      <c r="CS875" s="31">
        <f t="shared" si="310"/>
        <v>0</v>
      </c>
    </row>
    <row r="876" spans="92:97" x14ac:dyDescent="0.2">
      <c r="CN876"/>
      <c r="CO876"/>
      <c r="CR876" s="1"/>
      <c r="CS876" s="31">
        <f t="shared" si="310"/>
        <v>0</v>
      </c>
    </row>
    <row r="877" spans="92:97" x14ac:dyDescent="0.2">
      <c r="CN877"/>
      <c r="CO877"/>
      <c r="CR877" s="1"/>
      <c r="CS877" s="31">
        <f t="shared" si="310"/>
        <v>0</v>
      </c>
    </row>
    <row r="878" spans="92:97" x14ac:dyDescent="0.2">
      <c r="CN878"/>
      <c r="CO878"/>
      <c r="CR878" s="1"/>
      <c r="CS878" s="31">
        <f t="shared" si="310"/>
        <v>0</v>
      </c>
    </row>
    <row r="879" spans="92:97" x14ac:dyDescent="0.2">
      <c r="CN879"/>
      <c r="CO879"/>
      <c r="CR879" s="1"/>
      <c r="CS879" s="31">
        <f t="shared" si="310"/>
        <v>0</v>
      </c>
    </row>
    <row r="880" spans="92:97" x14ac:dyDescent="0.2">
      <c r="CN880"/>
      <c r="CO880"/>
      <c r="CR880" s="1"/>
      <c r="CS880" s="31">
        <f t="shared" si="310"/>
        <v>0</v>
      </c>
    </row>
    <row r="881" spans="92:97" x14ac:dyDescent="0.2">
      <c r="CN881"/>
      <c r="CO881"/>
      <c r="CR881" s="1"/>
      <c r="CS881" s="31">
        <f t="shared" si="310"/>
        <v>0</v>
      </c>
    </row>
    <row r="882" spans="92:97" x14ac:dyDescent="0.2">
      <c r="CN882"/>
      <c r="CO882"/>
      <c r="CR882" s="1"/>
      <c r="CS882" s="31">
        <f t="shared" si="310"/>
        <v>0</v>
      </c>
    </row>
    <row r="883" spans="92:97" x14ac:dyDescent="0.2">
      <c r="CN883"/>
      <c r="CO883"/>
      <c r="CR883" s="1"/>
      <c r="CS883" s="31">
        <f t="shared" si="310"/>
        <v>0</v>
      </c>
    </row>
    <row r="884" spans="92:97" x14ac:dyDescent="0.2">
      <c r="CN884"/>
      <c r="CO884"/>
      <c r="CR884" s="1"/>
      <c r="CS884" s="31">
        <f t="shared" si="310"/>
        <v>0</v>
      </c>
    </row>
    <row r="885" spans="92:97" x14ac:dyDescent="0.2">
      <c r="CN885"/>
      <c r="CO885"/>
      <c r="CR885" s="1"/>
      <c r="CS885" s="31">
        <f t="shared" si="310"/>
        <v>0</v>
      </c>
    </row>
    <row r="886" spans="92:97" x14ac:dyDescent="0.2">
      <c r="CN886"/>
      <c r="CO886"/>
      <c r="CR886" s="1"/>
      <c r="CS886" s="31">
        <f t="shared" si="310"/>
        <v>0</v>
      </c>
    </row>
    <row r="887" spans="92:97" x14ac:dyDescent="0.2">
      <c r="CN887"/>
      <c r="CO887"/>
      <c r="CR887" s="1"/>
      <c r="CS887" s="31">
        <f t="shared" si="310"/>
        <v>0</v>
      </c>
    </row>
    <row r="888" spans="92:97" x14ac:dyDescent="0.2">
      <c r="CN888"/>
      <c r="CO888"/>
      <c r="CR888" s="1"/>
      <c r="CS888" s="31">
        <f t="shared" si="310"/>
        <v>0</v>
      </c>
    </row>
    <row r="889" spans="92:97" x14ac:dyDescent="0.2">
      <c r="CN889"/>
      <c r="CO889"/>
      <c r="CR889" s="1"/>
      <c r="CS889" s="31">
        <f t="shared" si="310"/>
        <v>0</v>
      </c>
    </row>
    <row r="890" spans="92:97" x14ac:dyDescent="0.2">
      <c r="CN890"/>
      <c r="CO890"/>
      <c r="CR890" s="1"/>
      <c r="CS890" s="31">
        <f t="shared" si="310"/>
        <v>0</v>
      </c>
    </row>
    <row r="891" spans="92:97" x14ac:dyDescent="0.2">
      <c r="CN891"/>
      <c r="CO891"/>
      <c r="CR891" s="1"/>
      <c r="CS891" s="31">
        <f t="shared" si="310"/>
        <v>0</v>
      </c>
    </row>
    <row r="892" spans="92:97" x14ac:dyDescent="0.2">
      <c r="CN892"/>
      <c r="CO892"/>
      <c r="CR892" s="1"/>
      <c r="CS892" s="31">
        <f t="shared" si="310"/>
        <v>0</v>
      </c>
    </row>
    <row r="893" spans="92:97" x14ac:dyDescent="0.2">
      <c r="CN893"/>
      <c r="CO893"/>
      <c r="CR893" s="1"/>
      <c r="CS893" s="31">
        <f t="shared" si="310"/>
        <v>0</v>
      </c>
    </row>
    <row r="894" spans="92:97" x14ac:dyDescent="0.2">
      <c r="CN894"/>
      <c r="CO894"/>
      <c r="CR894" s="1"/>
      <c r="CS894" s="31">
        <f t="shared" si="310"/>
        <v>0</v>
      </c>
    </row>
    <row r="895" spans="92:97" x14ac:dyDescent="0.2">
      <c r="CN895"/>
      <c r="CO895"/>
      <c r="CR895" s="1"/>
      <c r="CS895" s="31">
        <f t="shared" si="310"/>
        <v>0</v>
      </c>
    </row>
    <row r="896" spans="92:97" x14ac:dyDescent="0.2">
      <c r="CN896"/>
      <c r="CO896"/>
      <c r="CR896" s="1"/>
      <c r="CS896" s="31">
        <f t="shared" si="310"/>
        <v>0</v>
      </c>
    </row>
    <row r="897" spans="92:97" x14ac:dyDescent="0.2">
      <c r="CN897"/>
      <c r="CO897"/>
      <c r="CR897" s="1"/>
      <c r="CS897" s="31">
        <f t="shared" si="310"/>
        <v>0</v>
      </c>
    </row>
    <row r="898" spans="92:97" x14ac:dyDescent="0.2">
      <c r="CN898"/>
      <c r="CO898"/>
      <c r="CR898" s="1"/>
      <c r="CS898" s="31">
        <f t="shared" si="310"/>
        <v>0</v>
      </c>
    </row>
    <row r="899" spans="92:97" x14ac:dyDescent="0.2">
      <c r="CN899"/>
      <c r="CO899"/>
      <c r="CR899" s="1"/>
      <c r="CS899" s="31">
        <f t="shared" si="310"/>
        <v>0</v>
      </c>
    </row>
    <row r="900" spans="92:97" x14ac:dyDescent="0.2">
      <c r="CN900"/>
      <c r="CO900"/>
      <c r="CR900" s="1"/>
      <c r="CS900" s="31">
        <f t="shared" si="310"/>
        <v>0</v>
      </c>
    </row>
    <row r="901" spans="92:97" x14ac:dyDescent="0.2">
      <c r="CN901"/>
      <c r="CO901"/>
      <c r="CR901" s="1"/>
      <c r="CS901" s="31">
        <f t="shared" si="310"/>
        <v>0</v>
      </c>
    </row>
    <row r="902" spans="92:97" x14ac:dyDescent="0.2">
      <c r="CN902"/>
      <c r="CO902"/>
      <c r="CR902" s="1"/>
      <c r="CS902" s="31">
        <f t="shared" ref="CS902:CS965" si="311">CR902+CS901</f>
        <v>0</v>
      </c>
    </row>
    <row r="903" spans="92:97" x14ac:dyDescent="0.2">
      <c r="CN903"/>
      <c r="CO903"/>
      <c r="CR903" s="1"/>
      <c r="CS903" s="31">
        <f t="shared" si="311"/>
        <v>0</v>
      </c>
    </row>
    <row r="904" spans="92:97" x14ac:dyDescent="0.2">
      <c r="CN904"/>
      <c r="CO904"/>
      <c r="CR904" s="1"/>
      <c r="CS904" s="31">
        <f t="shared" si="311"/>
        <v>0</v>
      </c>
    </row>
    <row r="905" spans="92:97" x14ac:dyDescent="0.2">
      <c r="CN905"/>
      <c r="CO905"/>
      <c r="CR905" s="1"/>
      <c r="CS905" s="31">
        <f t="shared" si="311"/>
        <v>0</v>
      </c>
    </row>
    <row r="906" spans="92:97" x14ac:dyDescent="0.2">
      <c r="CN906"/>
      <c r="CO906"/>
      <c r="CR906" s="1"/>
      <c r="CS906" s="31">
        <f t="shared" si="311"/>
        <v>0</v>
      </c>
    </row>
    <row r="907" spans="92:97" x14ac:dyDescent="0.2">
      <c r="CN907"/>
      <c r="CO907"/>
      <c r="CR907" s="1"/>
      <c r="CS907" s="31">
        <f t="shared" si="311"/>
        <v>0</v>
      </c>
    </row>
    <row r="908" spans="92:97" x14ac:dyDescent="0.2">
      <c r="CN908"/>
      <c r="CO908"/>
      <c r="CR908" s="1"/>
      <c r="CS908" s="31">
        <f t="shared" si="311"/>
        <v>0</v>
      </c>
    </row>
    <row r="909" spans="92:97" x14ac:dyDescent="0.2">
      <c r="CN909"/>
      <c r="CO909"/>
      <c r="CR909" s="1"/>
      <c r="CS909" s="31">
        <f t="shared" si="311"/>
        <v>0</v>
      </c>
    </row>
    <row r="910" spans="92:97" x14ac:dyDescent="0.2">
      <c r="CN910"/>
      <c r="CO910"/>
      <c r="CR910" s="1"/>
      <c r="CS910" s="31">
        <f t="shared" si="311"/>
        <v>0</v>
      </c>
    </row>
    <row r="911" spans="92:97" x14ac:dyDescent="0.2">
      <c r="CN911"/>
      <c r="CO911"/>
      <c r="CR911" s="1"/>
      <c r="CS911" s="31">
        <f t="shared" si="311"/>
        <v>0</v>
      </c>
    </row>
    <row r="912" spans="92:97" x14ac:dyDescent="0.2">
      <c r="CN912"/>
      <c r="CO912"/>
      <c r="CR912" s="1"/>
      <c r="CS912" s="31">
        <f t="shared" si="311"/>
        <v>0</v>
      </c>
    </row>
    <row r="913" spans="92:97" x14ac:dyDescent="0.2">
      <c r="CN913"/>
      <c r="CO913"/>
      <c r="CR913" s="1"/>
      <c r="CS913" s="31">
        <f t="shared" si="311"/>
        <v>0</v>
      </c>
    </row>
    <row r="914" spans="92:97" x14ac:dyDescent="0.2">
      <c r="CN914"/>
      <c r="CO914"/>
      <c r="CR914" s="1"/>
      <c r="CS914" s="31">
        <f t="shared" si="311"/>
        <v>0</v>
      </c>
    </row>
    <row r="915" spans="92:97" x14ac:dyDescent="0.2">
      <c r="CN915"/>
      <c r="CO915"/>
      <c r="CR915" s="1"/>
      <c r="CS915" s="31">
        <f t="shared" si="311"/>
        <v>0</v>
      </c>
    </row>
    <row r="916" spans="92:97" x14ac:dyDescent="0.2">
      <c r="CN916"/>
      <c r="CO916"/>
      <c r="CR916" s="1"/>
      <c r="CS916" s="31">
        <f t="shared" si="311"/>
        <v>0</v>
      </c>
    </row>
    <row r="917" spans="92:97" x14ac:dyDescent="0.2">
      <c r="CN917"/>
      <c r="CO917"/>
      <c r="CR917" s="1"/>
      <c r="CS917" s="31">
        <f t="shared" si="311"/>
        <v>0</v>
      </c>
    </row>
    <row r="918" spans="92:97" x14ac:dyDescent="0.2">
      <c r="CN918"/>
      <c r="CO918"/>
      <c r="CR918" s="1"/>
      <c r="CS918" s="31">
        <f t="shared" si="311"/>
        <v>0</v>
      </c>
    </row>
    <row r="919" spans="92:97" x14ac:dyDescent="0.2">
      <c r="CN919"/>
      <c r="CO919"/>
      <c r="CR919" s="1"/>
      <c r="CS919" s="31">
        <f t="shared" si="311"/>
        <v>0</v>
      </c>
    </row>
    <row r="920" spans="92:97" x14ac:dyDescent="0.2">
      <c r="CN920"/>
      <c r="CO920"/>
      <c r="CR920" s="1"/>
      <c r="CS920" s="31">
        <f t="shared" si="311"/>
        <v>0</v>
      </c>
    </row>
    <row r="921" spans="92:97" x14ac:dyDescent="0.2">
      <c r="CN921"/>
      <c r="CO921"/>
      <c r="CR921" s="1"/>
      <c r="CS921" s="31">
        <f t="shared" si="311"/>
        <v>0</v>
      </c>
    </row>
    <row r="922" spans="92:97" x14ac:dyDescent="0.2">
      <c r="CN922"/>
      <c r="CO922"/>
      <c r="CR922" s="1"/>
      <c r="CS922" s="31">
        <f t="shared" si="311"/>
        <v>0</v>
      </c>
    </row>
    <row r="923" spans="92:97" x14ac:dyDescent="0.2">
      <c r="CN923"/>
      <c r="CO923"/>
      <c r="CR923" s="1"/>
      <c r="CS923" s="31">
        <f t="shared" si="311"/>
        <v>0</v>
      </c>
    </row>
    <row r="924" spans="92:97" x14ac:dyDescent="0.2">
      <c r="CN924"/>
      <c r="CO924"/>
      <c r="CR924" s="1"/>
      <c r="CS924" s="31">
        <f t="shared" si="311"/>
        <v>0</v>
      </c>
    </row>
    <row r="925" spans="92:97" x14ac:dyDescent="0.2">
      <c r="CN925"/>
      <c r="CO925"/>
      <c r="CR925" s="1"/>
      <c r="CS925" s="31">
        <f t="shared" si="311"/>
        <v>0</v>
      </c>
    </row>
    <row r="926" spans="92:97" x14ac:dyDescent="0.2">
      <c r="CN926"/>
      <c r="CO926"/>
      <c r="CR926" s="1"/>
      <c r="CS926" s="31">
        <f t="shared" si="311"/>
        <v>0</v>
      </c>
    </row>
    <row r="927" spans="92:97" x14ac:dyDescent="0.2">
      <c r="CN927"/>
      <c r="CO927"/>
      <c r="CR927" s="1"/>
      <c r="CS927" s="31">
        <f t="shared" si="311"/>
        <v>0</v>
      </c>
    </row>
    <row r="928" spans="92:97" x14ac:dyDescent="0.2">
      <c r="CN928"/>
      <c r="CO928"/>
      <c r="CR928" s="1"/>
      <c r="CS928" s="31">
        <f t="shared" si="311"/>
        <v>0</v>
      </c>
    </row>
    <row r="929" spans="92:97" x14ac:dyDescent="0.2">
      <c r="CN929"/>
      <c r="CO929"/>
      <c r="CR929" s="1"/>
      <c r="CS929" s="31">
        <f t="shared" si="311"/>
        <v>0</v>
      </c>
    </row>
    <row r="930" spans="92:97" x14ac:dyDescent="0.2">
      <c r="CN930"/>
      <c r="CO930"/>
      <c r="CR930" s="1"/>
      <c r="CS930" s="31">
        <f t="shared" si="311"/>
        <v>0</v>
      </c>
    </row>
    <row r="931" spans="92:97" x14ac:dyDescent="0.2">
      <c r="CN931"/>
      <c r="CO931"/>
      <c r="CR931" s="1"/>
      <c r="CS931" s="31">
        <f t="shared" si="311"/>
        <v>0</v>
      </c>
    </row>
    <row r="932" spans="92:97" x14ac:dyDescent="0.2">
      <c r="CN932"/>
      <c r="CO932"/>
      <c r="CR932" s="1"/>
      <c r="CS932" s="31">
        <f t="shared" si="311"/>
        <v>0</v>
      </c>
    </row>
    <row r="933" spans="92:97" x14ac:dyDescent="0.2">
      <c r="CN933"/>
      <c r="CO933"/>
      <c r="CR933" s="1"/>
      <c r="CS933" s="31">
        <f t="shared" si="311"/>
        <v>0</v>
      </c>
    </row>
    <row r="934" spans="92:97" x14ac:dyDescent="0.2">
      <c r="CN934"/>
      <c r="CO934"/>
      <c r="CR934" s="1"/>
      <c r="CS934" s="31">
        <f t="shared" si="311"/>
        <v>0</v>
      </c>
    </row>
    <row r="935" spans="92:97" x14ac:dyDescent="0.2">
      <c r="CN935"/>
      <c r="CO935"/>
      <c r="CR935" s="1"/>
      <c r="CS935" s="31">
        <f t="shared" si="311"/>
        <v>0</v>
      </c>
    </row>
    <row r="936" spans="92:97" x14ac:dyDescent="0.2">
      <c r="CN936"/>
      <c r="CO936"/>
      <c r="CR936" s="1"/>
      <c r="CS936" s="31">
        <f t="shared" si="311"/>
        <v>0</v>
      </c>
    </row>
    <row r="937" spans="92:97" x14ac:dyDescent="0.2">
      <c r="CN937"/>
      <c r="CO937"/>
      <c r="CR937" s="1"/>
      <c r="CS937" s="31">
        <f t="shared" si="311"/>
        <v>0</v>
      </c>
    </row>
    <row r="938" spans="92:97" x14ac:dyDescent="0.2">
      <c r="CN938"/>
      <c r="CO938"/>
      <c r="CR938" s="1"/>
      <c r="CS938" s="31">
        <f t="shared" si="311"/>
        <v>0</v>
      </c>
    </row>
    <row r="939" spans="92:97" x14ac:dyDescent="0.2">
      <c r="CN939"/>
      <c r="CO939"/>
      <c r="CR939" s="1"/>
      <c r="CS939" s="31">
        <f t="shared" si="311"/>
        <v>0</v>
      </c>
    </row>
    <row r="940" spans="92:97" x14ac:dyDescent="0.2">
      <c r="CN940"/>
      <c r="CO940"/>
      <c r="CR940" s="1"/>
      <c r="CS940" s="31">
        <f t="shared" si="311"/>
        <v>0</v>
      </c>
    </row>
    <row r="941" spans="92:97" x14ac:dyDescent="0.2">
      <c r="CN941"/>
      <c r="CO941"/>
      <c r="CR941" s="1"/>
      <c r="CS941" s="31">
        <f t="shared" si="311"/>
        <v>0</v>
      </c>
    </row>
    <row r="942" spans="92:97" x14ac:dyDescent="0.2">
      <c r="CN942"/>
      <c r="CO942"/>
      <c r="CR942" s="1"/>
      <c r="CS942" s="31">
        <f t="shared" si="311"/>
        <v>0</v>
      </c>
    </row>
    <row r="943" spans="92:97" x14ac:dyDescent="0.2">
      <c r="CN943"/>
      <c r="CO943"/>
      <c r="CR943" s="1"/>
      <c r="CS943" s="31">
        <f t="shared" si="311"/>
        <v>0</v>
      </c>
    </row>
    <row r="944" spans="92:97" x14ac:dyDescent="0.2">
      <c r="CN944"/>
      <c r="CO944"/>
      <c r="CR944" s="1"/>
      <c r="CS944" s="31">
        <f t="shared" si="311"/>
        <v>0</v>
      </c>
    </row>
    <row r="945" spans="92:97" x14ac:dyDescent="0.2">
      <c r="CN945"/>
      <c r="CO945"/>
      <c r="CR945" s="1"/>
      <c r="CS945" s="31">
        <f t="shared" si="311"/>
        <v>0</v>
      </c>
    </row>
    <row r="946" spans="92:97" x14ac:dyDescent="0.2">
      <c r="CN946"/>
      <c r="CO946"/>
      <c r="CR946" s="1"/>
      <c r="CS946" s="31">
        <f t="shared" si="311"/>
        <v>0</v>
      </c>
    </row>
    <row r="947" spans="92:97" x14ac:dyDescent="0.2">
      <c r="CN947"/>
      <c r="CO947"/>
      <c r="CR947" s="1"/>
      <c r="CS947" s="31">
        <f t="shared" si="311"/>
        <v>0</v>
      </c>
    </row>
    <row r="948" spans="92:97" x14ac:dyDescent="0.2">
      <c r="CN948"/>
      <c r="CO948"/>
      <c r="CR948" s="1"/>
      <c r="CS948" s="31">
        <f t="shared" si="311"/>
        <v>0</v>
      </c>
    </row>
    <row r="949" spans="92:97" x14ac:dyDescent="0.2">
      <c r="CN949"/>
      <c r="CO949"/>
      <c r="CR949" s="1"/>
      <c r="CS949" s="31">
        <f t="shared" si="311"/>
        <v>0</v>
      </c>
    </row>
    <row r="950" spans="92:97" x14ac:dyDescent="0.2">
      <c r="CN950"/>
      <c r="CO950"/>
      <c r="CR950" s="1"/>
      <c r="CS950" s="31">
        <f t="shared" si="311"/>
        <v>0</v>
      </c>
    </row>
    <row r="951" spans="92:97" x14ac:dyDescent="0.2">
      <c r="CN951"/>
      <c r="CO951"/>
      <c r="CR951" s="1"/>
      <c r="CS951" s="31">
        <f t="shared" si="311"/>
        <v>0</v>
      </c>
    </row>
    <row r="952" spans="92:97" x14ac:dyDescent="0.2">
      <c r="CN952"/>
      <c r="CO952"/>
      <c r="CR952" s="1"/>
      <c r="CS952" s="31">
        <f t="shared" si="311"/>
        <v>0</v>
      </c>
    </row>
    <row r="953" spans="92:97" x14ac:dyDescent="0.2">
      <c r="CN953"/>
      <c r="CO953"/>
      <c r="CR953" s="1"/>
      <c r="CS953" s="31">
        <f t="shared" si="311"/>
        <v>0</v>
      </c>
    </row>
    <row r="954" spans="92:97" x14ac:dyDescent="0.2">
      <c r="CN954"/>
      <c r="CO954"/>
      <c r="CR954" s="1"/>
      <c r="CS954" s="31">
        <f t="shared" si="311"/>
        <v>0</v>
      </c>
    </row>
    <row r="955" spans="92:97" x14ac:dyDescent="0.2">
      <c r="CN955"/>
      <c r="CO955"/>
      <c r="CR955" s="1"/>
      <c r="CS955" s="31">
        <f t="shared" si="311"/>
        <v>0</v>
      </c>
    </row>
    <row r="956" spans="92:97" x14ac:dyDescent="0.2">
      <c r="CN956"/>
      <c r="CO956"/>
      <c r="CR956" s="1"/>
      <c r="CS956" s="31">
        <f t="shared" si="311"/>
        <v>0</v>
      </c>
    </row>
    <row r="957" spans="92:97" x14ac:dyDescent="0.2">
      <c r="CN957"/>
      <c r="CO957"/>
      <c r="CR957" s="1"/>
      <c r="CS957" s="31">
        <f t="shared" si="311"/>
        <v>0</v>
      </c>
    </row>
    <row r="958" spans="92:97" x14ac:dyDescent="0.2">
      <c r="CN958"/>
      <c r="CO958"/>
      <c r="CR958" s="1"/>
      <c r="CS958" s="31">
        <f t="shared" si="311"/>
        <v>0</v>
      </c>
    </row>
    <row r="959" spans="92:97" x14ac:dyDescent="0.2">
      <c r="CN959"/>
      <c r="CO959"/>
      <c r="CR959" s="1"/>
      <c r="CS959" s="31">
        <f t="shared" si="311"/>
        <v>0</v>
      </c>
    </row>
    <row r="960" spans="92:97" x14ac:dyDescent="0.2">
      <c r="CN960"/>
      <c r="CO960"/>
      <c r="CR960" s="1"/>
      <c r="CS960" s="31">
        <f t="shared" si="311"/>
        <v>0</v>
      </c>
    </row>
    <row r="961" spans="92:97" x14ac:dyDescent="0.2">
      <c r="CN961"/>
      <c r="CO961"/>
      <c r="CR961" s="1"/>
      <c r="CS961" s="31">
        <f t="shared" si="311"/>
        <v>0</v>
      </c>
    </row>
    <row r="962" spans="92:97" x14ac:dyDescent="0.2">
      <c r="CN962"/>
      <c r="CO962"/>
      <c r="CR962" s="1"/>
      <c r="CS962" s="31">
        <f t="shared" si="311"/>
        <v>0</v>
      </c>
    </row>
    <row r="963" spans="92:97" x14ac:dyDescent="0.2">
      <c r="CN963"/>
      <c r="CO963"/>
      <c r="CR963" s="1"/>
      <c r="CS963" s="31">
        <f t="shared" si="311"/>
        <v>0</v>
      </c>
    </row>
    <row r="964" spans="92:97" x14ac:dyDescent="0.2">
      <c r="CN964"/>
      <c r="CO964"/>
      <c r="CR964" s="1"/>
      <c r="CS964" s="31">
        <f t="shared" si="311"/>
        <v>0</v>
      </c>
    </row>
    <row r="965" spans="92:97" x14ac:dyDescent="0.2">
      <c r="CN965"/>
      <c r="CO965"/>
      <c r="CR965" s="1"/>
      <c r="CS965" s="31">
        <f t="shared" si="311"/>
        <v>0</v>
      </c>
    </row>
    <row r="966" spans="92:97" x14ac:dyDescent="0.2">
      <c r="CN966"/>
      <c r="CO966"/>
      <c r="CR966" s="1"/>
      <c r="CS966" s="31">
        <f t="shared" ref="CS966:CS973" si="312">CR966+CS965</f>
        <v>0</v>
      </c>
    </row>
    <row r="967" spans="92:97" x14ac:dyDescent="0.2">
      <c r="CN967"/>
      <c r="CO967"/>
      <c r="CR967" s="1"/>
      <c r="CS967" s="31">
        <f t="shared" si="312"/>
        <v>0</v>
      </c>
    </row>
    <row r="968" spans="92:97" x14ac:dyDescent="0.2">
      <c r="CN968"/>
      <c r="CO968"/>
      <c r="CR968" s="1"/>
      <c r="CS968" s="31">
        <f t="shared" si="312"/>
        <v>0</v>
      </c>
    </row>
    <row r="969" spans="92:97" x14ac:dyDescent="0.2">
      <c r="CN969"/>
      <c r="CO969"/>
      <c r="CR969" s="1"/>
      <c r="CS969" s="31">
        <f t="shared" si="312"/>
        <v>0</v>
      </c>
    </row>
    <row r="970" spans="92:97" x14ac:dyDescent="0.2">
      <c r="CN970"/>
      <c r="CO970"/>
      <c r="CR970" s="1"/>
      <c r="CS970" s="31">
        <f t="shared" si="312"/>
        <v>0</v>
      </c>
    </row>
    <row r="971" spans="92:97" x14ac:dyDescent="0.2">
      <c r="CN971"/>
      <c r="CO971"/>
      <c r="CR971" s="1"/>
      <c r="CS971" s="31">
        <f t="shared" si="312"/>
        <v>0</v>
      </c>
    </row>
    <row r="972" spans="92:97" x14ac:dyDescent="0.2">
      <c r="CN972"/>
      <c r="CO972"/>
      <c r="CR972" s="1"/>
      <c r="CS972" s="31">
        <f t="shared" si="312"/>
        <v>0</v>
      </c>
    </row>
    <row r="973" spans="92:97" x14ac:dyDescent="0.2">
      <c r="CN973"/>
      <c r="CO973"/>
      <c r="CR973" s="1"/>
      <c r="CS973" s="31">
        <f t="shared" si="312"/>
        <v>0</v>
      </c>
    </row>
    <row r="974" spans="92:97" x14ac:dyDescent="0.2">
      <c r="CN974"/>
      <c r="CO974"/>
      <c r="CR974" s="1"/>
    </row>
    <row r="975" spans="92:97" x14ac:dyDescent="0.2">
      <c r="CN975"/>
      <c r="CO975"/>
      <c r="CR975" s="1"/>
    </row>
    <row r="976" spans="92:97" x14ac:dyDescent="0.2">
      <c r="CN976"/>
      <c r="CO976"/>
      <c r="CR976" s="1"/>
    </row>
    <row r="977" spans="92:96" x14ac:dyDescent="0.2">
      <c r="CN977"/>
      <c r="CO977"/>
      <c r="CR977" s="1"/>
    </row>
    <row r="978" spans="92:96" x14ac:dyDescent="0.2">
      <c r="CN978"/>
      <c r="CO978"/>
      <c r="CR978" s="1"/>
    </row>
    <row r="979" spans="92:96" x14ac:dyDescent="0.2">
      <c r="CN979"/>
      <c r="CO979"/>
      <c r="CR979" s="1"/>
    </row>
    <row r="980" spans="92:96" x14ac:dyDescent="0.2">
      <c r="CN980"/>
      <c r="CO980"/>
      <c r="CR980" s="1"/>
    </row>
    <row r="981" spans="92:96" x14ac:dyDescent="0.2">
      <c r="CN981"/>
      <c r="CO981"/>
      <c r="CR981" s="1"/>
    </row>
    <row r="982" spans="92:96" x14ac:dyDescent="0.2">
      <c r="CN982"/>
      <c r="CO982"/>
      <c r="CR982" s="1"/>
    </row>
    <row r="983" spans="92:96" x14ac:dyDescent="0.2">
      <c r="CN983"/>
      <c r="CO983"/>
      <c r="CR983" s="1"/>
    </row>
    <row r="984" spans="92:96" x14ac:dyDescent="0.2">
      <c r="CN984"/>
      <c r="CO984"/>
      <c r="CR984" s="1"/>
    </row>
    <row r="985" spans="92:96" x14ac:dyDescent="0.2">
      <c r="CN985"/>
      <c r="CO985"/>
      <c r="CR985" s="1"/>
    </row>
    <row r="986" spans="92:96" x14ac:dyDescent="0.2">
      <c r="CN986"/>
      <c r="CO986"/>
      <c r="CR986" s="1"/>
    </row>
    <row r="987" spans="92:96" x14ac:dyDescent="0.2">
      <c r="CN987"/>
      <c r="CO987"/>
      <c r="CR987" s="1"/>
    </row>
    <row r="988" spans="92:96" x14ac:dyDescent="0.2">
      <c r="CN988"/>
      <c r="CO988"/>
      <c r="CR988" s="1"/>
    </row>
    <row r="989" spans="92:96" x14ac:dyDescent="0.2">
      <c r="CN989"/>
      <c r="CO989"/>
      <c r="CR989" s="1"/>
    </row>
    <row r="990" spans="92:96" x14ac:dyDescent="0.2">
      <c r="CN990"/>
      <c r="CO990"/>
      <c r="CR990" s="1"/>
    </row>
    <row r="991" spans="92:96" x14ac:dyDescent="0.2">
      <c r="CN991"/>
      <c r="CO991"/>
      <c r="CR991" s="1"/>
    </row>
    <row r="992" spans="92:96" x14ac:dyDescent="0.2">
      <c r="CN992"/>
      <c r="CO992"/>
    </row>
    <row r="993" spans="92:93" x14ac:dyDescent="0.2">
      <c r="CN993"/>
      <c r="CO993"/>
    </row>
    <row r="994" spans="92:93" x14ac:dyDescent="0.2">
      <c r="CN994"/>
      <c r="CO994"/>
    </row>
    <row r="995" spans="92:93" x14ac:dyDescent="0.2">
      <c r="CN995"/>
      <c r="CO995"/>
    </row>
    <row r="996" spans="92:93" x14ac:dyDescent="0.2">
      <c r="CN996"/>
      <c r="CO996"/>
    </row>
    <row r="997" spans="92:93" x14ac:dyDescent="0.2">
      <c r="CN997"/>
      <c r="CO997"/>
    </row>
    <row r="998" spans="92:93" x14ac:dyDescent="0.2">
      <c r="CN998"/>
      <c r="CO998"/>
    </row>
    <row r="999" spans="92:93" x14ac:dyDescent="0.2">
      <c r="CN999"/>
      <c r="CO999"/>
    </row>
    <row r="1000" spans="92:93" x14ac:dyDescent="0.2">
      <c r="CN1000"/>
      <c r="CO1000"/>
    </row>
    <row r="1001" spans="92:93" x14ac:dyDescent="0.2">
      <c r="CN1001"/>
      <c r="CO1001"/>
    </row>
    <row r="1002" spans="92:93" x14ac:dyDescent="0.2">
      <c r="CN1002"/>
      <c r="CO1002"/>
    </row>
    <row r="1003" spans="92:93" x14ac:dyDescent="0.2">
      <c r="CN1003"/>
      <c r="CO1003"/>
    </row>
    <row r="1004" spans="92:93" x14ac:dyDescent="0.2">
      <c r="CN1004"/>
      <c r="CO1004"/>
    </row>
    <row r="1005" spans="92:93" x14ac:dyDescent="0.2">
      <c r="CN1005"/>
      <c r="CO1005"/>
    </row>
    <row r="1006" spans="92:93" x14ac:dyDescent="0.2">
      <c r="CN1006"/>
      <c r="CO1006"/>
    </row>
    <row r="1007" spans="92:93" x14ac:dyDescent="0.2">
      <c r="CN1007"/>
      <c r="CO1007"/>
    </row>
    <row r="1008" spans="92:93" x14ac:dyDescent="0.2">
      <c r="CN1008"/>
      <c r="CO1008"/>
    </row>
    <row r="1009" spans="92:93" x14ac:dyDescent="0.2">
      <c r="CN1009"/>
      <c r="CO1009"/>
    </row>
    <row r="1010" spans="92:93" x14ac:dyDescent="0.2">
      <c r="CN1010"/>
      <c r="CO1010"/>
    </row>
    <row r="1011" spans="92:93" x14ac:dyDescent="0.2">
      <c r="CN1011"/>
      <c r="CO1011"/>
    </row>
    <row r="1012" spans="92:93" x14ac:dyDescent="0.2">
      <c r="CN1012"/>
      <c r="CO1012"/>
    </row>
    <row r="1013" spans="92:93" x14ac:dyDescent="0.2">
      <c r="CN1013"/>
      <c r="CO1013"/>
    </row>
    <row r="1014" spans="92:93" x14ac:dyDescent="0.2">
      <c r="CN1014"/>
      <c r="CO1014"/>
    </row>
    <row r="1015" spans="92:93" x14ac:dyDescent="0.2">
      <c r="CN1015"/>
      <c r="CO1015"/>
    </row>
    <row r="1016" spans="92:93" x14ac:dyDescent="0.2">
      <c r="CN1016"/>
      <c r="CO1016"/>
    </row>
    <row r="1017" spans="92:93" x14ac:dyDescent="0.2">
      <c r="CN1017"/>
      <c r="CO1017"/>
    </row>
    <row r="1018" spans="92:93" x14ac:dyDescent="0.2">
      <c r="CN1018"/>
      <c r="CO1018"/>
    </row>
    <row r="1019" spans="92:93" x14ac:dyDescent="0.2">
      <c r="CN1019"/>
      <c r="CO1019"/>
    </row>
    <row r="1020" spans="92:93" x14ac:dyDescent="0.2">
      <c r="CN1020"/>
      <c r="CO1020"/>
    </row>
    <row r="1021" spans="92:93" x14ac:dyDescent="0.2">
      <c r="CN1021"/>
      <c r="CO1021"/>
    </row>
    <row r="1022" spans="92:93" x14ac:dyDescent="0.2">
      <c r="CN1022"/>
      <c r="CO1022"/>
    </row>
    <row r="1023" spans="92:93" x14ac:dyDescent="0.2">
      <c r="CN1023"/>
      <c r="CO1023"/>
    </row>
    <row r="1024" spans="92:93" x14ac:dyDescent="0.2">
      <c r="CN1024"/>
      <c r="CO1024"/>
    </row>
    <row r="1025" spans="92:93" x14ac:dyDescent="0.2">
      <c r="CN1025"/>
      <c r="CO1025"/>
    </row>
    <row r="1026" spans="92:93" x14ac:dyDescent="0.2">
      <c r="CN1026"/>
      <c r="CO1026"/>
    </row>
    <row r="1027" spans="92:93" x14ac:dyDescent="0.2">
      <c r="CN1027"/>
      <c r="CO1027"/>
    </row>
    <row r="1028" spans="92:93" x14ac:dyDescent="0.2">
      <c r="CN1028"/>
      <c r="CO1028"/>
    </row>
    <row r="1029" spans="92:93" x14ac:dyDescent="0.2">
      <c r="CN1029"/>
      <c r="CO1029"/>
    </row>
    <row r="1030" spans="92:93" x14ac:dyDescent="0.2">
      <c r="CN1030"/>
      <c r="CO1030"/>
    </row>
    <row r="1031" spans="92:93" x14ac:dyDescent="0.2">
      <c r="CN1031"/>
      <c r="CO1031"/>
    </row>
    <row r="1032" spans="92:93" x14ac:dyDescent="0.2">
      <c r="CN1032"/>
      <c r="CO1032"/>
    </row>
    <row r="1033" spans="92:93" x14ac:dyDescent="0.2">
      <c r="CN1033"/>
      <c r="CO1033"/>
    </row>
    <row r="1034" spans="92:93" x14ac:dyDescent="0.2">
      <c r="CN1034"/>
      <c r="CO1034"/>
    </row>
    <row r="1035" spans="92:93" x14ac:dyDescent="0.2">
      <c r="CN1035"/>
      <c r="CO1035"/>
    </row>
    <row r="1036" spans="92:93" x14ac:dyDescent="0.2">
      <c r="CN1036"/>
      <c r="CO1036"/>
    </row>
    <row r="1037" spans="92:93" x14ac:dyDescent="0.2">
      <c r="CN1037"/>
      <c r="CO1037"/>
    </row>
    <row r="1038" spans="92:93" x14ac:dyDescent="0.2">
      <c r="CN1038"/>
      <c r="CO1038"/>
    </row>
    <row r="1039" spans="92:93" x14ac:dyDescent="0.2">
      <c r="CN1039"/>
      <c r="CO1039"/>
    </row>
    <row r="1040" spans="92:93" x14ac:dyDescent="0.2">
      <c r="CN1040"/>
      <c r="CO1040"/>
    </row>
    <row r="1041" spans="92:93" x14ac:dyDescent="0.2">
      <c r="CN1041"/>
      <c r="CO1041"/>
    </row>
    <row r="1042" spans="92:93" x14ac:dyDescent="0.2">
      <c r="CN1042"/>
      <c r="CO1042"/>
    </row>
    <row r="1043" spans="92:93" x14ac:dyDescent="0.2">
      <c r="CN1043"/>
      <c r="CO1043"/>
    </row>
    <row r="1044" spans="92:93" x14ac:dyDescent="0.2">
      <c r="CN1044"/>
      <c r="CO1044"/>
    </row>
    <row r="1045" spans="92:93" x14ac:dyDescent="0.2">
      <c r="CN1045"/>
      <c r="CO1045"/>
    </row>
    <row r="1046" spans="92:93" x14ac:dyDescent="0.2">
      <c r="CN1046"/>
      <c r="CO1046"/>
    </row>
    <row r="1047" spans="92:93" x14ac:dyDescent="0.2">
      <c r="CN1047"/>
      <c r="CO1047"/>
    </row>
    <row r="1048" spans="92:93" x14ac:dyDescent="0.2">
      <c r="CN1048"/>
      <c r="CO1048"/>
    </row>
    <row r="1049" spans="92:93" x14ac:dyDescent="0.2">
      <c r="CN1049"/>
      <c r="CO1049"/>
    </row>
    <row r="1050" spans="92:93" x14ac:dyDescent="0.2">
      <c r="CN1050"/>
      <c r="CO1050"/>
    </row>
    <row r="1051" spans="92:93" x14ac:dyDescent="0.2">
      <c r="CN1051"/>
      <c r="CO1051"/>
    </row>
    <row r="1052" spans="92:93" x14ac:dyDescent="0.2">
      <c r="CN1052"/>
      <c r="CO1052"/>
    </row>
    <row r="1053" spans="92:93" x14ac:dyDescent="0.2">
      <c r="CN1053"/>
      <c r="CO1053"/>
    </row>
    <row r="1054" spans="92:93" x14ac:dyDescent="0.2">
      <c r="CN1054"/>
      <c r="CO1054"/>
    </row>
    <row r="1055" spans="92:93" x14ac:dyDescent="0.2">
      <c r="CN1055"/>
      <c r="CO1055"/>
    </row>
    <row r="1056" spans="92:93" x14ac:dyDescent="0.2">
      <c r="CN1056"/>
      <c r="CO1056"/>
    </row>
    <row r="1057" spans="92:93" x14ac:dyDescent="0.2">
      <c r="CN1057"/>
      <c r="CO1057"/>
    </row>
    <row r="1058" spans="92:93" x14ac:dyDescent="0.2">
      <c r="CN1058"/>
      <c r="CO1058"/>
    </row>
    <row r="1059" spans="92:93" x14ac:dyDescent="0.2">
      <c r="CN1059"/>
      <c r="CO1059"/>
    </row>
    <row r="1060" spans="92:93" x14ac:dyDescent="0.2">
      <c r="CN1060"/>
      <c r="CO1060"/>
    </row>
    <row r="1061" spans="92:93" x14ac:dyDescent="0.2">
      <c r="CN1061"/>
      <c r="CO1061"/>
    </row>
    <row r="1062" spans="92:93" x14ac:dyDescent="0.2">
      <c r="CN1062"/>
      <c r="CO1062"/>
    </row>
    <row r="1063" spans="92:93" x14ac:dyDescent="0.2">
      <c r="CN1063"/>
      <c r="CO1063"/>
    </row>
    <row r="1064" spans="92:93" x14ac:dyDescent="0.2">
      <c r="CN1064"/>
      <c r="CO1064"/>
    </row>
    <row r="1065" spans="92:93" x14ac:dyDescent="0.2">
      <c r="CN1065"/>
      <c r="CO1065"/>
    </row>
    <row r="1066" spans="92:93" x14ac:dyDescent="0.2">
      <c r="CN1066"/>
      <c r="CO1066"/>
    </row>
    <row r="1067" spans="92:93" x14ac:dyDescent="0.2">
      <c r="CN1067"/>
      <c r="CO1067"/>
    </row>
    <row r="1068" spans="92:93" x14ac:dyDescent="0.2">
      <c r="CN1068"/>
      <c r="CO1068"/>
    </row>
    <row r="1069" spans="92:93" x14ac:dyDescent="0.2">
      <c r="CN1069"/>
      <c r="CO1069"/>
    </row>
    <row r="1070" spans="92:93" x14ac:dyDescent="0.2">
      <c r="CN1070"/>
      <c r="CO1070"/>
    </row>
    <row r="1071" spans="92:93" x14ac:dyDescent="0.2">
      <c r="CN1071"/>
      <c r="CO1071"/>
    </row>
    <row r="1072" spans="92:93" x14ac:dyDescent="0.2">
      <c r="CN1072"/>
      <c r="CO1072"/>
    </row>
    <row r="1073" spans="92:93" x14ac:dyDescent="0.2">
      <c r="CN1073"/>
      <c r="CO1073"/>
    </row>
    <row r="1074" spans="92:93" x14ac:dyDescent="0.2">
      <c r="CN1074"/>
      <c r="CO1074"/>
    </row>
    <row r="1075" spans="92:93" x14ac:dyDescent="0.2">
      <c r="CN1075"/>
      <c r="CO1075"/>
    </row>
    <row r="1076" spans="92:93" x14ac:dyDescent="0.2">
      <c r="CN1076"/>
      <c r="CO1076"/>
    </row>
    <row r="1077" spans="92:93" x14ac:dyDescent="0.2">
      <c r="CN1077"/>
      <c r="CO1077"/>
    </row>
  </sheetData>
  <sheetProtection password="DC3F" sheet="1" objects="1" scenarios="1"/>
  <mergeCells count="18">
    <mergeCell ref="I2:N2"/>
    <mergeCell ref="O1:P1"/>
    <mergeCell ref="O2:P2"/>
    <mergeCell ref="CB5:CL5"/>
    <mergeCell ref="CC6:CL6"/>
    <mergeCell ref="AN2:AR2"/>
    <mergeCell ref="I3:N3"/>
    <mergeCell ref="O3:P3"/>
    <mergeCell ref="Y4:AH4"/>
    <mergeCell ref="AN1:AR1"/>
    <mergeCell ref="J4:X4"/>
    <mergeCell ref="CC13:CL13"/>
    <mergeCell ref="CC7:CL7"/>
    <mergeCell ref="CC8:CL8"/>
    <mergeCell ref="CC9:CL9"/>
    <mergeCell ref="CC10:CL10"/>
    <mergeCell ref="CC11:CL11"/>
    <mergeCell ref="CC12:CL12"/>
  </mergeCells>
  <conditionalFormatting sqref="BQ5:BQ538 A5:E538">
    <cfRule type="expression" dxfId="2" priority="4">
      <formula>OR(A5=2,A5=4,A5=6,A5=8,A5=10,A5=11,A5=13,A5=15,A5=17,A5=20,A5=22,A5=24,A5=26,A5=28,A5=29,A5=31,A5=33,A5=35)</formula>
    </cfRule>
    <cfRule type="expression" dxfId="1" priority="5">
      <formula>OR(A5=1,A5=3,A5=5,A5=7,A5=9,A5=12,A5=14,A5=16,A5=18,A5=19,A5=21,A5=23,A5=25,A5=27,A5=30,A5=32,A5=34,A5=36)</formula>
    </cfRule>
    <cfRule type="expression" dxfId="0" priority="6">
      <formula>ISBLANK(A5)=FALSE</formula>
    </cfRule>
  </conditionalFormatting>
  <dataValidations count="1">
    <dataValidation type="list" allowBlank="1" showErrorMessage="1" sqref="BQ2 F3:G3 A2:E2">
      <formula1>"yes,no"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4" zoomScaleNormal="144" workbookViewId="0">
      <selection activeCellId="1" sqref="A28:IV28 A1"/>
    </sheetView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4" zoomScaleNormal="144" workbookViewId="0">
      <selection activeCellId="1" sqref="A28:IV28 A1"/>
    </sheetView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Carole</cp:lastModifiedBy>
  <dcterms:created xsi:type="dcterms:W3CDTF">2013-08-01T13:20:33Z</dcterms:created>
  <dcterms:modified xsi:type="dcterms:W3CDTF">2014-07-09T13:31:43Z</dcterms:modified>
</cp:coreProperties>
</file>