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A305" i="1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F10"/>
  <c r="Y6" l="1"/>
  <c r="BP143"/>
  <c r="BO143"/>
  <c r="BP142"/>
  <c r="BO142"/>
  <c r="BP141"/>
  <c r="BO141"/>
  <c r="BP140"/>
  <c r="BO140"/>
  <c r="BP139"/>
  <c r="BO139"/>
  <c r="BP138"/>
  <c r="BO138"/>
  <c r="BP137"/>
  <c r="BO137"/>
  <c r="BP136"/>
  <c r="BO136"/>
  <c r="BP135"/>
  <c r="BO135"/>
  <c r="BP134"/>
  <c r="BO134"/>
  <c r="BP133"/>
  <c r="BO133"/>
  <c r="BP132"/>
  <c r="BO132"/>
  <c r="BP131"/>
  <c r="BO131"/>
  <c r="BP130"/>
  <c r="BO130"/>
  <c r="BP129"/>
  <c r="BO129"/>
  <c r="BP128"/>
  <c r="BO128"/>
  <c r="BP127"/>
  <c r="BO127"/>
  <c r="BP126"/>
  <c r="BO126"/>
  <c r="BP125"/>
  <c r="BO125"/>
  <c r="BP124"/>
  <c r="BO124"/>
  <c r="BP123"/>
  <c r="BO123"/>
  <c r="BP122"/>
  <c r="BO122"/>
  <c r="BP121"/>
  <c r="BO121"/>
  <c r="BP120"/>
  <c r="BO120"/>
  <c r="BP119"/>
  <c r="BO119"/>
  <c r="BP118"/>
  <c r="BO118"/>
  <c r="BP117"/>
  <c r="BO117"/>
  <c r="BP116"/>
  <c r="BO116"/>
  <c r="BP115"/>
  <c r="BO115"/>
  <c r="BP114"/>
  <c r="BO114"/>
  <c r="BP113"/>
  <c r="BO113"/>
  <c r="BP112"/>
  <c r="BO112"/>
  <c r="BP111"/>
  <c r="BO111"/>
  <c r="BP110"/>
  <c r="BO110"/>
  <c r="BL110"/>
  <c r="BL111" s="1"/>
  <c r="BL112" s="1"/>
  <c r="BL113" s="1"/>
  <c r="BP109"/>
  <c r="BO109"/>
  <c r="BL109"/>
  <c r="BP108"/>
  <c r="BO108"/>
  <c r="D305" l="1"/>
  <c r="C305"/>
  <c r="B305"/>
  <c r="D304"/>
  <c r="C304"/>
  <c r="B304"/>
  <c r="D303"/>
  <c r="C303"/>
  <c r="B303"/>
  <c r="D302"/>
  <c r="C302"/>
  <c r="B302"/>
  <c r="D301"/>
  <c r="C301"/>
  <c r="B301"/>
  <c r="D300"/>
  <c r="C300"/>
  <c r="B300"/>
  <c r="D299"/>
  <c r="C299"/>
  <c r="B299"/>
  <c r="D298"/>
  <c r="C298"/>
  <c r="B298"/>
  <c r="D297"/>
  <c r="C297"/>
  <c r="B297"/>
  <c r="D296"/>
  <c r="C296"/>
  <c r="B296"/>
  <c r="D295"/>
  <c r="C295"/>
  <c r="B295"/>
  <c r="D294"/>
  <c r="C294"/>
  <c r="B294"/>
  <c r="D293"/>
  <c r="C293"/>
  <c r="B293"/>
  <c r="D292"/>
  <c r="C292"/>
  <c r="B292"/>
  <c r="D291"/>
  <c r="C291"/>
  <c r="B291"/>
  <c r="D290"/>
  <c r="C290"/>
  <c r="B290"/>
  <c r="D289"/>
  <c r="C289"/>
  <c r="B289"/>
  <c r="D288"/>
  <c r="C288"/>
  <c r="B288"/>
  <c r="D287"/>
  <c r="C287"/>
  <c r="B287"/>
  <c r="D286"/>
  <c r="C286"/>
  <c r="B286"/>
  <c r="D285"/>
  <c r="C285"/>
  <c r="B285"/>
  <c r="D284"/>
  <c r="C284"/>
  <c r="B284"/>
  <c r="D283"/>
  <c r="C283"/>
  <c r="B283"/>
  <c r="D282"/>
  <c r="C282"/>
  <c r="B282"/>
  <c r="D281"/>
  <c r="C281"/>
  <c r="B281"/>
  <c r="D280"/>
  <c r="C280"/>
  <c r="B280"/>
  <c r="D279"/>
  <c r="C279"/>
  <c r="B279"/>
  <c r="D278"/>
  <c r="C278"/>
  <c r="B278"/>
  <c r="D277"/>
  <c r="C277"/>
  <c r="B277"/>
  <c r="D276"/>
  <c r="C276"/>
  <c r="B276"/>
  <c r="D275"/>
  <c r="C275"/>
  <c r="B275"/>
  <c r="D274"/>
  <c r="C274"/>
  <c r="B274"/>
  <c r="D273"/>
  <c r="C273"/>
  <c r="B273"/>
  <c r="D272"/>
  <c r="C272"/>
  <c r="B272"/>
  <c r="D271"/>
  <c r="C271"/>
  <c r="B271"/>
  <c r="D270"/>
  <c r="C270"/>
  <c r="B270"/>
  <c r="D269"/>
  <c r="C269"/>
  <c r="B269"/>
  <c r="D268"/>
  <c r="C268"/>
  <c r="B268"/>
  <c r="D267"/>
  <c r="C267"/>
  <c r="B267"/>
  <c r="D266"/>
  <c r="C266"/>
  <c r="B266"/>
  <c r="D265"/>
  <c r="C265"/>
  <c r="B265"/>
  <c r="D264"/>
  <c r="C264"/>
  <c r="B264"/>
  <c r="D263"/>
  <c r="C263"/>
  <c r="B263"/>
  <c r="D262"/>
  <c r="C262"/>
  <c r="B262"/>
  <c r="D261"/>
  <c r="C261"/>
  <c r="B261"/>
  <c r="D260"/>
  <c r="C260"/>
  <c r="B260"/>
  <c r="D259"/>
  <c r="C259"/>
  <c r="B259"/>
  <c r="D258"/>
  <c r="C258"/>
  <c r="B258"/>
  <c r="D257"/>
  <c r="C257"/>
  <c r="B257"/>
  <c r="D256"/>
  <c r="C256"/>
  <c r="B256"/>
  <c r="D255"/>
  <c r="C255"/>
  <c r="B255"/>
  <c r="D254"/>
  <c r="C254"/>
  <c r="B254"/>
  <c r="D253"/>
  <c r="C253"/>
  <c r="B253"/>
  <c r="D252"/>
  <c r="C252"/>
  <c r="B252"/>
  <c r="D251"/>
  <c r="C251"/>
  <c r="B251"/>
  <c r="D250"/>
  <c r="C250"/>
  <c r="B250"/>
  <c r="D249"/>
  <c r="C249"/>
  <c r="B249"/>
  <c r="D248"/>
  <c r="C248"/>
  <c r="B248"/>
  <c r="D247"/>
  <c r="C247"/>
  <c r="B247"/>
  <c r="D246"/>
  <c r="C246"/>
  <c r="B246"/>
  <c r="D245"/>
  <c r="C245"/>
  <c r="B245"/>
  <c r="D244"/>
  <c r="C244"/>
  <c r="B244"/>
  <c r="D243"/>
  <c r="C243"/>
  <c r="B243"/>
  <c r="D242"/>
  <c r="C242"/>
  <c r="B242"/>
  <c r="D241"/>
  <c r="C241"/>
  <c r="B241"/>
  <c r="D240"/>
  <c r="C240"/>
  <c r="B240"/>
  <c r="D239"/>
  <c r="C239"/>
  <c r="B239"/>
  <c r="D238"/>
  <c r="C238"/>
  <c r="B238"/>
  <c r="D237"/>
  <c r="C237"/>
  <c r="B237"/>
  <c r="D236"/>
  <c r="C236"/>
  <c r="B236"/>
  <c r="D235"/>
  <c r="C235"/>
  <c r="B235"/>
  <c r="D234"/>
  <c r="C234"/>
  <c r="B234"/>
  <c r="D233"/>
  <c r="C233"/>
  <c r="B233"/>
  <c r="D232"/>
  <c r="C232"/>
  <c r="B232"/>
  <c r="D231"/>
  <c r="C231"/>
  <c r="B231"/>
  <c r="D230"/>
  <c r="C230"/>
  <c r="B230"/>
  <c r="D229"/>
  <c r="C229"/>
  <c r="B229"/>
  <c r="D228"/>
  <c r="C228"/>
  <c r="B228"/>
  <c r="D227"/>
  <c r="C227"/>
  <c r="B227"/>
  <c r="D226"/>
  <c r="C226"/>
  <c r="B226"/>
  <c r="D225"/>
  <c r="C225"/>
  <c r="B225"/>
  <c r="D224"/>
  <c r="C224"/>
  <c r="B224"/>
  <c r="D223"/>
  <c r="C223"/>
  <c r="B223"/>
  <c r="D222"/>
  <c r="C222"/>
  <c r="B222"/>
  <c r="D221"/>
  <c r="C221"/>
  <c r="B221"/>
  <c r="D220"/>
  <c r="C220"/>
  <c r="B220"/>
  <c r="D219"/>
  <c r="C219"/>
  <c r="B219"/>
  <c r="D218"/>
  <c r="C218"/>
  <c r="B218"/>
  <c r="D217"/>
  <c r="C217"/>
  <c r="B217"/>
  <c r="D216"/>
  <c r="C216"/>
  <c r="B216"/>
  <c r="E217" s="1"/>
  <c r="D215"/>
  <c r="C215"/>
  <c r="B215"/>
  <c r="D214"/>
  <c r="R215" s="1"/>
  <c r="C214"/>
  <c r="B214"/>
  <c r="E215" s="1"/>
  <c r="D213"/>
  <c r="C213"/>
  <c r="L214" s="1"/>
  <c r="B213"/>
  <c r="D212"/>
  <c r="C212"/>
  <c r="B212"/>
  <c r="E213" s="1"/>
  <c r="D211"/>
  <c r="C211"/>
  <c r="B211"/>
  <c r="D210"/>
  <c r="C210"/>
  <c r="B210"/>
  <c r="D209"/>
  <c r="C209"/>
  <c r="L210" s="1"/>
  <c r="B209"/>
  <c r="D208"/>
  <c r="C208"/>
  <c r="B208"/>
  <c r="D207"/>
  <c r="C207"/>
  <c r="B207"/>
  <c r="D206"/>
  <c r="C206"/>
  <c r="B206"/>
  <c r="D205"/>
  <c r="C205"/>
  <c r="B205"/>
  <c r="D204"/>
  <c r="C204"/>
  <c r="B204"/>
  <c r="D203"/>
  <c r="C203"/>
  <c r="B203"/>
  <c r="D202"/>
  <c r="C202"/>
  <c r="B202"/>
  <c r="D201"/>
  <c r="C201"/>
  <c r="B201"/>
  <c r="D200"/>
  <c r="C200"/>
  <c r="B200"/>
  <c r="D199"/>
  <c r="C199"/>
  <c r="B199"/>
  <c r="D198"/>
  <c r="C198"/>
  <c r="B198"/>
  <c r="D197"/>
  <c r="C197"/>
  <c r="B197"/>
  <c r="D196"/>
  <c r="C196"/>
  <c r="B196"/>
  <c r="D195"/>
  <c r="C195"/>
  <c r="B195"/>
  <c r="D194"/>
  <c r="C194"/>
  <c r="B194"/>
  <c r="D193"/>
  <c r="C193"/>
  <c r="B193"/>
  <c r="D192"/>
  <c r="C192"/>
  <c r="B192"/>
  <c r="D191"/>
  <c r="C191"/>
  <c r="B191"/>
  <c r="D190"/>
  <c r="C190"/>
  <c r="B190"/>
  <c r="D189"/>
  <c r="C189"/>
  <c r="B189"/>
  <c r="D188"/>
  <c r="C188"/>
  <c r="B188"/>
  <c r="D187"/>
  <c r="C187"/>
  <c r="B187"/>
  <c r="D186"/>
  <c r="C186"/>
  <c r="B186"/>
  <c r="D185"/>
  <c r="C185"/>
  <c r="B185"/>
  <c r="D184"/>
  <c r="C184"/>
  <c r="B184"/>
  <c r="D183"/>
  <c r="C183"/>
  <c r="B183"/>
  <c r="D182"/>
  <c r="C182"/>
  <c r="B182"/>
  <c r="D181"/>
  <c r="C181"/>
  <c r="B181"/>
  <c r="D180"/>
  <c r="C180"/>
  <c r="B180"/>
  <c r="D179"/>
  <c r="C179"/>
  <c r="B179"/>
  <c r="D178"/>
  <c r="C178"/>
  <c r="B178"/>
  <c r="D177"/>
  <c r="C177"/>
  <c r="B177"/>
  <c r="D176"/>
  <c r="C176"/>
  <c r="B176"/>
  <c r="D175"/>
  <c r="C175"/>
  <c r="B175"/>
  <c r="D174"/>
  <c r="C174"/>
  <c r="B174"/>
  <c r="D173"/>
  <c r="C173"/>
  <c r="B173"/>
  <c r="D172"/>
  <c r="C172"/>
  <c r="B172"/>
  <c r="D171"/>
  <c r="C171"/>
  <c r="B171"/>
  <c r="D170"/>
  <c r="C170"/>
  <c r="B170"/>
  <c r="D169"/>
  <c r="C169"/>
  <c r="B169"/>
  <c r="D168"/>
  <c r="C168"/>
  <c r="B168"/>
  <c r="D167"/>
  <c r="C167"/>
  <c r="B167"/>
  <c r="D166"/>
  <c r="C166"/>
  <c r="B166"/>
  <c r="D165"/>
  <c r="C165"/>
  <c r="B165"/>
  <c r="D164"/>
  <c r="C164"/>
  <c r="B164"/>
  <c r="D163"/>
  <c r="C163"/>
  <c r="B163"/>
  <c r="D162"/>
  <c r="C162"/>
  <c r="B162"/>
  <c r="D161"/>
  <c r="C161"/>
  <c r="B161"/>
  <c r="D160"/>
  <c r="C160"/>
  <c r="B160"/>
  <c r="D159"/>
  <c r="C159"/>
  <c r="B159"/>
  <c r="D158"/>
  <c r="C158"/>
  <c r="B158"/>
  <c r="D157"/>
  <c r="C157"/>
  <c r="B157"/>
  <c r="D156"/>
  <c r="C156"/>
  <c r="B156"/>
  <c r="D155"/>
  <c r="C155"/>
  <c r="B155"/>
  <c r="D154"/>
  <c r="C154"/>
  <c r="B154"/>
  <c r="D153"/>
  <c r="C153"/>
  <c r="B153"/>
  <c r="D152"/>
  <c r="C152"/>
  <c r="B152"/>
  <c r="D151"/>
  <c r="C151"/>
  <c r="B151"/>
  <c r="D150"/>
  <c r="C150"/>
  <c r="B150"/>
  <c r="D149"/>
  <c r="C149"/>
  <c r="B149"/>
  <c r="D148"/>
  <c r="C148"/>
  <c r="B148"/>
  <c r="D147"/>
  <c r="C147"/>
  <c r="B147"/>
  <c r="D146"/>
  <c r="C146"/>
  <c r="B146"/>
  <c r="D145"/>
  <c r="C145"/>
  <c r="B145"/>
  <c r="D144"/>
  <c r="C144"/>
  <c r="B144"/>
  <c r="D143"/>
  <c r="C143"/>
  <c r="B143"/>
  <c r="D142"/>
  <c r="C142"/>
  <c r="B142"/>
  <c r="D141"/>
  <c r="C141"/>
  <c r="B141"/>
  <c r="D140"/>
  <c r="C140"/>
  <c r="B140"/>
  <c r="D139"/>
  <c r="C139"/>
  <c r="B139"/>
  <c r="D138"/>
  <c r="C138"/>
  <c r="B138"/>
  <c r="D137"/>
  <c r="C137"/>
  <c r="B137"/>
  <c r="D136"/>
  <c r="C136"/>
  <c r="B136"/>
  <c r="D135"/>
  <c r="C135"/>
  <c r="B135"/>
  <c r="D134"/>
  <c r="C134"/>
  <c r="B134"/>
  <c r="D133"/>
  <c r="C133"/>
  <c r="B133"/>
  <c r="D132"/>
  <c r="C132"/>
  <c r="B132"/>
  <c r="D131"/>
  <c r="C131"/>
  <c r="B131"/>
  <c r="D130"/>
  <c r="C130"/>
  <c r="B130"/>
  <c r="D129"/>
  <c r="C129"/>
  <c r="B129"/>
  <c r="D128"/>
  <c r="C128"/>
  <c r="B128"/>
  <c r="D127"/>
  <c r="C127"/>
  <c r="B127"/>
  <c r="D126"/>
  <c r="C126"/>
  <c r="B126"/>
  <c r="D125"/>
  <c r="C125"/>
  <c r="B125"/>
  <c r="D124"/>
  <c r="C124"/>
  <c r="B124"/>
  <c r="D123"/>
  <c r="C123"/>
  <c r="B123"/>
  <c r="D122"/>
  <c r="C122"/>
  <c r="B122"/>
  <c r="D121"/>
  <c r="C121"/>
  <c r="B121"/>
  <c r="D120"/>
  <c r="C120"/>
  <c r="B120"/>
  <c r="D119"/>
  <c r="C119"/>
  <c r="B119"/>
  <c r="D118"/>
  <c r="C118"/>
  <c r="B118"/>
  <c r="D117"/>
  <c r="C117"/>
  <c r="B117"/>
  <c r="D116"/>
  <c r="C116"/>
  <c r="B116"/>
  <c r="D115"/>
  <c r="C115"/>
  <c r="B115"/>
  <c r="D114"/>
  <c r="C114"/>
  <c r="B114"/>
  <c r="D113"/>
  <c r="C113"/>
  <c r="B113"/>
  <c r="D112"/>
  <c r="C112"/>
  <c r="B112"/>
  <c r="D111"/>
  <c r="C111"/>
  <c r="B111"/>
  <c r="D110"/>
  <c r="C110"/>
  <c r="B110"/>
  <c r="D109"/>
  <c r="C109"/>
  <c r="B109"/>
  <c r="D108"/>
  <c r="C108"/>
  <c r="B108"/>
  <c r="D107"/>
  <c r="C107"/>
  <c r="B107"/>
  <c r="D106"/>
  <c r="C106"/>
  <c r="B106"/>
  <c r="D105"/>
  <c r="C105"/>
  <c r="B105"/>
  <c r="R217" l="1"/>
  <c r="L218"/>
  <c r="E221"/>
  <c r="L222"/>
  <c r="E223"/>
  <c r="R223"/>
  <c r="L224"/>
  <c r="E225"/>
  <c r="R225"/>
  <c r="L226"/>
  <c r="E227"/>
  <c r="R227"/>
  <c r="L228"/>
  <c r="E229"/>
  <c r="R229"/>
  <c r="L230"/>
  <c r="E231"/>
  <c r="R231"/>
  <c r="L232"/>
  <c r="E233"/>
  <c r="E237"/>
  <c r="L238"/>
  <c r="E239"/>
  <c r="R239"/>
  <c r="L240"/>
  <c r="E241"/>
  <c r="E245"/>
  <c r="L246"/>
  <c r="E247"/>
  <c r="R247"/>
  <c r="L248"/>
  <c r="E249"/>
  <c r="E305"/>
  <c r="L110"/>
  <c r="E111"/>
  <c r="R111"/>
  <c r="L112"/>
  <c r="E113"/>
  <c r="L114"/>
  <c r="E115"/>
  <c r="R115"/>
  <c r="L116"/>
  <c r="E139"/>
  <c r="R139"/>
  <c r="L140"/>
  <c r="E173"/>
  <c r="E140"/>
  <c r="L141"/>
  <c r="E144"/>
  <c r="E148"/>
  <c r="L149"/>
  <c r="E150"/>
  <c r="R150"/>
  <c r="L151"/>
  <c r="L153"/>
  <c r="E232"/>
  <c r="L233"/>
  <c r="E234"/>
  <c r="R234"/>
  <c r="E236"/>
  <c r="R236"/>
  <c r="L237"/>
  <c r="E240"/>
  <c r="L241"/>
  <c r="E242"/>
  <c r="R242"/>
  <c r="E244"/>
  <c r="R244"/>
  <c r="L245"/>
  <c r="E272"/>
  <c r="R272"/>
  <c r="L273"/>
  <c r="E274"/>
  <c r="R274"/>
  <c r="L275"/>
  <c r="E276"/>
  <c r="R276"/>
  <c r="L277"/>
  <c r="E278"/>
  <c r="R278"/>
  <c r="L279"/>
  <c r="E280"/>
  <c r="R280"/>
  <c r="L281"/>
  <c r="E282"/>
  <c r="R282"/>
  <c r="L283"/>
  <c r="E284"/>
  <c r="R284"/>
  <c r="L285"/>
  <c r="L295"/>
  <c r="E142"/>
  <c r="R142"/>
  <c r="L143"/>
  <c r="E152"/>
  <c r="R152"/>
  <c r="E154"/>
  <c r="R154"/>
  <c r="L155"/>
  <c r="E156"/>
  <c r="R156"/>
  <c r="L157"/>
  <c r="E158"/>
  <c r="R158"/>
  <c r="L159"/>
  <c r="E160"/>
  <c r="R160"/>
  <c r="L161"/>
  <c r="E162"/>
  <c r="R162"/>
  <c r="L163"/>
  <c r="E164"/>
  <c r="R164"/>
  <c r="L165"/>
  <c r="E166"/>
  <c r="R166"/>
  <c r="L167"/>
  <c r="E168"/>
  <c r="R168"/>
  <c r="L169"/>
  <c r="E170"/>
  <c r="R170"/>
  <c r="E206"/>
  <c r="E208"/>
  <c r="E210"/>
  <c r="L211"/>
  <c r="E212"/>
  <c r="R212"/>
  <c r="L213"/>
  <c r="E214"/>
  <c r="E218"/>
  <c r="L219"/>
  <c r="E220"/>
  <c r="R220"/>
  <c r="L221"/>
  <c r="E222"/>
  <c r="E286"/>
  <c r="R286"/>
  <c r="L287"/>
  <c r="E288"/>
  <c r="R288"/>
  <c r="L289"/>
  <c r="E290"/>
  <c r="R290"/>
  <c r="L291"/>
  <c r="E292"/>
  <c r="R292"/>
  <c r="L293"/>
  <c r="E294"/>
  <c r="R294"/>
  <c r="E296"/>
  <c r="R296"/>
  <c r="L297"/>
  <c r="E298"/>
  <c r="R298"/>
  <c r="L299"/>
  <c r="E300"/>
  <c r="R300"/>
  <c r="L301"/>
  <c r="E302"/>
  <c r="R302"/>
  <c r="L303"/>
  <c r="E304"/>
  <c r="R304"/>
  <c r="L305"/>
  <c r="L106"/>
  <c r="E107"/>
  <c r="R107"/>
  <c r="L108"/>
  <c r="E109"/>
  <c r="R249"/>
  <c r="L250"/>
  <c r="E251"/>
  <c r="R251"/>
  <c r="L252"/>
  <c r="E253"/>
  <c r="R253"/>
  <c r="L254"/>
  <c r="E255"/>
  <c r="R255"/>
  <c r="L256"/>
  <c r="E257"/>
  <c r="R257"/>
  <c r="L258"/>
  <c r="E259"/>
  <c r="R259"/>
  <c r="L260"/>
  <c r="E261"/>
  <c r="R261"/>
  <c r="L262"/>
  <c r="E263"/>
  <c r="R263"/>
  <c r="E265"/>
  <c r="E267"/>
  <c r="E269"/>
  <c r="E271"/>
  <c r="R271"/>
  <c r="E108"/>
  <c r="E110"/>
  <c r="E112"/>
  <c r="E114"/>
  <c r="E116"/>
  <c r="E118"/>
  <c r="E120"/>
  <c r="E122"/>
  <c r="E124"/>
  <c r="E126"/>
  <c r="E128"/>
  <c r="E130"/>
  <c r="E132"/>
  <c r="E134"/>
  <c r="E136"/>
  <c r="L137"/>
  <c r="E138"/>
  <c r="R138"/>
  <c r="L139"/>
  <c r="E143"/>
  <c r="L144"/>
  <c r="E145"/>
  <c r="R145"/>
  <c r="E147"/>
  <c r="R147"/>
  <c r="L148"/>
  <c r="E169"/>
  <c r="E171"/>
  <c r="E175"/>
  <c r="E177"/>
  <c r="E179"/>
  <c r="E181"/>
  <c r="E183"/>
  <c r="E185"/>
  <c r="E187"/>
  <c r="E189"/>
  <c r="E191"/>
  <c r="E193"/>
  <c r="E195"/>
  <c r="E197"/>
  <c r="E199"/>
  <c r="E201"/>
  <c r="E203"/>
  <c r="E205"/>
  <c r="R205"/>
  <c r="L206"/>
  <c r="E207"/>
  <c r="R207"/>
  <c r="L208"/>
  <c r="E209"/>
  <c r="R209"/>
  <c r="E211"/>
  <c r="R211"/>
  <c r="R213"/>
  <c r="L215"/>
  <c r="E216"/>
  <c r="R216"/>
  <c r="L217"/>
  <c r="E219"/>
  <c r="R219"/>
  <c r="R221"/>
  <c r="E224"/>
  <c r="E226"/>
  <c r="E228"/>
  <c r="E230"/>
  <c r="R232"/>
  <c r="L234"/>
  <c r="E235"/>
  <c r="R235"/>
  <c r="L236"/>
  <c r="E238"/>
  <c r="R238"/>
  <c r="R240"/>
  <c r="L242"/>
  <c r="E243"/>
  <c r="R243"/>
  <c r="L244"/>
  <c r="E246"/>
  <c r="R246"/>
  <c r="E248"/>
  <c r="E250"/>
  <c r="E252"/>
  <c r="E254"/>
  <c r="E256"/>
  <c r="E258"/>
  <c r="E260"/>
  <c r="E262"/>
  <c r="L263"/>
  <c r="E264"/>
  <c r="R264"/>
  <c r="L265"/>
  <c r="E266"/>
  <c r="R266"/>
  <c r="L267"/>
  <c r="E268"/>
  <c r="R268"/>
  <c r="L269"/>
  <c r="E270"/>
  <c r="R270"/>
  <c r="L271"/>
  <c r="E273"/>
  <c r="E275"/>
  <c r="E277"/>
  <c r="E279"/>
  <c r="E281"/>
  <c r="E283"/>
  <c r="E285"/>
  <c r="E287"/>
  <c r="E289"/>
  <c r="E291"/>
  <c r="E293"/>
  <c r="E295"/>
  <c r="E297"/>
  <c r="E299"/>
  <c r="E301"/>
  <c r="E303"/>
  <c r="R305"/>
  <c r="L264"/>
  <c r="R265"/>
  <c r="L266"/>
  <c r="R267"/>
  <c r="L268"/>
  <c r="R269"/>
  <c r="L270"/>
  <c r="L272"/>
  <c r="R273"/>
  <c r="L274"/>
  <c r="R275"/>
  <c r="L276"/>
  <c r="R277"/>
  <c r="L278"/>
  <c r="R279"/>
  <c r="L280"/>
  <c r="R281"/>
  <c r="L282"/>
  <c r="R283"/>
  <c r="L284"/>
  <c r="R285"/>
  <c r="L286"/>
  <c r="R287"/>
  <c r="L288"/>
  <c r="R289"/>
  <c r="L290"/>
  <c r="R291"/>
  <c r="L292"/>
  <c r="R293"/>
  <c r="L294"/>
  <c r="R295"/>
  <c r="L296"/>
  <c r="R297"/>
  <c r="L298"/>
  <c r="R299"/>
  <c r="L300"/>
  <c r="R301"/>
  <c r="L302"/>
  <c r="R303"/>
  <c r="L304"/>
  <c r="E106"/>
  <c r="R106"/>
  <c r="L107"/>
  <c r="R109"/>
  <c r="L111"/>
  <c r="R113"/>
  <c r="E117"/>
  <c r="R117"/>
  <c r="L118"/>
  <c r="E119"/>
  <c r="R119"/>
  <c r="L120"/>
  <c r="E121"/>
  <c r="R121"/>
  <c r="L122"/>
  <c r="E123"/>
  <c r="R123"/>
  <c r="L124"/>
  <c r="E125"/>
  <c r="R125"/>
  <c r="L126"/>
  <c r="E127"/>
  <c r="R127"/>
  <c r="L128"/>
  <c r="E129"/>
  <c r="R129"/>
  <c r="L130"/>
  <c r="E131"/>
  <c r="R131"/>
  <c r="L132"/>
  <c r="E133"/>
  <c r="R133"/>
  <c r="L134"/>
  <c r="E135"/>
  <c r="R135"/>
  <c r="L136"/>
  <c r="E137"/>
  <c r="R137"/>
  <c r="L138"/>
  <c r="E141"/>
  <c r="R141"/>
  <c r="R143"/>
  <c r="L145"/>
  <c r="E146"/>
  <c r="R146"/>
  <c r="L147"/>
  <c r="E149"/>
  <c r="R149"/>
  <c r="E151"/>
  <c r="E153"/>
  <c r="E155"/>
  <c r="E157"/>
  <c r="E159"/>
  <c r="E161"/>
  <c r="E163"/>
  <c r="E165"/>
  <c r="E167"/>
  <c r="R169"/>
  <c r="L171"/>
  <c r="E172"/>
  <c r="R172"/>
  <c r="L173"/>
  <c r="E174"/>
  <c r="R174"/>
  <c r="L175"/>
  <c r="E176"/>
  <c r="R176"/>
  <c r="L177"/>
  <c r="E178"/>
  <c r="R178"/>
  <c r="L179"/>
  <c r="E180"/>
  <c r="R180"/>
  <c r="L181"/>
  <c r="E182"/>
  <c r="R182"/>
  <c r="L183"/>
  <c r="E184"/>
  <c r="R184"/>
  <c r="L185"/>
  <c r="E186"/>
  <c r="R186"/>
  <c r="L187"/>
  <c r="E188"/>
  <c r="R188"/>
  <c r="L189"/>
  <c r="E190"/>
  <c r="R190"/>
  <c r="L191"/>
  <c r="E192"/>
  <c r="R192"/>
  <c r="L193"/>
  <c r="E194"/>
  <c r="R194"/>
  <c r="L195"/>
  <c r="E196"/>
  <c r="R196"/>
  <c r="L197"/>
  <c r="E198"/>
  <c r="R198"/>
  <c r="L199"/>
  <c r="E200"/>
  <c r="R200"/>
  <c r="L201"/>
  <c r="E202"/>
  <c r="R202"/>
  <c r="L203"/>
  <c r="E204"/>
  <c r="R204"/>
  <c r="L205"/>
  <c r="R206"/>
  <c r="L207"/>
  <c r="R208"/>
  <c r="L209"/>
  <c r="R210"/>
  <c r="L212"/>
  <c r="R214"/>
  <c r="L216"/>
  <c r="R218"/>
  <c r="L220"/>
  <c r="R222"/>
  <c r="L223"/>
  <c r="R224"/>
  <c r="L225"/>
  <c r="R226"/>
  <c r="L227"/>
  <c r="R228"/>
  <c r="L229"/>
  <c r="R230"/>
  <c r="L231"/>
  <c r="R233"/>
  <c r="L235"/>
  <c r="R237"/>
  <c r="L239"/>
  <c r="R241"/>
  <c r="L243"/>
  <c r="R245"/>
  <c r="L247"/>
  <c r="R248"/>
  <c r="L249"/>
  <c r="R250"/>
  <c r="L251"/>
  <c r="R252"/>
  <c r="L253"/>
  <c r="R254"/>
  <c r="L255"/>
  <c r="R256"/>
  <c r="L257"/>
  <c r="R258"/>
  <c r="L259"/>
  <c r="R260"/>
  <c r="L261"/>
  <c r="R262"/>
  <c r="R108"/>
  <c r="L109"/>
  <c r="R110"/>
  <c r="R112"/>
  <c r="L113"/>
  <c r="R114"/>
  <c r="L115"/>
  <c r="R116"/>
  <c r="L117"/>
  <c r="R118"/>
  <c r="L119"/>
  <c r="R120"/>
  <c r="L121"/>
  <c r="R122"/>
  <c r="L123"/>
  <c r="R124"/>
  <c r="L125"/>
  <c r="R126"/>
  <c r="L127"/>
  <c r="R128"/>
  <c r="L129"/>
  <c r="R130"/>
  <c r="L131"/>
  <c r="R132"/>
  <c r="L133"/>
  <c r="R134"/>
  <c r="L135"/>
  <c r="R136"/>
  <c r="R140"/>
  <c r="L142"/>
  <c r="R144"/>
  <c r="L146"/>
  <c r="R148"/>
  <c r="L150"/>
  <c r="R151"/>
  <c r="L152"/>
  <c r="R153"/>
  <c r="L154"/>
  <c r="R155"/>
  <c r="L156"/>
  <c r="R157"/>
  <c r="L158"/>
  <c r="R159"/>
  <c r="L160"/>
  <c r="R161"/>
  <c r="L162"/>
  <c r="R163"/>
  <c r="L164"/>
  <c r="R165"/>
  <c r="L166"/>
  <c r="R167"/>
  <c r="L168"/>
  <c r="L170"/>
  <c r="R171"/>
  <c r="L172"/>
  <c r="R173"/>
  <c r="L174"/>
  <c r="R175"/>
  <c r="L176"/>
  <c r="R177"/>
  <c r="L178"/>
  <c r="R179"/>
  <c r="L180"/>
  <c r="R181"/>
  <c r="L182"/>
  <c r="R183"/>
  <c r="L184"/>
  <c r="R185"/>
  <c r="L186"/>
  <c r="R187"/>
  <c r="L188"/>
  <c r="R189"/>
  <c r="L190"/>
  <c r="R191"/>
  <c r="L192"/>
  <c r="R193"/>
  <c r="L194"/>
  <c r="R195"/>
  <c r="L196"/>
  <c r="R197"/>
  <c r="L198"/>
  <c r="R199"/>
  <c r="L200"/>
  <c r="R201"/>
  <c r="L202"/>
  <c r="R203"/>
  <c r="L204"/>
  <c r="S8" l="1"/>
  <c r="S7"/>
  <c r="W8"/>
  <c r="W7"/>
  <c r="Q8"/>
  <c r="Q7"/>
  <c r="K8"/>
  <c r="K7"/>
  <c r="X7" s="1"/>
  <c r="Y7" s="1"/>
  <c r="W6"/>
  <c r="AC105"/>
  <c r="AG105"/>
  <c r="AI105"/>
  <c r="AI106"/>
  <c r="AH105"/>
  <c r="AD105"/>
  <c r="AE105"/>
  <c r="AE106"/>
  <c r="Q6"/>
  <c r="X8" l="1"/>
  <c r="Y8" s="1"/>
  <c r="N6"/>
  <c r="G6"/>
  <c r="AC106"/>
  <c r="AJ106"/>
  <c r="AK106"/>
  <c r="AL106"/>
  <c r="AK105"/>
  <c r="AF105"/>
  <c r="C67"/>
  <c r="C81"/>
  <c r="AG106"/>
  <c r="C103"/>
  <c r="C45"/>
  <c r="C23"/>
  <c r="AJ105"/>
  <c r="AL105"/>
  <c r="C37" l="1"/>
  <c r="T6"/>
  <c r="C89"/>
  <c r="C59"/>
  <c r="F6"/>
  <c r="AH106"/>
  <c r="AF106"/>
  <c r="AD106"/>
  <c r="D104"/>
  <c r="R105" s="1"/>
  <c r="D102"/>
  <c r="D100"/>
  <c r="D98"/>
  <c r="D96"/>
  <c r="D94"/>
  <c r="D92"/>
  <c r="D90"/>
  <c r="D88"/>
  <c r="D86"/>
  <c r="D82"/>
  <c r="D80"/>
  <c r="D78"/>
  <c r="D76"/>
  <c r="D74"/>
  <c r="D72"/>
  <c r="C71"/>
  <c r="D70"/>
  <c r="C69"/>
  <c r="D68"/>
  <c r="D67"/>
  <c r="D65"/>
  <c r="D63"/>
  <c r="D60"/>
  <c r="D58"/>
  <c r="C57"/>
  <c r="D56"/>
  <c r="D54"/>
  <c r="D52"/>
  <c r="D50"/>
  <c r="C49"/>
  <c r="D48"/>
  <c r="C47"/>
  <c r="D46"/>
  <c r="D45"/>
  <c r="D43"/>
  <c r="D41"/>
  <c r="C5"/>
  <c r="D6"/>
  <c r="K6"/>
  <c r="C7"/>
  <c r="C8"/>
  <c r="C9"/>
  <c r="C10"/>
  <c r="C11"/>
  <c r="C12"/>
  <c r="C13"/>
  <c r="C14"/>
  <c r="C15"/>
  <c r="C16"/>
  <c r="C17"/>
  <c r="C18"/>
  <c r="C19"/>
  <c r="C20"/>
  <c r="C21"/>
  <c r="C22"/>
  <c r="L23" s="1"/>
  <c r="C24"/>
  <c r="C25"/>
  <c r="C26"/>
  <c r="C27"/>
  <c r="C28"/>
  <c r="C29"/>
  <c r="C30"/>
  <c r="C31"/>
  <c r="C32"/>
  <c r="C33"/>
  <c r="C34"/>
  <c r="C35"/>
  <c r="C36"/>
  <c r="L37" s="1"/>
  <c r="C38"/>
  <c r="C39"/>
  <c r="C40"/>
  <c r="R46" l="1"/>
  <c r="L39"/>
  <c r="L36"/>
  <c r="L34"/>
  <c r="L32"/>
  <c r="L30"/>
  <c r="L28"/>
  <c r="L26"/>
  <c r="L21"/>
  <c r="L19"/>
  <c r="L17"/>
  <c r="L15"/>
  <c r="L13"/>
  <c r="L40"/>
  <c r="L35"/>
  <c r="L33"/>
  <c r="L31"/>
  <c r="L29"/>
  <c r="L27"/>
  <c r="L25"/>
  <c r="L22"/>
  <c r="L20"/>
  <c r="L18"/>
  <c r="L16"/>
  <c r="L14"/>
  <c r="L12"/>
  <c r="R68"/>
  <c r="L38"/>
  <c r="L24"/>
  <c r="L11"/>
  <c r="L9"/>
  <c r="L10"/>
  <c r="L8"/>
  <c r="AM105"/>
  <c r="AM106"/>
  <c r="D5"/>
  <c r="R6" s="1"/>
  <c r="B9"/>
  <c r="B29"/>
  <c r="B25"/>
  <c r="B21"/>
  <c r="D25"/>
  <c r="B35"/>
  <c r="B5"/>
  <c r="D15"/>
  <c r="C6"/>
  <c r="B22"/>
  <c r="D24"/>
  <c r="R25" s="1"/>
  <c r="B6"/>
  <c r="D27"/>
  <c r="B31"/>
  <c r="B39"/>
  <c r="D29"/>
  <c r="D31"/>
  <c r="D33"/>
  <c r="D35"/>
  <c r="D37"/>
  <c r="D39"/>
  <c r="B27"/>
  <c r="B33"/>
  <c r="B37"/>
  <c r="B23"/>
  <c r="B15"/>
  <c r="B7"/>
  <c r="D17"/>
  <c r="D11"/>
  <c r="D23"/>
  <c r="D9"/>
  <c r="D7"/>
  <c r="R7" s="1"/>
  <c r="D21"/>
  <c r="B13"/>
  <c r="D8"/>
  <c r="D12"/>
  <c r="B12"/>
  <c r="D10"/>
  <c r="D14"/>
  <c r="B18"/>
  <c r="B8"/>
  <c r="D16"/>
  <c r="R17" s="1"/>
  <c r="D18"/>
  <c r="B10"/>
  <c r="B14"/>
  <c r="D22"/>
  <c r="R23" s="1"/>
  <c r="B16"/>
  <c r="B20"/>
  <c r="B32"/>
  <c r="E33" s="1"/>
  <c r="B36"/>
  <c r="E37" s="1"/>
  <c r="B34"/>
  <c r="B38"/>
  <c r="D19"/>
  <c r="D13"/>
  <c r="B11"/>
  <c r="B43"/>
  <c r="B62"/>
  <c r="B65"/>
  <c r="B88"/>
  <c r="B92"/>
  <c r="B96"/>
  <c r="B100"/>
  <c r="B104"/>
  <c r="E105" s="1"/>
  <c r="D38"/>
  <c r="B58"/>
  <c r="B74"/>
  <c r="B78"/>
  <c r="B82"/>
  <c r="B86"/>
  <c r="B90"/>
  <c r="B94"/>
  <c r="B98"/>
  <c r="B102"/>
  <c r="B30"/>
  <c r="E31" s="1"/>
  <c r="D32"/>
  <c r="D30"/>
  <c r="D36"/>
  <c r="B52"/>
  <c r="B56"/>
  <c r="B63"/>
  <c r="B67"/>
  <c r="B68"/>
  <c r="B70"/>
  <c r="B72"/>
  <c r="B76"/>
  <c r="B80"/>
  <c r="B84"/>
  <c r="B85"/>
  <c r="D85"/>
  <c r="R86" s="1"/>
  <c r="C86"/>
  <c r="B87"/>
  <c r="E88" s="1"/>
  <c r="D87"/>
  <c r="R88" s="1"/>
  <c r="C88"/>
  <c r="L89" s="1"/>
  <c r="B89"/>
  <c r="E90" s="1"/>
  <c r="D89"/>
  <c r="R90" s="1"/>
  <c r="C91"/>
  <c r="C93"/>
  <c r="C101"/>
  <c r="D91"/>
  <c r="R92" s="1"/>
  <c r="B91"/>
  <c r="E92" s="1"/>
  <c r="D93"/>
  <c r="R94" s="1"/>
  <c r="B93"/>
  <c r="D95"/>
  <c r="R96" s="1"/>
  <c r="B95"/>
  <c r="D97"/>
  <c r="R98" s="1"/>
  <c r="B97"/>
  <c r="E98" s="1"/>
  <c r="D99"/>
  <c r="R100" s="1"/>
  <c r="B99"/>
  <c r="E100" s="1"/>
  <c r="D101"/>
  <c r="R102" s="1"/>
  <c r="B101"/>
  <c r="D103"/>
  <c r="R104" s="1"/>
  <c r="B103"/>
  <c r="D84"/>
  <c r="R85" s="1"/>
  <c r="C85"/>
  <c r="L86" s="1"/>
  <c r="C87"/>
  <c r="L88" s="1"/>
  <c r="C95"/>
  <c r="C97"/>
  <c r="C99"/>
  <c r="C90"/>
  <c r="C92"/>
  <c r="C94"/>
  <c r="C96"/>
  <c r="C98"/>
  <c r="C100"/>
  <c r="L101" s="1"/>
  <c r="C102"/>
  <c r="L103" s="1"/>
  <c r="C104"/>
  <c r="D69"/>
  <c r="R70" s="1"/>
  <c r="B69"/>
  <c r="D71"/>
  <c r="R72" s="1"/>
  <c r="B71"/>
  <c r="E72" s="1"/>
  <c r="D73"/>
  <c r="R74" s="1"/>
  <c r="B73"/>
  <c r="E74" s="1"/>
  <c r="D75"/>
  <c r="R76" s="1"/>
  <c r="B75"/>
  <c r="D77"/>
  <c r="R78" s="1"/>
  <c r="B77"/>
  <c r="D20"/>
  <c r="R21" s="1"/>
  <c r="B24"/>
  <c r="B28"/>
  <c r="E29" s="1"/>
  <c r="B40"/>
  <c r="B26"/>
  <c r="D34"/>
  <c r="D26"/>
  <c r="R27" s="1"/>
  <c r="D28"/>
  <c r="R29" s="1"/>
  <c r="D40"/>
  <c r="R41" s="1"/>
  <c r="B41"/>
  <c r="B45"/>
  <c r="B46"/>
  <c r="B48"/>
  <c r="B50"/>
  <c r="B54"/>
  <c r="B60"/>
  <c r="D62"/>
  <c r="R63" s="1"/>
  <c r="C63"/>
  <c r="B64"/>
  <c r="D64"/>
  <c r="R65" s="1"/>
  <c r="C65"/>
  <c r="B66"/>
  <c r="D66"/>
  <c r="R67" s="1"/>
  <c r="C73"/>
  <c r="C75"/>
  <c r="C77"/>
  <c r="C64"/>
  <c r="L65" s="1"/>
  <c r="C66"/>
  <c r="L67" s="1"/>
  <c r="C68"/>
  <c r="C70"/>
  <c r="L71" s="1"/>
  <c r="C72"/>
  <c r="C74"/>
  <c r="C76"/>
  <c r="C78"/>
  <c r="B79"/>
  <c r="D79"/>
  <c r="R80" s="1"/>
  <c r="C80"/>
  <c r="L81" s="1"/>
  <c r="B81"/>
  <c r="E82" s="1"/>
  <c r="D81"/>
  <c r="R82" s="1"/>
  <c r="C82"/>
  <c r="B83"/>
  <c r="E84" s="1"/>
  <c r="D83"/>
  <c r="C84"/>
  <c r="C79"/>
  <c r="C83"/>
  <c r="D47"/>
  <c r="R48" s="1"/>
  <c r="B47"/>
  <c r="D49"/>
  <c r="R50" s="1"/>
  <c r="B49"/>
  <c r="D51"/>
  <c r="R52" s="1"/>
  <c r="B51"/>
  <c r="D53"/>
  <c r="R54" s="1"/>
  <c r="B53"/>
  <c r="E54" s="1"/>
  <c r="D55"/>
  <c r="R56" s="1"/>
  <c r="B55"/>
  <c r="E56" s="1"/>
  <c r="D57"/>
  <c r="R58" s="1"/>
  <c r="B57"/>
  <c r="E58" s="1"/>
  <c r="B17"/>
  <c r="E18" s="1"/>
  <c r="B19"/>
  <c r="C41"/>
  <c r="B42"/>
  <c r="D42"/>
  <c r="R43" s="1"/>
  <c r="C43"/>
  <c r="B44"/>
  <c r="D44"/>
  <c r="R45" s="1"/>
  <c r="C51"/>
  <c r="C53"/>
  <c r="C55"/>
  <c r="C42"/>
  <c r="L43" s="1"/>
  <c r="C44"/>
  <c r="L45" s="1"/>
  <c r="C46"/>
  <c r="C48"/>
  <c r="L49" s="1"/>
  <c r="C50"/>
  <c r="C52"/>
  <c r="C54"/>
  <c r="C56"/>
  <c r="L57" s="1"/>
  <c r="C58"/>
  <c r="L59" s="1"/>
  <c r="B59"/>
  <c r="E60" s="1"/>
  <c r="D59"/>
  <c r="R60" s="1"/>
  <c r="C60"/>
  <c r="B61"/>
  <c r="E62" s="1"/>
  <c r="D61"/>
  <c r="C62"/>
  <c r="C61"/>
  <c r="L84" l="1"/>
  <c r="R35"/>
  <c r="E25"/>
  <c r="L63"/>
  <c r="L85"/>
  <c r="L91"/>
  <c r="R37"/>
  <c r="R33"/>
  <c r="R15"/>
  <c r="L55"/>
  <c r="L51"/>
  <c r="L77"/>
  <c r="L73"/>
  <c r="L99"/>
  <c r="L95"/>
  <c r="R8"/>
  <c r="L44"/>
  <c r="L66"/>
  <c r="R22"/>
  <c r="L104"/>
  <c r="L105"/>
  <c r="R62"/>
  <c r="R84"/>
  <c r="R31"/>
  <c r="L47"/>
  <c r="L46"/>
  <c r="L69"/>
  <c r="L68"/>
  <c r="L83"/>
  <c r="L82"/>
  <c r="L76"/>
  <c r="L62"/>
  <c r="L61"/>
  <c r="L53"/>
  <c r="L56"/>
  <c r="L52"/>
  <c r="L42"/>
  <c r="L80"/>
  <c r="L79"/>
  <c r="L75"/>
  <c r="L78"/>
  <c r="L74"/>
  <c r="L64"/>
  <c r="L97"/>
  <c r="L93"/>
  <c r="L100"/>
  <c r="L96"/>
  <c r="L102"/>
  <c r="L92"/>
  <c r="L87"/>
  <c r="R39"/>
  <c r="R14"/>
  <c r="R10"/>
  <c r="R13"/>
  <c r="R24"/>
  <c r="R18"/>
  <c r="R38"/>
  <c r="R34"/>
  <c r="R30"/>
  <c r="R16"/>
  <c r="R103"/>
  <c r="R95"/>
  <c r="R87"/>
  <c r="R77"/>
  <c r="R71"/>
  <c r="R66"/>
  <c r="L58"/>
  <c r="R51"/>
  <c r="R47"/>
  <c r="L90"/>
  <c r="R97"/>
  <c r="R89"/>
  <c r="R79"/>
  <c r="L72"/>
  <c r="R59"/>
  <c r="R53"/>
  <c r="L48"/>
  <c r="L41"/>
  <c r="R11"/>
  <c r="R12"/>
  <c r="L54"/>
  <c r="L98"/>
  <c r="L94"/>
  <c r="R20"/>
  <c r="R19"/>
  <c r="R9"/>
  <c r="R40"/>
  <c r="R36"/>
  <c r="R32"/>
  <c r="R28"/>
  <c r="R26"/>
  <c r="L60"/>
  <c r="R99"/>
  <c r="R91"/>
  <c r="R81"/>
  <c r="R73"/>
  <c r="R69"/>
  <c r="R61"/>
  <c r="R55"/>
  <c r="R49"/>
  <c r="R44"/>
  <c r="R101"/>
  <c r="R93"/>
  <c r="R83"/>
  <c r="R75"/>
  <c r="L70"/>
  <c r="R64"/>
  <c r="R57"/>
  <c r="L50"/>
  <c r="R42"/>
  <c r="E12"/>
  <c r="L7"/>
  <c r="L6"/>
  <c r="E48"/>
  <c r="E43"/>
  <c r="E20"/>
  <c r="E52"/>
  <c r="E50"/>
  <c r="E80"/>
  <c r="E65"/>
  <c r="E46"/>
  <c r="E27"/>
  <c r="E85"/>
  <c r="E68"/>
  <c r="E35"/>
  <c r="E15"/>
  <c r="E9"/>
  <c r="E13"/>
  <c r="E22"/>
  <c r="E77"/>
  <c r="E71"/>
  <c r="E103"/>
  <c r="E95"/>
  <c r="E97"/>
  <c r="E89"/>
  <c r="E63"/>
  <c r="E55"/>
  <c r="E45"/>
  <c r="E67"/>
  <c r="E61"/>
  <c r="E51"/>
  <c r="E47"/>
  <c r="E42"/>
  <c r="E41"/>
  <c r="E78"/>
  <c r="E76"/>
  <c r="E70"/>
  <c r="E104"/>
  <c r="E102"/>
  <c r="E96"/>
  <c r="E94"/>
  <c r="E86"/>
  <c r="E81"/>
  <c r="E73"/>
  <c r="E69"/>
  <c r="E64"/>
  <c r="E53"/>
  <c r="E99"/>
  <c r="E91"/>
  <c r="E83"/>
  <c r="E75"/>
  <c r="E101"/>
  <c r="E93"/>
  <c r="E66"/>
  <c r="E44"/>
  <c r="E39"/>
  <c r="E21"/>
  <c r="E11"/>
  <c r="E19"/>
  <c r="E14"/>
  <c r="E16"/>
  <c r="E38"/>
  <c r="E28"/>
  <c r="E32"/>
  <c r="E7"/>
  <c r="E23"/>
  <c r="E36"/>
  <c r="E26"/>
  <c r="E10"/>
  <c r="E49"/>
  <c r="E57"/>
  <c r="E87"/>
  <c r="E79"/>
  <c r="E59"/>
  <c r="E17"/>
  <c r="E8"/>
  <c r="E24"/>
  <c r="E34"/>
  <c r="E40"/>
  <c r="E30"/>
  <c r="E6"/>
  <c r="M7" l="1"/>
  <c r="P7" s="1"/>
  <c r="N7" l="1"/>
  <c r="F8"/>
  <c r="F7"/>
  <c r="J7" s="1"/>
  <c r="M8"/>
  <c r="P8" s="1"/>
  <c r="J8" l="1"/>
  <c r="G8" s="1"/>
  <c r="G7"/>
  <c r="V7" s="1"/>
  <c r="N8"/>
  <c r="V8" l="1"/>
  <c r="T7"/>
  <c r="W9"/>
  <c r="Q9"/>
  <c r="Z7"/>
  <c r="AA7"/>
  <c r="AA8" s="1"/>
  <c r="AA9" s="1"/>
  <c r="S9" l="1"/>
  <c r="T8"/>
  <c r="F9"/>
  <c r="M9"/>
  <c r="P9" s="1"/>
  <c r="J9" l="1"/>
  <c r="G9" s="1"/>
  <c r="V9" s="1"/>
  <c r="K9"/>
  <c r="X9" s="1"/>
  <c r="Y9" s="1"/>
  <c r="N9"/>
  <c r="Z8"/>
  <c r="T9" l="1"/>
  <c r="M10"/>
  <c r="P10" l="1"/>
  <c r="O10"/>
  <c r="M11" s="1"/>
  <c r="H10"/>
  <c r="F11" s="1"/>
  <c r="K10"/>
  <c r="J10"/>
  <c r="G10" s="1"/>
  <c r="Q10"/>
  <c r="N10"/>
  <c r="Z9"/>
  <c r="S10" l="1"/>
  <c r="U10" s="1"/>
  <c r="P11" l="1"/>
  <c r="N11" s="1"/>
  <c r="V10"/>
  <c r="T10" s="1"/>
  <c r="W10"/>
  <c r="X10" s="1"/>
  <c r="Y10" s="1"/>
  <c r="K11"/>
  <c r="J11"/>
  <c r="O11" l="1"/>
  <c r="Q11"/>
  <c r="AA10"/>
  <c r="Z10"/>
  <c r="H11"/>
  <c r="G11"/>
  <c r="F12" l="1"/>
  <c r="J12" s="1"/>
  <c r="M12"/>
  <c r="P12" s="1"/>
  <c r="S11"/>
  <c r="Q12" l="1"/>
  <c r="N12"/>
  <c r="K12"/>
  <c r="G12"/>
  <c r="W11"/>
  <c r="U11"/>
  <c r="S12" s="1"/>
  <c r="V11"/>
  <c r="T11" s="1"/>
  <c r="V12" l="1"/>
  <c r="T12" s="1"/>
  <c r="X11"/>
  <c r="Y11" s="1"/>
  <c r="W12"/>
  <c r="U12" l="1"/>
  <c r="O12"/>
  <c r="M13" s="1"/>
  <c r="H12"/>
  <c r="F13" s="1"/>
  <c r="J13" s="1"/>
  <c r="G13" s="1"/>
  <c r="Z11"/>
  <c r="AA11"/>
  <c r="X12"/>
  <c r="Y12" s="1"/>
  <c r="S13" l="1"/>
  <c r="V13" s="1"/>
  <c r="T13" s="1"/>
  <c r="P13"/>
  <c r="K13"/>
  <c r="Q13"/>
  <c r="H13"/>
  <c r="AA12"/>
  <c r="Z12"/>
  <c r="U13" l="1"/>
  <c r="O13"/>
  <c r="M14" s="1"/>
  <c r="P14" s="1"/>
  <c r="F14"/>
  <c r="J14" s="1"/>
  <c r="N13"/>
  <c r="W13"/>
  <c r="X13" s="1"/>
  <c r="Y13" s="1"/>
  <c r="Z13" s="1"/>
  <c r="K14" l="1"/>
  <c r="AA13"/>
  <c r="Q14"/>
  <c r="N14"/>
  <c r="O14"/>
  <c r="M15" s="1"/>
  <c r="H14"/>
  <c r="F15" s="1"/>
  <c r="J15" s="1"/>
  <c r="G14"/>
  <c r="G15" l="1"/>
  <c r="S14"/>
  <c r="V14" s="1"/>
  <c r="T14" s="1"/>
  <c r="U14" l="1"/>
  <c r="W14"/>
  <c r="X14" s="1"/>
  <c r="Y14" s="1"/>
  <c r="S15" l="1"/>
  <c r="V15" s="1"/>
  <c r="T15" s="1"/>
  <c r="P15"/>
  <c r="K15"/>
  <c r="H15"/>
  <c r="Z14"/>
  <c r="AA14"/>
  <c r="U15" l="1"/>
  <c r="W15"/>
  <c r="F16"/>
  <c r="J16" s="1"/>
  <c r="Q15"/>
  <c r="O15"/>
  <c r="N15"/>
  <c r="X15" l="1"/>
  <c r="Y15" s="1"/>
  <c r="AA15" s="1"/>
  <c r="K16"/>
  <c r="M16"/>
  <c r="P16" s="1"/>
  <c r="N16" s="1"/>
  <c r="G16"/>
  <c r="S16" s="1"/>
  <c r="W16" s="1"/>
  <c r="H16" l="1"/>
  <c r="F17" s="1"/>
  <c r="J17" s="1"/>
  <c r="Z15"/>
  <c r="U16"/>
  <c r="O16"/>
  <c r="M17" s="1"/>
  <c r="P17" s="1"/>
  <c r="Q16"/>
  <c r="X16" s="1"/>
  <c r="Y16" s="1"/>
  <c r="H17" s="1"/>
  <c r="G17"/>
  <c r="V16"/>
  <c r="T16" s="1"/>
  <c r="S17" l="1"/>
  <c r="W17" s="1"/>
  <c r="K17"/>
  <c r="Q17"/>
  <c r="Z16"/>
  <c r="AA16"/>
  <c r="F18"/>
  <c r="J18" s="1"/>
  <c r="N17"/>
  <c r="O17"/>
  <c r="V17" l="1"/>
  <c r="T17" s="1"/>
  <c r="U17"/>
  <c r="X17"/>
  <c r="Y17" s="1"/>
  <c r="Z17" s="1"/>
  <c r="K18"/>
  <c r="G18"/>
  <c r="M18"/>
  <c r="Q18" s="1"/>
  <c r="H18" l="1"/>
  <c r="F19" s="1"/>
  <c r="J19" s="1"/>
  <c r="AA17"/>
  <c r="O18"/>
  <c r="M19" s="1"/>
  <c r="P18"/>
  <c r="N18" s="1"/>
  <c r="G19"/>
  <c r="S18"/>
  <c r="V18" s="1"/>
  <c r="T18" s="1"/>
  <c r="U18" l="1"/>
  <c r="W18"/>
  <c r="X18" s="1"/>
  <c r="Y18" s="1"/>
  <c r="S19" l="1"/>
  <c r="V19" s="1"/>
  <c r="T19" s="1"/>
  <c r="P19"/>
  <c r="K19"/>
  <c r="Q19"/>
  <c r="W19"/>
  <c r="H19"/>
  <c r="Z18"/>
  <c r="AA18"/>
  <c r="O19" l="1"/>
  <c r="M20" s="1"/>
  <c r="U19"/>
  <c r="X19"/>
  <c r="Y19" s="1"/>
  <c r="Z19" s="1"/>
  <c r="F20"/>
  <c r="J20" s="1"/>
  <c r="N19"/>
  <c r="O20" l="1"/>
  <c r="M21" s="1"/>
  <c r="AA19"/>
  <c r="K20"/>
  <c r="Q20"/>
  <c r="P20"/>
  <c r="H20"/>
  <c r="F21" s="1"/>
  <c r="J21" s="1"/>
  <c r="N20"/>
  <c r="G20"/>
  <c r="S20" s="1"/>
  <c r="W20" l="1"/>
  <c r="X20" s="1"/>
  <c r="Y20" s="1"/>
  <c r="U20"/>
  <c r="G21"/>
  <c r="V20"/>
  <c r="T20" s="1"/>
  <c r="S21" l="1"/>
  <c r="V21" s="1"/>
  <c r="T21" s="1"/>
  <c r="K21"/>
  <c r="Q21"/>
  <c r="Z20"/>
  <c r="H21"/>
  <c r="F22" s="1"/>
  <c r="J22" s="1"/>
  <c r="G22" s="1"/>
  <c r="AA20"/>
  <c r="U21"/>
  <c r="W21" l="1"/>
  <c r="K22"/>
  <c r="X21"/>
  <c r="Y21" s="1"/>
  <c r="H22" s="1"/>
  <c r="F23" s="1"/>
  <c r="J23" s="1"/>
  <c r="G23" s="1"/>
  <c r="S22"/>
  <c r="P21"/>
  <c r="O21"/>
  <c r="M22" s="1"/>
  <c r="Z21"/>
  <c r="U22" l="1"/>
  <c r="AA21"/>
  <c r="V22"/>
  <c r="T22" s="1"/>
  <c r="W22"/>
  <c r="S23"/>
  <c r="V23" s="1"/>
  <c r="T23" s="1"/>
  <c r="N21"/>
  <c r="K23"/>
  <c r="O22"/>
  <c r="M23" s="1"/>
  <c r="W23"/>
  <c r="Q22" l="1"/>
  <c r="X22" s="1"/>
  <c r="Y22" s="1"/>
  <c r="P22"/>
  <c r="N22" s="1"/>
  <c r="Q23" l="1"/>
  <c r="X23" s="1"/>
  <c r="Y23" s="1"/>
  <c r="P23"/>
  <c r="N23" s="1"/>
  <c r="H23"/>
  <c r="O23"/>
  <c r="M24" s="1"/>
  <c r="AA22"/>
  <c r="Z22"/>
  <c r="U23"/>
  <c r="AA23" l="1"/>
  <c r="Z23"/>
  <c r="Q24"/>
  <c r="F24"/>
  <c r="K24" s="1"/>
  <c r="J24" l="1"/>
  <c r="G24" s="1"/>
  <c r="H24"/>
  <c r="F25" s="1"/>
  <c r="P24"/>
  <c r="N24" s="1"/>
  <c r="O24"/>
  <c r="M25" s="1"/>
  <c r="S24" l="1"/>
  <c r="V24" s="1"/>
  <c r="T24" s="1"/>
  <c r="J25"/>
  <c r="G25" s="1"/>
  <c r="U24" l="1"/>
  <c r="S25" s="1"/>
  <c r="W25" s="1"/>
  <c r="W24"/>
  <c r="X24" s="1"/>
  <c r="Y24" s="1"/>
  <c r="V25" l="1"/>
  <c r="T25" s="1"/>
  <c r="Z24"/>
  <c r="AA24"/>
  <c r="H25"/>
  <c r="F26" s="1"/>
  <c r="J26" s="1"/>
  <c r="G26" s="1"/>
  <c r="P25"/>
  <c r="N25" s="1"/>
  <c r="K25"/>
  <c r="Q25"/>
  <c r="U25"/>
  <c r="K26" l="1"/>
  <c r="S26"/>
  <c r="V26" s="1"/>
  <c r="T26" s="1"/>
  <c r="X25"/>
  <c r="Y25" s="1"/>
  <c r="H26" s="1"/>
  <c r="F27" s="1"/>
  <c r="J27" s="1"/>
  <c r="G27" s="1"/>
  <c r="O25"/>
  <c r="M26" s="1"/>
  <c r="W26" l="1"/>
  <c r="AA25"/>
  <c r="Z25"/>
  <c r="U26"/>
  <c r="Q26"/>
  <c r="X26" s="1"/>
  <c r="Y26" s="1"/>
  <c r="K27" l="1"/>
  <c r="S27"/>
  <c r="W27" s="1"/>
  <c r="Z26"/>
  <c r="H27"/>
  <c r="F28" s="1"/>
  <c r="AA26"/>
  <c r="P26"/>
  <c r="O26"/>
  <c r="M27" s="1"/>
  <c r="O27" s="1"/>
  <c r="M28" s="1"/>
  <c r="U27" l="1"/>
  <c r="V27"/>
  <c r="T27" s="1"/>
  <c r="Q27"/>
  <c r="X27" s="1"/>
  <c r="Y27" s="1"/>
  <c r="Z27" s="1"/>
  <c r="N26"/>
  <c r="P27"/>
  <c r="N27" s="1"/>
  <c r="K28"/>
  <c r="J28"/>
  <c r="H28" l="1"/>
  <c r="F29" s="1"/>
  <c r="AA27"/>
  <c r="Q28"/>
  <c r="G28"/>
  <c r="J29"/>
  <c r="G29" s="1"/>
  <c r="P28"/>
  <c r="N28" s="1"/>
  <c r="O28"/>
  <c r="M29" s="1"/>
  <c r="S28" l="1"/>
  <c r="W28" l="1"/>
  <c r="X28" s="1"/>
  <c r="Y28" s="1"/>
  <c r="U28"/>
  <c r="V28"/>
  <c r="T28" l="1"/>
  <c r="Z28"/>
  <c r="AA28"/>
  <c r="H29"/>
  <c r="S29"/>
  <c r="W29" s="1"/>
  <c r="K29"/>
  <c r="Q29" l="1"/>
  <c r="X29" s="1"/>
  <c r="Y29" s="1"/>
  <c r="P29"/>
  <c r="N29" s="1"/>
  <c r="O29"/>
  <c r="M30" s="1"/>
  <c r="F30"/>
  <c r="J30" s="1"/>
  <c r="G30" s="1"/>
  <c r="U29"/>
  <c r="V29"/>
  <c r="T29" s="1"/>
  <c r="K30" l="1"/>
  <c r="H30"/>
  <c r="F31" s="1"/>
  <c r="J31" s="1"/>
  <c r="G31" s="1"/>
  <c r="AA29"/>
  <c r="Z29"/>
  <c r="S30"/>
  <c r="U30" s="1"/>
  <c r="P30"/>
  <c r="N30" s="1"/>
  <c r="W30" l="1"/>
  <c r="Q30"/>
  <c r="V30"/>
  <c r="T30" s="1"/>
  <c r="K31"/>
  <c r="S31"/>
  <c r="W31" s="1"/>
  <c r="O30"/>
  <c r="M31" s="1"/>
  <c r="P31" s="1"/>
  <c r="N31" s="1"/>
  <c r="Q31" l="1"/>
  <c r="X30"/>
  <c r="Y30" s="1"/>
  <c r="U31" s="1"/>
  <c r="V31"/>
  <c r="T31" s="1"/>
  <c r="X31" l="1"/>
  <c r="Y31" s="1"/>
  <c r="O31"/>
  <c r="M32" s="1"/>
  <c r="H31"/>
  <c r="F32" s="1"/>
  <c r="J32" s="1"/>
  <c r="G32" s="1"/>
  <c r="S32" s="1"/>
  <c r="W32" s="1"/>
  <c r="Z30"/>
  <c r="AA30"/>
  <c r="AA31" s="1"/>
  <c r="H32" l="1"/>
  <c r="F33" s="1"/>
  <c r="J33" s="1"/>
  <c r="G33" s="1"/>
  <c r="K32"/>
  <c r="Z31"/>
  <c r="Q32"/>
  <c r="U32"/>
  <c r="V32"/>
  <c r="T32" s="1"/>
  <c r="P32"/>
  <c r="N32" s="1"/>
  <c r="O32"/>
  <c r="M33" s="1"/>
  <c r="X32" l="1"/>
  <c r="Y32" s="1"/>
  <c r="AA32" s="1"/>
  <c r="P33"/>
  <c r="N33" s="1"/>
  <c r="K33"/>
  <c r="S33"/>
  <c r="Q33"/>
  <c r="O33" l="1"/>
  <c r="H33"/>
  <c r="F34" s="1"/>
  <c r="J34" s="1"/>
  <c r="G34" s="1"/>
  <c r="Z32"/>
  <c r="K34"/>
  <c r="M34"/>
  <c r="P34" s="1"/>
  <c r="N34" s="1"/>
  <c r="W33"/>
  <c r="X33" s="1"/>
  <c r="Y33" s="1"/>
  <c r="V33"/>
  <c r="T33" s="1"/>
  <c r="U33"/>
  <c r="S34" s="1"/>
  <c r="Q34" l="1"/>
  <c r="Z33"/>
  <c r="O34"/>
  <c r="M35" s="1"/>
  <c r="V34"/>
  <c r="T34" s="1"/>
  <c r="W34"/>
  <c r="X34" s="1"/>
  <c r="Y34" s="1"/>
  <c r="U34"/>
  <c r="AA33"/>
  <c r="AA34" s="1"/>
  <c r="H34"/>
  <c r="F35" s="1"/>
  <c r="J35" s="1"/>
  <c r="G35" s="1"/>
  <c r="K35" l="1"/>
  <c r="Z34"/>
  <c r="O35"/>
  <c r="M36" s="1"/>
  <c r="P35"/>
  <c r="N35" s="1"/>
  <c r="Q35"/>
  <c r="S35"/>
  <c r="U35" s="1"/>
  <c r="H35"/>
  <c r="F36" s="1"/>
  <c r="J36" s="1"/>
  <c r="G36" s="1"/>
  <c r="W35"/>
  <c r="K36" l="1"/>
  <c r="X35"/>
  <c r="Y35" s="1"/>
  <c r="Z35" s="1"/>
  <c r="Q36"/>
  <c r="P36"/>
  <c r="N36" s="1"/>
  <c r="V35"/>
  <c r="T35" s="1"/>
  <c r="O36"/>
  <c r="M37" s="1"/>
  <c r="S36"/>
  <c r="H36" l="1"/>
  <c r="F37" s="1"/>
  <c r="J37" s="1"/>
  <c r="G37" s="1"/>
  <c r="V36"/>
  <c r="T36" s="1"/>
  <c r="AA35"/>
  <c r="W36"/>
  <c r="X36" s="1"/>
  <c r="Y36" s="1"/>
  <c r="U36"/>
  <c r="Z36" l="1"/>
  <c r="H37"/>
  <c r="AA36"/>
  <c r="P37"/>
  <c r="N37" s="1"/>
  <c r="S37"/>
  <c r="V37" s="1"/>
  <c r="T37" s="1"/>
  <c r="K37"/>
  <c r="Q37" l="1"/>
  <c r="W37"/>
  <c r="U37"/>
  <c r="F38"/>
  <c r="J38" s="1"/>
  <c r="G38" s="1"/>
  <c r="O37"/>
  <c r="M38" s="1"/>
  <c r="X37" l="1"/>
  <c r="Y37" s="1"/>
  <c r="AA37" s="1"/>
  <c r="K38"/>
  <c r="S38"/>
  <c r="H38" l="1"/>
  <c r="F39" s="1"/>
  <c r="U38"/>
  <c r="Z37"/>
  <c r="P38"/>
  <c r="N38" s="1"/>
  <c r="O38"/>
  <c r="M39" s="1"/>
  <c r="V38"/>
  <c r="T38" s="1"/>
  <c r="W38"/>
  <c r="Q38"/>
  <c r="J39"/>
  <c r="K39" l="1"/>
  <c r="Q39"/>
  <c r="X38"/>
  <c r="Y38" s="1"/>
  <c r="G39"/>
  <c r="P39"/>
  <c r="N39" s="1"/>
  <c r="S39" l="1"/>
  <c r="W39" s="1"/>
  <c r="X39" s="1"/>
  <c r="Y39" s="1"/>
  <c r="H39"/>
  <c r="F40" s="1"/>
  <c r="J40" s="1"/>
  <c r="AA38"/>
  <c r="Z38"/>
  <c r="O39"/>
  <c r="M40" s="1"/>
  <c r="P40" s="1"/>
  <c r="N40" s="1"/>
  <c r="U39" l="1"/>
  <c r="V39"/>
  <c r="T39" s="1"/>
  <c r="AA39"/>
  <c r="Z39"/>
  <c r="O40"/>
  <c r="M41" s="1"/>
  <c r="G40"/>
  <c r="H40"/>
  <c r="F41" s="1"/>
  <c r="K40"/>
  <c r="Q40"/>
  <c r="S40" l="1"/>
  <c r="V40" s="1"/>
  <c r="J41"/>
  <c r="G41" s="1"/>
  <c r="T40" l="1"/>
  <c r="U40"/>
  <c r="S41" s="1"/>
  <c r="W40"/>
  <c r="X40" s="1"/>
  <c r="Y40" s="1"/>
  <c r="H41" l="1"/>
  <c r="AA40"/>
  <c r="Z40"/>
  <c r="Q41"/>
  <c r="P41"/>
  <c r="N41" s="1"/>
  <c r="K41"/>
  <c r="W41"/>
  <c r="U41"/>
  <c r="V41"/>
  <c r="T41" s="1"/>
  <c r="X41" l="1"/>
  <c r="Y41" s="1"/>
  <c r="Z41" s="1"/>
  <c r="F42"/>
  <c r="J42" s="1"/>
  <c r="G42" s="1"/>
  <c r="O41"/>
  <c r="M42" s="1"/>
  <c r="AA41" l="1"/>
  <c r="H42"/>
  <c r="F43" s="1"/>
  <c r="J43" s="1"/>
  <c r="G43" s="1"/>
  <c r="K42"/>
  <c r="S42"/>
  <c r="V42" s="1"/>
  <c r="T42" s="1"/>
  <c r="Q42"/>
  <c r="U42" l="1"/>
  <c r="W42"/>
  <c r="X42" s="1"/>
  <c r="Y42" s="1"/>
  <c r="H43" s="1"/>
  <c r="P42"/>
  <c r="N42" s="1"/>
  <c r="O42"/>
  <c r="M43" s="1"/>
  <c r="AA42" l="1"/>
  <c r="F44"/>
  <c r="J44" s="1"/>
  <c r="G44" s="1"/>
  <c r="S43"/>
  <c r="V43" s="1"/>
  <c r="T43" s="1"/>
  <c r="K43"/>
  <c r="Z42"/>
  <c r="U43" l="1"/>
  <c r="K44"/>
  <c r="O43"/>
  <c r="M44" s="1"/>
  <c r="P43"/>
  <c r="W43"/>
  <c r="Q43"/>
  <c r="S44"/>
  <c r="V44" s="1"/>
  <c r="T44" s="1"/>
  <c r="W44" l="1"/>
  <c r="X43"/>
  <c r="Y43" s="1"/>
  <c r="AA43" s="1"/>
  <c r="Q44"/>
  <c r="N43"/>
  <c r="U44" l="1"/>
  <c r="Z43"/>
  <c r="H44"/>
  <c r="F45" s="1"/>
  <c r="J45" s="1"/>
  <c r="G45" s="1"/>
  <c r="S45" s="1"/>
  <c r="O44"/>
  <c r="M45" s="1"/>
  <c r="X44"/>
  <c r="Y44" s="1"/>
  <c r="AA44" s="1"/>
  <c r="P44"/>
  <c r="N44" s="1"/>
  <c r="Q45" l="1"/>
  <c r="K45"/>
  <c r="H45"/>
  <c r="F46" s="1"/>
  <c r="K46" s="1"/>
  <c r="U45"/>
  <c r="Z44"/>
  <c r="W45"/>
  <c r="P45"/>
  <c r="N45" s="1"/>
  <c r="V45"/>
  <c r="T45" s="1"/>
  <c r="O45"/>
  <c r="M46" s="1"/>
  <c r="X45" l="1"/>
  <c r="Y45" s="1"/>
  <c r="Z45" s="1"/>
  <c r="J46"/>
  <c r="Q46"/>
  <c r="AA45" l="1"/>
  <c r="H46"/>
  <c r="F47" s="1"/>
  <c r="J47" s="1"/>
  <c r="G47" s="1"/>
  <c r="P46"/>
  <c r="N46" s="1"/>
  <c r="O46"/>
  <c r="M47" s="1"/>
  <c r="G46"/>
  <c r="S46" l="1"/>
  <c r="V46" s="1"/>
  <c r="T46" s="1"/>
  <c r="U46" l="1"/>
  <c r="W46"/>
  <c r="X46" s="1"/>
  <c r="Y46" s="1"/>
  <c r="P47" l="1"/>
  <c r="S47"/>
  <c r="V47" s="1"/>
  <c r="T47" s="1"/>
  <c r="K47"/>
  <c r="Q47"/>
  <c r="O47"/>
  <c r="M48" s="1"/>
  <c r="Z46"/>
  <c r="H47"/>
  <c r="AA46"/>
  <c r="U47" l="1"/>
  <c r="W47"/>
  <c r="X47" s="1"/>
  <c r="Y47" s="1"/>
  <c r="F48"/>
  <c r="J48" s="1"/>
  <c r="G48" s="1"/>
  <c r="N47"/>
  <c r="P48"/>
  <c r="N48" s="1"/>
  <c r="AA47" l="1"/>
  <c r="H48"/>
  <c r="F49" s="1"/>
  <c r="J49" s="1"/>
  <c r="G49" s="1"/>
  <c r="S48"/>
  <c r="W48" s="1"/>
  <c r="Z47"/>
  <c r="K48"/>
  <c r="O48"/>
  <c r="M49" s="1"/>
  <c r="P49" s="1"/>
  <c r="N49" s="1"/>
  <c r="Q48"/>
  <c r="U48" l="1"/>
  <c r="S49" s="1"/>
  <c r="V48"/>
  <c r="T48" s="1"/>
  <c r="Q49"/>
  <c r="X48"/>
  <c r="Y48" s="1"/>
  <c r="H49" s="1"/>
  <c r="K49"/>
  <c r="V49" l="1"/>
  <c r="T49" s="1"/>
  <c r="AA48"/>
  <c r="Z48"/>
  <c r="O49"/>
  <c r="M50" s="1"/>
  <c r="U49"/>
  <c r="W49"/>
  <c r="X49" s="1"/>
  <c r="Y49" s="1"/>
  <c r="F50"/>
  <c r="J50" s="1"/>
  <c r="G50" s="1"/>
  <c r="P50"/>
  <c r="S50" l="1"/>
  <c r="V50" s="1"/>
  <c r="T50" s="1"/>
  <c r="AA49"/>
  <c r="Z49"/>
  <c r="H50"/>
  <c r="F51" s="1"/>
  <c r="J51" s="1"/>
  <c r="G51" s="1"/>
  <c r="Q50"/>
  <c r="W50"/>
  <c r="U50"/>
  <c r="N50"/>
  <c r="O50"/>
  <c r="M51" s="1"/>
  <c r="K50"/>
  <c r="S51" l="1"/>
  <c r="V51" s="1"/>
  <c r="T51" s="1"/>
  <c r="Q51"/>
  <c r="X50"/>
  <c r="Y50" s="1"/>
  <c r="Z50" s="1"/>
  <c r="P51"/>
  <c r="N51" s="1"/>
  <c r="K51"/>
  <c r="W51"/>
  <c r="U51" l="1"/>
  <c r="H51"/>
  <c r="F52" s="1"/>
  <c r="J52" s="1"/>
  <c r="G52" s="1"/>
  <c r="O51"/>
  <c r="M52" s="1"/>
  <c r="AA50"/>
  <c r="X51"/>
  <c r="Y51" s="1"/>
  <c r="Z51" s="1"/>
  <c r="S52" l="1"/>
  <c r="W52" s="1"/>
  <c r="AA51"/>
  <c r="U52"/>
  <c r="K52"/>
  <c r="O52"/>
  <c r="M53" s="1"/>
  <c r="P52"/>
  <c r="N52" s="1"/>
  <c r="H52"/>
  <c r="F53" s="1"/>
  <c r="J53" s="1"/>
  <c r="G53" s="1"/>
  <c r="V52"/>
  <c r="T52" s="1"/>
  <c r="Q52"/>
  <c r="S53" l="1"/>
  <c r="Q53"/>
  <c r="W53"/>
  <c r="X52"/>
  <c r="Y52" s="1"/>
  <c r="P53"/>
  <c r="N53" s="1"/>
  <c r="K53"/>
  <c r="V53"/>
  <c r="T53" s="1"/>
  <c r="U53" l="1"/>
  <c r="O53"/>
  <c r="M54" s="1"/>
  <c r="P54" s="1"/>
  <c r="N54" s="1"/>
  <c r="Z52"/>
  <c r="H53"/>
  <c r="F54" s="1"/>
  <c r="J54" s="1"/>
  <c r="G54" s="1"/>
  <c r="X53"/>
  <c r="Y53" s="1"/>
  <c r="AA52"/>
  <c r="Z53"/>
  <c r="Q54" l="1"/>
  <c r="O54"/>
  <c r="M55" s="1"/>
  <c r="AA53"/>
  <c r="H54"/>
  <c r="F55" s="1"/>
  <c r="J55" s="1"/>
  <c r="G55" s="1"/>
  <c r="S54"/>
  <c r="W54" s="1"/>
  <c r="K54"/>
  <c r="X54" l="1"/>
  <c r="Y54" s="1"/>
  <c r="Z54" s="1"/>
  <c r="V54"/>
  <c r="T54" s="1"/>
  <c r="U54"/>
  <c r="H55" l="1"/>
  <c r="F56" s="1"/>
  <c r="J56" s="1"/>
  <c r="G56" s="1"/>
  <c r="AA54"/>
  <c r="S55"/>
  <c r="Q55"/>
  <c r="K55"/>
  <c r="K56" l="1"/>
  <c r="P55"/>
  <c r="N55" s="1"/>
  <c r="O55"/>
  <c r="M56" s="1"/>
  <c r="W55"/>
  <c r="X55" s="1"/>
  <c r="Y55" s="1"/>
  <c r="U55"/>
  <c r="V55"/>
  <c r="T55" l="1"/>
  <c r="AA55"/>
  <c r="Z55"/>
  <c r="H56"/>
  <c r="F57" s="1"/>
  <c r="J57" s="1"/>
  <c r="S56"/>
  <c r="U56" s="1"/>
  <c r="P56"/>
  <c r="N56" s="1"/>
  <c r="Q56"/>
  <c r="W56" l="1"/>
  <c r="X56" s="1"/>
  <c r="Y56" s="1"/>
  <c r="AA56" s="1"/>
  <c r="K57"/>
  <c r="G57"/>
  <c r="S57" s="1"/>
  <c r="O56"/>
  <c r="M57" s="1"/>
  <c r="P57" s="1"/>
  <c r="N57" s="1"/>
  <c r="V56"/>
  <c r="T56" s="1"/>
  <c r="U57" l="1"/>
  <c r="W57"/>
  <c r="Q57"/>
  <c r="Z56"/>
  <c r="H57"/>
  <c r="F58" s="1"/>
  <c r="J58" s="1"/>
  <c r="V57"/>
  <c r="T57" s="1"/>
  <c r="O57"/>
  <c r="M58" s="1"/>
  <c r="X57" l="1"/>
  <c r="Y57" s="1"/>
  <c r="AA57" s="1"/>
  <c r="K58"/>
  <c r="G58"/>
  <c r="H58" l="1"/>
  <c r="F59" s="1"/>
  <c r="J59" s="1"/>
  <c r="G59" s="1"/>
  <c r="Z57"/>
  <c r="S58"/>
  <c r="V58" s="1"/>
  <c r="T58" s="1"/>
  <c r="P58"/>
  <c r="N58" s="1"/>
  <c r="O58"/>
  <c r="M59" s="1"/>
  <c r="Q58"/>
  <c r="U58" l="1"/>
  <c r="W58"/>
  <c r="X58" s="1"/>
  <c r="Y58" s="1"/>
  <c r="O59" s="1"/>
  <c r="M60" s="1"/>
  <c r="P59"/>
  <c r="N59" s="1"/>
  <c r="H59" l="1"/>
  <c r="F60" s="1"/>
  <c r="K60" s="1"/>
  <c r="Z58"/>
  <c r="AA58"/>
  <c r="Q59"/>
  <c r="S59"/>
  <c r="K59"/>
  <c r="Q60"/>
  <c r="W59" l="1"/>
  <c r="X59" s="1"/>
  <c r="Y59" s="1"/>
  <c r="Z59" s="1"/>
  <c r="V59"/>
  <c r="T59" s="1"/>
  <c r="AA59"/>
  <c r="U59"/>
  <c r="J60"/>
  <c r="P60"/>
  <c r="N60" s="1"/>
  <c r="O60" l="1"/>
  <c r="M61" s="1"/>
  <c r="H60"/>
  <c r="F61" s="1"/>
  <c r="J61" s="1"/>
  <c r="G61" s="1"/>
  <c r="P61"/>
  <c r="N61" s="1"/>
  <c r="G60"/>
  <c r="S60" s="1"/>
  <c r="U60" l="1"/>
  <c r="K61" s="1"/>
  <c r="W60"/>
  <c r="X60" s="1"/>
  <c r="Y60" s="1"/>
  <c r="Z60" s="1"/>
  <c r="V60"/>
  <c r="Q61" l="1"/>
  <c r="AA60"/>
  <c r="S61"/>
  <c r="V61" s="1"/>
  <c r="T61" s="1"/>
  <c r="H61"/>
  <c r="O61"/>
  <c r="W61"/>
  <c r="T60"/>
  <c r="X61" l="1"/>
  <c r="Y61" s="1"/>
  <c r="AA61" s="1"/>
  <c r="U61"/>
  <c r="F62"/>
  <c r="J62" s="1"/>
  <c r="G62" s="1"/>
  <c r="M62"/>
  <c r="Q62" s="1"/>
  <c r="H62" l="1"/>
  <c r="F63" s="1"/>
  <c r="J63" s="1"/>
  <c r="G63" s="1"/>
  <c r="K62"/>
  <c r="Z61"/>
  <c r="S62"/>
  <c r="V62" s="1"/>
  <c r="T62" s="1"/>
  <c r="P62"/>
  <c r="N62" s="1"/>
  <c r="O62"/>
  <c r="M63" s="1"/>
  <c r="U62" l="1"/>
  <c r="Q63" s="1"/>
  <c r="W62"/>
  <c r="X62" s="1"/>
  <c r="Y62" s="1"/>
  <c r="P63"/>
  <c r="N63" s="1"/>
  <c r="AA62" l="1"/>
  <c r="H63"/>
  <c r="F64" s="1"/>
  <c r="K64" s="1"/>
  <c r="Z62"/>
  <c r="O63"/>
  <c r="K63"/>
  <c r="S63"/>
  <c r="V63" s="1"/>
  <c r="T63" s="1"/>
  <c r="U63" l="1"/>
  <c r="W63"/>
  <c r="X63" s="1"/>
  <c r="Y63" s="1"/>
  <c r="M64"/>
  <c r="P64" s="1"/>
  <c r="J64"/>
  <c r="G64" s="1"/>
  <c r="S64" l="1"/>
  <c r="U64" s="1"/>
  <c r="Q64"/>
  <c r="AA63"/>
  <c r="Z63"/>
  <c r="O64"/>
  <c r="M65" s="1"/>
  <c r="P65" s="1"/>
  <c r="N65" s="1"/>
  <c r="H64"/>
  <c r="F65" s="1"/>
  <c r="J65" s="1"/>
  <c r="G65" s="1"/>
  <c r="N64"/>
  <c r="W64"/>
  <c r="V64" l="1"/>
  <c r="T64" s="1"/>
  <c r="K65"/>
  <c r="X64"/>
  <c r="Y64" s="1"/>
  <c r="Z64" s="1"/>
  <c r="Q65"/>
  <c r="S65"/>
  <c r="U65" l="1"/>
  <c r="H65"/>
  <c r="F66" s="1"/>
  <c r="J66" s="1"/>
  <c r="G66" s="1"/>
  <c r="S66" s="1"/>
  <c r="O65"/>
  <c r="M66" s="1"/>
  <c r="P66" s="1"/>
  <c r="N66" s="1"/>
  <c r="AA64"/>
  <c r="V65"/>
  <c r="T65" s="1"/>
  <c r="W65"/>
  <c r="X65" s="1"/>
  <c r="Y65" s="1"/>
  <c r="Z65" s="1"/>
  <c r="H66" l="1"/>
  <c r="F67" s="1"/>
  <c r="J67" s="1"/>
  <c r="G67" s="1"/>
  <c r="AA65"/>
  <c r="O66"/>
  <c r="M67" s="1"/>
  <c r="P67" s="1"/>
  <c r="N67" s="1"/>
  <c r="U66"/>
  <c r="W66"/>
  <c r="V66"/>
  <c r="T66" s="1"/>
  <c r="K66"/>
  <c r="Q66"/>
  <c r="S67" l="1"/>
  <c r="V67" s="1"/>
  <c r="T67" s="1"/>
  <c r="K67"/>
  <c r="X66"/>
  <c r="Y66" s="1"/>
  <c r="AA66" s="1"/>
  <c r="Q67"/>
  <c r="W67" l="1"/>
  <c r="H67"/>
  <c r="F68" s="1"/>
  <c r="J68" s="1"/>
  <c r="G68" s="1"/>
  <c r="Z66"/>
  <c r="U67"/>
  <c r="X67"/>
  <c r="Y67" s="1"/>
  <c r="O67"/>
  <c r="AA67"/>
  <c r="K68"/>
  <c r="S68" l="1"/>
  <c r="U68" s="1"/>
  <c r="Z67"/>
  <c r="H68"/>
  <c r="F69" s="1"/>
  <c r="J69" s="1"/>
  <c r="G69" s="1"/>
  <c r="M68"/>
  <c r="Q68" s="1"/>
  <c r="W68"/>
  <c r="V68" l="1"/>
  <c r="T68" s="1"/>
  <c r="K69"/>
  <c r="X68"/>
  <c r="Y68" s="1"/>
  <c r="H69" s="1"/>
  <c r="F70" s="1"/>
  <c r="J70" s="1"/>
  <c r="G70" s="1"/>
  <c r="P68"/>
  <c r="N68" s="1"/>
  <c r="O68"/>
  <c r="M69" s="1"/>
  <c r="O69" s="1"/>
  <c r="S69"/>
  <c r="V69" s="1"/>
  <c r="T69" s="1"/>
  <c r="U69" l="1"/>
  <c r="S70" s="1"/>
  <c r="V70" s="1"/>
  <c r="T70" s="1"/>
  <c r="Q69"/>
  <c r="W69"/>
  <c r="AA68"/>
  <c r="Z68"/>
  <c r="K70"/>
  <c r="M70"/>
  <c r="P69"/>
  <c r="W70" l="1"/>
  <c r="X69"/>
  <c r="Y69" s="1"/>
  <c r="H70" s="1"/>
  <c r="F71" s="1"/>
  <c r="Q70"/>
  <c r="Z69"/>
  <c r="N69"/>
  <c r="P70"/>
  <c r="O70" l="1"/>
  <c r="M71" s="1"/>
  <c r="P71" s="1"/>
  <c r="N71" s="1"/>
  <c r="X70"/>
  <c r="Y70" s="1"/>
  <c r="AA69"/>
  <c r="U70"/>
  <c r="Q71" s="1"/>
  <c r="J71"/>
  <c r="G71" s="1"/>
  <c r="N70"/>
  <c r="AA70" l="1"/>
  <c r="O71"/>
  <c r="M72" s="1"/>
  <c r="P72" s="1"/>
  <c r="N72" s="1"/>
  <c r="Z70"/>
  <c r="K71"/>
  <c r="H71"/>
  <c r="F72" s="1"/>
  <c r="J72" s="1"/>
  <c r="G72" s="1"/>
  <c r="S71"/>
  <c r="Q72" l="1"/>
  <c r="K72"/>
  <c r="W71"/>
  <c r="X71" s="1"/>
  <c r="Y71" s="1"/>
  <c r="H72" s="1"/>
  <c r="F73" s="1"/>
  <c r="J73" s="1"/>
  <c r="G73" s="1"/>
  <c r="V71"/>
  <c r="U71"/>
  <c r="Z71" l="1"/>
  <c r="T71"/>
  <c r="S72"/>
  <c r="W72" s="1"/>
  <c r="X72" s="1"/>
  <c r="Y72" s="1"/>
  <c r="AA71"/>
  <c r="U72"/>
  <c r="O72"/>
  <c r="M73" s="1"/>
  <c r="P73" s="1"/>
  <c r="N73" s="1"/>
  <c r="V72" l="1"/>
  <c r="T72" s="1"/>
  <c r="Z72"/>
  <c r="H73"/>
  <c r="F74" s="1"/>
  <c r="J74" s="1"/>
  <c r="G74" s="1"/>
  <c r="AA72"/>
  <c r="O73"/>
  <c r="M74" s="1"/>
  <c r="P74" s="1"/>
  <c r="N74" s="1"/>
  <c r="K73"/>
  <c r="Q73"/>
  <c r="S73"/>
  <c r="V73" l="1"/>
  <c r="T73" s="1"/>
  <c r="W73"/>
  <c r="X73" s="1"/>
  <c r="Y73" s="1"/>
  <c r="Z73" s="1"/>
  <c r="K74"/>
  <c r="Q74"/>
  <c r="U73"/>
  <c r="S74" s="1"/>
  <c r="V74" s="1"/>
  <c r="T74" s="1"/>
  <c r="W74" l="1"/>
  <c r="X74" s="1"/>
  <c r="Y74" s="1"/>
  <c r="Z74" s="1"/>
  <c r="U74"/>
  <c r="H74"/>
  <c r="F75" s="1"/>
  <c r="J75" s="1"/>
  <c r="G75" s="1"/>
  <c r="AA73"/>
  <c r="O74"/>
  <c r="M75" s="1"/>
  <c r="P75" s="1"/>
  <c r="Q75" l="1"/>
  <c r="S75"/>
  <c r="U75" s="1"/>
  <c r="K75"/>
  <c r="AA74"/>
  <c r="H75"/>
  <c r="F76" s="1"/>
  <c r="J76" s="1"/>
  <c r="V75"/>
  <c r="T75" s="1"/>
  <c r="O75"/>
  <c r="M76" s="1"/>
  <c r="P76" s="1"/>
  <c r="N76" s="1"/>
  <c r="W75"/>
  <c r="N75"/>
  <c r="X75" l="1"/>
  <c r="Y75" s="1"/>
  <c r="Z75" s="1"/>
  <c r="G76"/>
  <c r="Q76"/>
  <c r="K76"/>
  <c r="H76" l="1"/>
  <c r="F77" s="1"/>
  <c r="J77" s="1"/>
  <c r="G77" s="1"/>
  <c r="AA75"/>
  <c r="O76"/>
  <c r="M77" s="1"/>
  <c r="S76"/>
  <c r="W76" l="1"/>
  <c r="X76" s="1"/>
  <c r="Y76" s="1"/>
  <c r="U76"/>
  <c r="V76"/>
  <c r="T76" l="1"/>
  <c r="H77"/>
  <c r="AA76"/>
  <c r="Z76"/>
  <c r="S77"/>
  <c r="U77" s="1"/>
  <c r="P77"/>
  <c r="Q77"/>
  <c r="K77"/>
  <c r="W77"/>
  <c r="X77" l="1"/>
  <c r="Y77" s="1"/>
  <c r="V77"/>
  <c r="T77" s="1"/>
  <c r="N77"/>
  <c r="F78"/>
  <c r="J78" s="1"/>
  <c r="G78" s="1"/>
  <c r="S78" s="1"/>
  <c r="Z77"/>
  <c r="O77"/>
  <c r="AA77"/>
  <c r="V78" l="1"/>
  <c r="T78" s="1"/>
  <c r="W78"/>
  <c r="K78"/>
  <c r="M78"/>
  <c r="P78" s="1"/>
  <c r="N78" s="1"/>
  <c r="U78"/>
  <c r="H78"/>
  <c r="F79" s="1"/>
  <c r="J79" s="1"/>
  <c r="G79" s="1"/>
  <c r="O78" l="1"/>
  <c r="M79" s="1"/>
  <c r="Q79" s="1"/>
  <c r="Q78"/>
  <c r="X78" s="1"/>
  <c r="Y78" s="1"/>
  <c r="S79"/>
  <c r="K79"/>
  <c r="Z78" l="1"/>
  <c r="AA78"/>
  <c r="H79"/>
  <c r="F80" s="1"/>
  <c r="J80" s="1"/>
  <c r="G80" s="1"/>
  <c r="U79"/>
  <c r="W79"/>
  <c r="X79" s="1"/>
  <c r="Y79" s="1"/>
  <c r="Z79" s="1"/>
  <c r="O79"/>
  <c r="M80" s="1"/>
  <c r="P79"/>
  <c r="V79"/>
  <c r="T79" s="1"/>
  <c r="S80" l="1"/>
  <c r="U80" s="1"/>
  <c r="AA79"/>
  <c r="W80"/>
  <c r="N79"/>
  <c r="H80"/>
  <c r="F81" s="1"/>
  <c r="J81" s="1"/>
  <c r="G81" s="1"/>
  <c r="K80"/>
  <c r="V80"/>
  <c r="T80" s="1"/>
  <c r="Q80"/>
  <c r="O80"/>
  <c r="M81" s="1"/>
  <c r="S81" l="1"/>
  <c r="W81" s="1"/>
  <c r="K81"/>
  <c r="X80"/>
  <c r="Y80" s="1"/>
  <c r="H81" s="1"/>
  <c r="P80"/>
  <c r="Q81" s="1"/>
  <c r="O81"/>
  <c r="M82" s="1"/>
  <c r="V81" l="1"/>
  <c r="T81" s="1"/>
  <c r="X81"/>
  <c r="Y81" s="1"/>
  <c r="Z80"/>
  <c r="AA80"/>
  <c r="U81"/>
  <c r="AA81"/>
  <c r="F82"/>
  <c r="J82" s="1"/>
  <c r="P81"/>
  <c r="N81" s="1"/>
  <c r="N80"/>
  <c r="Q82"/>
  <c r="Z81" l="1"/>
  <c r="P82"/>
  <c r="N82" s="1"/>
  <c r="K82"/>
  <c r="O82"/>
  <c r="M83" s="1"/>
  <c r="G82"/>
  <c r="H82"/>
  <c r="F83" s="1"/>
  <c r="J83" s="1"/>
  <c r="G83" s="1"/>
  <c r="S82" l="1"/>
  <c r="V82" s="1"/>
  <c r="T82" l="1"/>
  <c r="U82"/>
  <c r="W82"/>
  <c r="X82" s="1"/>
  <c r="Y82" s="1"/>
  <c r="P83" l="1"/>
  <c r="S83"/>
  <c r="K83"/>
  <c r="W83"/>
  <c r="AA82"/>
  <c r="O83"/>
  <c r="H83"/>
  <c r="Z82"/>
  <c r="M84" l="1"/>
  <c r="P84" s="1"/>
  <c r="N84" s="1"/>
  <c r="U83"/>
  <c r="V83"/>
  <c r="T83" s="1"/>
  <c r="Q83"/>
  <c r="X83" s="1"/>
  <c r="Y83" s="1"/>
  <c r="Z83" s="1"/>
  <c r="F84"/>
  <c r="J84" s="1"/>
  <c r="G84" s="1"/>
  <c r="N83"/>
  <c r="S84" l="1"/>
  <c r="W84" s="1"/>
  <c r="Q84"/>
  <c r="K84"/>
  <c r="AA83"/>
  <c r="H84"/>
  <c r="F85" s="1"/>
  <c r="J85" s="1"/>
  <c r="G85" s="1"/>
  <c r="O84"/>
  <c r="M85" s="1"/>
  <c r="P85" s="1"/>
  <c r="N85" s="1"/>
  <c r="V84"/>
  <c r="T84" s="1"/>
  <c r="U84" l="1"/>
  <c r="X84"/>
  <c r="Y84" s="1"/>
  <c r="Z84" s="1"/>
  <c r="K85" l="1"/>
  <c r="S85"/>
  <c r="V85" s="1"/>
  <c r="T85" s="1"/>
  <c r="O85"/>
  <c r="H85"/>
  <c r="F86" s="1"/>
  <c r="J86" s="1"/>
  <c r="G86" s="1"/>
  <c r="Q85"/>
  <c r="AA84"/>
  <c r="W85" l="1"/>
  <c r="X85" s="1"/>
  <c r="Y85" s="1"/>
  <c r="K86"/>
  <c r="M86"/>
  <c r="P86" s="1"/>
  <c r="U85"/>
  <c r="Q86" l="1"/>
  <c r="H86"/>
  <c r="F87" s="1"/>
  <c r="J87" s="1"/>
  <c r="G87" s="1"/>
  <c r="Z85"/>
  <c r="AA85"/>
  <c r="S86"/>
  <c r="W86" s="1"/>
  <c r="X86" s="1"/>
  <c r="Y86" s="1"/>
  <c r="N86"/>
  <c r="O86"/>
  <c r="M87" s="1"/>
  <c r="P87" s="1"/>
  <c r="N87" l="1"/>
  <c r="Z86"/>
  <c r="O87"/>
  <c r="H87"/>
  <c r="AA86"/>
  <c r="U86"/>
  <c r="V86"/>
  <c r="F88" l="1"/>
  <c r="J88" s="1"/>
  <c r="K87"/>
  <c r="Q87"/>
  <c r="S87"/>
  <c r="U87" s="1"/>
  <c r="T86"/>
  <c r="V87"/>
  <c r="T87" s="1"/>
  <c r="M88"/>
  <c r="P88" s="1"/>
  <c r="N88" s="1"/>
  <c r="Q88" l="1"/>
  <c r="W87"/>
  <c r="X87" s="1"/>
  <c r="Y87" s="1"/>
  <c r="G88"/>
  <c r="S88" s="1"/>
  <c r="W88" s="1"/>
  <c r="K88"/>
  <c r="V88" l="1"/>
  <c r="Z87"/>
  <c r="H88"/>
  <c r="F89" s="1"/>
  <c r="J89" s="1"/>
  <c r="G89" s="1"/>
  <c r="O88"/>
  <c r="M89" s="1"/>
  <c r="P89" s="1"/>
  <c r="N89" s="1"/>
  <c r="U88"/>
  <c r="AA87"/>
  <c r="T88"/>
  <c r="X88"/>
  <c r="Y88" s="1"/>
  <c r="H89" l="1"/>
  <c r="F90" s="1"/>
  <c r="J90" s="1"/>
  <c r="G90" s="1"/>
  <c r="O89"/>
  <c r="AA88"/>
  <c r="Z88"/>
  <c r="K89"/>
  <c r="S89"/>
  <c r="Q89"/>
  <c r="K90" l="1"/>
  <c r="V89"/>
  <c r="T89" s="1"/>
  <c r="W89"/>
  <c r="X89" s="1"/>
  <c r="Y89" s="1"/>
  <c r="H90" s="1"/>
  <c r="F91" s="1"/>
  <c r="J91" s="1"/>
  <c r="G91" s="1"/>
  <c r="M90"/>
  <c r="P90" s="1"/>
  <c r="N90" s="1"/>
  <c r="U89"/>
  <c r="AA89" l="1"/>
  <c r="Q90"/>
  <c r="O90"/>
  <c r="M91" s="1"/>
  <c r="P91" s="1"/>
  <c r="N91" s="1"/>
  <c r="Z89"/>
  <c r="S90"/>
  <c r="W90" s="1"/>
  <c r="X90" l="1"/>
  <c r="Y90" s="1"/>
  <c r="H91" s="1"/>
  <c r="V90"/>
  <c r="T90" s="1"/>
  <c r="U90"/>
  <c r="O91" l="1"/>
  <c r="M92" s="1"/>
  <c r="P92" s="1"/>
  <c r="N92" s="1"/>
  <c r="Z90"/>
  <c r="AA90"/>
  <c r="F92"/>
  <c r="J92" s="1"/>
  <c r="G92" s="1"/>
  <c r="Q92"/>
  <c r="K91"/>
  <c r="Q91"/>
  <c r="S91"/>
  <c r="W91" s="1"/>
  <c r="K92" l="1"/>
  <c r="X91"/>
  <c r="Y91" s="1"/>
  <c r="Z91" s="1"/>
  <c r="V91"/>
  <c r="T91" s="1"/>
  <c r="U91"/>
  <c r="S92" s="1"/>
  <c r="AA91"/>
  <c r="H92"/>
  <c r="F93" s="1"/>
  <c r="J93" s="1"/>
  <c r="G93" s="1"/>
  <c r="O92" l="1"/>
  <c r="M93" s="1"/>
  <c r="P93" s="1"/>
  <c r="N93" s="1"/>
  <c r="V92"/>
  <c r="T92" s="1"/>
  <c r="U92"/>
  <c r="Q93" s="1"/>
  <c r="W92"/>
  <c r="X92" s="1"/>
  <c r="Y92" s="1"/>
  <c r="Z92" s="1"/>
  <c r="H93"/>
  <c r="K93" l="1"/>
  <c r="AA92"/>
  <c r="O93"/>
  <c r="M94" s="1"/>
  <c r="P94" s="1"/>
  <c r="S93"/>
  <c r="U93" s="1"/>
  <c r="F94"/>
  <c r="J94" s="1"/>
  <c r="V93" l="1"/>
  <c r="T93" s="1"/>
  <c r="W93"/>
  <c r="X93" s="1"/>
  <c r="Y93" s="1"/>
  <c r="AA93" s="1"/>
  <c r="Q94"/>
  <c r="Z93"/>
  <c r="H94"/>
  <c r="F95" s="1"/>
  <c r="J95" s="1"/>
  <c r="K94"/>
  <c r="N94"/>
  <c r="G94"/>
  <c r="S94" s="1"/>
  <c r="W94" s="1"/>
  <c r="X94" l="1"/>
  <c r="Y94" s="1"/>
  <c r="O94"/>
  <c r="M95" s="1"/>
  <c r="P95" s="1"/>
  <c r="U94"/>
  <c r="K95" s="1"/>
  <c r="N95"/>
  <c r="H95"/>
  <c r="O95"/>
  <c r="G95"/>
  <c r="S95" s="1"/>
  <c r="U95" s="1"/>
  <c r="V94"/>
  <c r="T94" s="1"/>
  <c r="Q95"/>
  <c r="AA94"/>
  <c r="Z94"/>
  <c r="W95" l="1"/>
  <c r="X95" s="1"/>
  <c r="Y95" s="1"/>
  <c r="M96"/>
  <c r="P96" s="1"/>
  <c r="F96"/>
  <c r="J96" s="1"/>
  <c r="G96" s="1"/>
  <c r="S96" s="1"/>
  <c r="W96" s="1"/>
  <c r="V95"/>
  <c r="T95" s="1"/>
  <c r="Q96" l="1"/>
  <c r="AA95"/>
  <c r="Z95"/>
  <c r="V96"/>
  <c r="T96" s="1"/>
  <c r="K96"/>
  <c r="X96" s="1"/>
  <c r="Y96" s="1"/>
  <c r="U96"/>
  <c r="H96"/>
  <c r="F97" s="1"/>
  <c r="J97" s="1"/>
  <c r="N96"/>
  <c r="O96"/>
  <c r="M97" s="1"/>
  <c r="P97" s="1"/>
  <c r="N97" l="1"/>
  <c r="O97"/>
  <c r="H97"/>
  <c r="F98" s="1"/>
  <c r="K98" s="1"/>
  <c r="Z96"/>
  <c r="AA96"/>
  <c r="Q97"/>
  <c r="K97"/>
  <c r="G97"/>
  <c r="S97" s="1"/>
  <c r="J98" l="1"/>
  <c r="G98" s="1"/>
  <c r="U97"/>
  <c r="S98" s="1"/>
  <c r="W97"/>
  <c r="X97" s="1"/>
  <c r="Y97" s="1"/>
  <c r="H98" s="1"/>
  <c r="F99" s="1"/>
  <c r="J99" s="1"/>
  <c r="G99" s="1"/>
  <c r="M98"/>
  <c r="P98" s="1"/>
  <c r="AA97"/>
  <c r="V97"/>
  <c r="T97" s="1"/>
  <c r="Z97"/>
  <c r="U98" l="1"/>
  <c r="S99" s="1"/>
  <c r="Q98"/>
  <c r="W98"/>
  <c r="V98"/>
  <c r="T98" s="1"/>
  <c r="O98"/>
  <c r="M99" s="1"/>
  <c r="Q99" s="1"/>
  <c r="N98"/>
  <c r="X98" l="1"/>
  <c r="Y98" s="1"/>
  <c r="Z98" s="1"/>
  <c r="V99"/>
  <c r="T99" s="1"/>
  <c r="K99"/>
  <c r="P99"/>
  <c r="W99"/>
  <c r="AA98"/>
  <c r="H99"/>
  <c r="U99"/>
  <c r="O99"/>
  <c r="N99"/>
  <c r="X99" l="1"/>
  <c r="Y99" s="1"/>
  <c r="Z99" s="1"/>
  <c r="M100"/>
  <c r="P100" s="1"/>
  <c r="F100"/>
  <c r="J100" s="1"/>
  <c r="O100"/>
  <c r="M101" s="1"/>
  <c r="AA99"/>
  <c r="Q100" l="1"/>
  <c r="H100"/>
  <c r="F101" s="1"/>
  <c r="J101" s="1"/>
  <c r="G101" s="1"/>
  <c r="K100"/>
  <c r="G100"/>
  <c r="N100"/>
  <c r="P101"/>
  <c r="N101" l="1"/>
  <c r="S100"/>
  <c r="V100" l="1"/>
  <c r="T100" s="1"/>
  <c r="W100"/>
  <c r="X100" s="1"/>
  <c r="Y100" s="1"/>
  <c r="U100"/>
  <c r="AA100" l="1"/>
  <c r="H101"/>
  <c r="Z100"/>
  <c r="O101"/>
  <c r="K101"/>
  <c r="S101"/>
  <c r="Q101"/>
  <c r="M102" l="1"/>
  <c r="P102" s="1"/>
  <c r="N102" s="1"/>
  <c r="F102"/>
  <c r="J102" s="1"/>
  <c r="G102" s="1"/>
  <c r="V101"/>
  <c r="T101" s="1"/>
  <c r="U101"/>
  <c r="W101"/>
  <c r="X101" s="1"/>
  <c r="Y101" s="1"/>
  <c r="Q102" l="1"/>
  <c r="K102"/>
  <c r="H102"/>
  <c r="F103" s="1"/>
  <c r="J103" s="1"/>
  <c r="G103" s="1"/>
  <c r="O102"/>
  <c r="M103" s="1"/>
  <c r="P103" s="1"/>
  <c r="N103" s="1"/>
  <c r="AA101"/>
  <c r="Z101"/>
  <c r="S102"/>
  <c r="V102" s="1"/>
  <c r="T102" s="1"/>
  <c r="W102" l="1"/>
  <c r="X102" s="1"/>
  <c r="Y102" s="1"/>
  <c r="Z102" s="1"/>
  <c r="U102"/>
  <c r="AA102" l="1"/>
  <c r="H103"/>
  <c r="O103"/>
  <c r="S103"/>
  <c r="V103" s="1"/>
  <c r="T103" s="1"/>
  <c r="Q103"/>
  <c r="K103"/>
  <c r="W103" l="1"/>
  <c r="X103" s="1"/>
  <c r="Y103" s="1"/>
  <c r="Z103" s="1"/>
  <c r="F104"/>
  <c r="J104" s="1"/>
  <c r="G104" s="1"/>
  <c r="U103"/>
  <c r="M104"/>
  <c r="P104" s="1"/>
  <c r="Q104" l="1"/>
  <c r="AA103"/>
  <c r="K104"/>
  <c r="O104"/>
  <c r="M105" s="1"/>
  <c r="N104"/>
  <c r="S104"/>
  <c r="U104" s="1"/>
  <c r="H104"/>
  <c r="F105" s="1"/>
  <c r="J105" s="1"/>
  <c r="G105" s="1"/>
  <c r="W104" l="1"/>
  <c r="X104" s="1"/>
  <c r="Y104" s="1"/>
  <c r="K105"/>
  <c r="S105"/>
  <c r="Q105"/>
  <c r="V104"/>
  <c r="T104" s="1"/>
  <c r="P105"/>
  <c r="AM80" l="1"/>
  <c r="AA104"/>
  <c r="Z104"/>
  <c r="H105"/>
  <c r="AM42"/>
  <c r="AM51"/>
  <c r="O105"/>
  <c r="U105"/>
  <c r="W105"/>
  <c r="N105"/>
  <c r="M106"/>
  <c r="P106" s="1"/>
  <c r="V105"/>
  <c r="T105" s="1"/>
  <c r="X105"/>
  <c r="Y105" s="1"/>
  <c r="F106"/>
  <c r="J106" s="1"/>
  <c r="G106" s="1"/>
  <c r="S106" s="1"/>
  <c r="K106" l="1"/>
  <c r="Q106"/>
  <c r="V106"/>
  <c r="W106"/>
  <c r="N106"/>
  <c r="AA105"/>
  <c r="H106"/>
  <c r="F107" s="1"/>
  <c r="J107" s="1"/>
  <c r="G107" s="1"/>
  <c r="O106"/>
  <c r="M107" s="1"/>
  <c r="P107" s="1"/>
  <c r="U106"/>
  <c r="Z105"/>
  <c r="T106"/>
  <c r="X106" l="1"/>
  <c r="Y106" s="1"/>
  <c r="Z106" s="1"/>
  <c r="N107"/>
  <c r="O107"/>
  <c r="Q107"/>
  <c r="K107"/>
  <c r="S107"/>
  <c r="U107" l="1"/>
  <c r="H107"/>
  <c r="F108" s="1"/>
  <c r="J108" s="1"/>
  <c r="G108" s="1"/>
  <c r="AA106"/>
  <c r="W107"/>
  <c r="X107" s="1"/>
  <c r="Y107" s="1"/>
  <c r="V107"/>
  <c r="T107" s="1"/>
  <c r="M108"/>
  <c r="P108" s="1"/>
  <c r="Q108" l="1"/>
  <c r="K108"/>
  <c r="S108"/>
  <c r="W108" s="1"/>
  <c r="H108"/>
  <c r="F109" s="1"/>
  <c r="J109" s="1"/>
  <c r="G109" s="1"/>
  <c r="O108"/>
  <c r="M109" s="1"/>
  <c r="P109" s="1"/>
  <c r="N109" s="1"/>
  <c r="Z107"/>
  <c r="AA107"/>
  <c r="N108"/>
  <c r="X108" l="1"/>
  <c r="Y108" s="1"/>
  <c r="AA108" s="1"/>
  <c r="U108"/>
  <c r="K109" s="1"/>
  <c r="Z108"/>
  <c r="V108"/>
  <c r="T108" s="1"/>
  <c r="H109"/>
  <c r="F110" s="1"/>
  <c r="J110" s="1"/>
  <c r="O109" l="1"/>
  <c r="Q109"/>
  <c r="S109"/>
  <c r="U109" s="1"/>
  <c r="K110"/>
  <c r="G110"/>
  <c r="M110" l="1"/>
  <c r="P110" s="1"/>
  <c r="N110" s="1"/>
  <c r="V109"/>
  <c r="T109" s="1"/>
  <c r="W109"/>
  <c r="X109" s="1"/>
  <c r="Y109" s="1"/>
  <c r="S110"/>
  <c r="V110" s="1"/>
  <c r="T110" s="1"/>
  <c r="Q110" l="1"/>
  <c r="AA109"/>
  <c r="H110"/>
  <c r="F111" s="1"/>
  <c r="J111" s="1"/>
  <c r="G111" s="1"/>
  <c r="O110"/>
  <c r="M111" s="1"/>
  <c r="P111" s="1"/>
  <c r="N111" s="1"/>
  <c r="Z109"/>
  <c r="U110"/>
  <c r="W110"/>
  <c r="X110" s="1"/>
  <c r="Y110" s="1"/>
  <c r="Q111" l="1"/>
  <c r="S111"/>
  <c r="V111" s="1"/>
  <c r="T111" s="1"/>
  <c r="K111"/>
  <c r="H111"/>
  <c r="F112" s="1"/>
  <c r="K112" s="1"/>
  <c r="Z110"/>
  <c r="U111"/>
  <c r="AA110"/>
  <c r="O111"/>
  <c r="W111" l="1"/>
  <c r="X111" s="1"/>
  <c r="Y111" s="1"/>
  <c r="H112" s="1"/>
  <c r="F113" s="1"/>
  <c r="J112"/>
  <c r="M112"/>
  <c r="Q112" s="1"/>
  <c r="G112"/>
  <c r="J113" l="1"/>
  <c r="G113" s="1"/>
  <c r="AA111"/>
  <c r="Z111"/>
  <c r="O112"/>
  <c r="M113" s="1"/>
  <c r="P112"/>
  <c r="S112"/>
  <c r="V112" s="1"/>
  <c r="N112" l="1"/>
  <c r="P113"/>
  <c r="N113" s="1"/>
  <c r="T112"/>
  <c r="U112"/>
  <c r="W112"/>
  <c r="X112" s="1"/>
  <c r="Y112" s="1"/>
  <c r="S113" l="1"/>
  <c r="W113" s="1"/>
  <c r="Q113"/>
  <c r="K113"/>
  <c r="Z112"/>
  <c r="AA112"/>
  <c r="H113"/>
  <c r="O113"/>
  <c r="X113" l="1"/>
  <c r="Y113" s="1"/>
  <c r="F114"/>
  <c r="J114" s="1"/>
  <c r="G114" s="1"/>
  <c r="U113"/>
  <c r="V113"/>
  <c r="T113" s="1"/>
  <c r="Z113"/>
  <c r="M114"/>
  <c r="P114" s="1"/>
  <c r="N114" s="1"/>
  <c r="AA113"/>
  <c r="Q114" l="1"/>
  <c r="K114"/>
  <c r="H114"/>
  <c r="F115" s="1"/>
  <c r="J115" s="1"/>
  <c r="G115" s="1"/>
  <c r="S114"/>
  <c r="W114"/>
  <c r="O114"/>
  <c r="M115" s="1"/>
  <c r="P115" s="1"/>
  <c r="N115" s="1"/>
  <c r="X114" l="1"/>
  <c r="Y114" s="1"/>
  <c r="H115" s="1"/>
  <c r="V114"/>
  <c r="T114" s="1"/>
  <c r="U114"/>
  <c r="AA114"/>
  <c r="Z114" l="1"/>
  <c r="O115"/>
  <c r="M116" s="1"/>
  <c r="P116" s="1"/>
  <c r="N116" s="1"/>
  <c r="F116"/>
  <c r="J116" s="1"/>
  <c r="G116" s="1"/>
  <c r="S115"/>
  <c r="W115" s="1"/>
  <c r="Q115"/>
  <c r="K115"/>
  <c r="Q116" l="1"/>
  <c r="K116"/>
  <c r="V115"/>
  <c r="T115" s="1"/>
  <c r="U115"/>
  <c r="X115"/>
  <c r="Y115" s="1"/>
  <c r="H116" l="1"/>
  <c r="F117" s="1"/>
  <c r="J117" s="1"/>
  <c r="G117" s="1"/>
  <c r="O116"/>
  <c r="M117" s="1"/>
  <c r="P117" s="1"/>
  <c r="N117" s="1"/>
  <c r="Z115"/>
  <c r="AA115"/>
  <c r="S116"/>
  <c r="W116" s="1"/>
  <c r="X116" s="1"/>
  <c r="Y116" s="1"/>
  <c r="U116" l="1"/>
  <c r="V116"/>
  <c r="T116" s="1"/>
  <c r="Z116"/>
  <c r="O117"/>
  <c r="H117"/>
  <c r="AA116"/>
  <c r="M118" l="1"/>
  <c r="P118" s="1"/>
  <c r="N118" s="1"/>
  <c r="K117"/>
  <c r="S117"/>
  <c r="W117" s="1"/>
  <c r="Q117"/>
  <c r="F118"/>
  <c r="J118" s="1"/>
  <c r="K118" l="1"/>
  <c r="X117"/>
  <c r="Y117" s="1"/>
  <c r="G118"/>
  <c r="U117"/>
  <c r="V117"/>
  <c r="T117" s="1"/>
  <c r="Q118"/>
  <c r="H118" l="1"/>
  <c r="F119" s="1"/>
  <c r="J119" s="1"/>
  <c r="G119" s="1"/>
  <c r="O118"/>
  <c r="M119" s="1"/>
  <c r="P119" s="1"/>
  <c r="AA117"/>
  <c r="Z117"/>
  <c r="S118"/>
  <c r="U118" s="1"/>
  <c r="Q119" l="1"/>
  <c r="V118"/>
  <c r="T118" s="1"/>
  <c r="S119"/>
  <c r="W118"/>
  <c r="X118" s="1"/>
  <c r="Y118" s="1"/>
  <c r="AA118" s="1"/>
  <c r="K119"/>
  <c r="N119"/>
  <c r="W119" l="1"/>
  <c r="Z118"/>
  <c r="X119"/>
  <c r="Y119" s="1"/>
  <c r="V119"/>
  <c r="T119" s="1"/>
  <c r="AA119"/>
  <c r="H119"/>
  <c r="U119"/>
  <c r="O119"/>
  <c r="Z119" l="1"/>
  <c r="M120"/>
  <c r="Q120" s="1"/>
  <c r="F120"/>
  <c r="K120" s="1"/>
  <c r="J120" l="1"/>
  <c r="G120" s="1"/>
  <c r="H120"/>
  <c r="F121" s="1"/>
  <c r="J121" s="1"/>
  <c r="G121" s="1"/>
  <c r="P120"/>
  <c r="O120"/>
  <c r="M121" s="1"/>
  <c r="P121" l="1"/>
  <c r="N120"/>
  <c r="S120"/>
  <c r="U120" l="1"/>
  <c r="W120"/>
  <c r="X120" s="1"/>
  <c r="Y120" s="1"/>
  <c r="N121"/>
  <c r="V120"/>
  <c r="T120" l="1"/>
  <c r="S121"/>
  <c r="W121" s="1"/>
  <c r="K121"/>
  <c r="Q121"/>
  <c r="H121"/>
  <c r="O121"/>
  <c r="Z120"/>
  <c r="AA120"/>
  <c r="U121" l="1"/>
  <c r="V121"/>
  <c r="T121" s="1"/>
  <c r="F122"/>
  <c r="J122" s="1"/>
  <c r="X121"/>
  <c r="Y121" s="1"/>
  <c r="AA121" s="1"/>
  <c r="M122"/>
  <c r="Q122" s="1"/>
  <c r="O122" l="1"/>
  <c r="M123" s="1"/>
  <c r="P122"/>
  <c r="G122"/>
  <c r="Z121"/>
  <c r="H122"/>
  <c r="F123" s="1"/>
  <c r="J123" s="1"/>
  <c r="G123" s="1"/>
  <c r="K122"/>
  <c r="S122" l="1"/>
  <c r="P123"/>
  <c r="N122"/>
  <c r="W122" l="1"/>
  <c r="X122" s="1"/>
  <c r="Y122" s="1"/>
  <c r="U122"/>
  <c r="V122"/>
  <c r="N123"/>
  <c r="K123" l="1"/>
  <c r="S123"/>
  <c r="W123" s="1"/>
  <c r="Q123"/>
  <c r="T122"/>
  <c r="H123"/>
  <c r="F124" s="1"/>
  <c r="J124" s="1"/>
  <c r="G124" s="1"/>
  <c r="AA122"/>
  <c r="O123"/>
  <c r="Z122"/>
  <c r="U123" l="1"/>
  <c r="S124" s="1"/>
  <c r="M124"/>
  <c r="K124"/>
  <c r="V123"/>
  <c r="T123" s="1"/>
  <c r="X123"/>
  <c r="Y123" s="1"/>
  <c r="H124" s="1"/>
  <c r="F125" s="1"/>
  <c r="J125" s="1"/>
  <c r="G125" s="1"/>
  <c r="V124" l="1"/>
  <c r="T124" s="1"/>
  <c r="O124"/>
  <c r="M125" s="1"/>
  <c r="P124"/>
  <c r="AA123"/>
  <c r="Z123"/>
  <c r="Q124"/>
  <c r="U124"/>
  <c r="W124"/>
  <c r="X124" s="1"/>
  <c r="Y124" s="1"/>
  <c r="P125" l="1"/>
  <c r="N125" s="1"/>
  <c r="N124"/>
  <c r="K125"/>
  <c r="S125"/>
  <c r="V125" s="1"/>
  <c r="T125" s="1"/>
  <c r="Q125"/>
  <c r="W125"/>
  <c r="H125"/>
  <c r="O125"/>
  <c r="Z124"/>
  <c r="AA124"/>
  <c r="X125" l="1"/>
  <c r="Y125" s="1"/>
  <c r="AA125" s="1"/>
  <c r="U125"/>
  <c r="F126"/>
  <c r="J126" s="1"/>
  <c r="G126" s="1"/>
  <c r="K126"/>
  <c r="M126"/>
  <c r="P126" s="1"/>
  <c r="N126" s="1"/>
  <c r="Z125" l="1"/>
  <c r="Q126"/>
  <c r="O126"/>
  <c r="M127" s="1"/>
  <c r="P127" s="1"/>
  <c r="N127" s="1"/>
  <c r="H126"/>
  <c r="F127" s="1"/>
  <c r="J127" s="1"/>
  <c r="G127" s="1"/>
  <c r="S126"/>
  <c r="V126" s="1"/>
  <c r="T126" s="1"/>
  <c r="W126" l="1"/>
  <c r="X126" s="1"/>
  <c r="Y126" s="1"/>
  <c r="U126"/>
  <c r="H127" l="1"/>
  <c r="O127"/>
  <c r="AA126"/>
  <c r="Z126"/>
  <c r="S127"/>
  <c r="V127" s="1"/>
  <c r="T127" s="1"/>
  <c r="K127"/>
  <c r="Q127"/>
  <c r="W127" l="1"/>
  <c r="X127" s="1"/>
  <c r="Y127" s="1"/>
  <c r="F128"/>
  <c r="J128" s="1"/>
  <c r="M128"/>
  <c r="Q128" s="1"/>
  <c r="U127"/>
  <c r="AA127" l="1"/>
  <c r="Z127"/>
  <c r="K128"/>
  <c r="G128"/>
  <c r="S128" s="1"/>
  <c r="U128" s="1"/>
  <c r="O128"/>
  <c r="M129" s="1"/>
  <c r="P128"/>
  <c r="H128"/>
  <c r="F129" s="1"/>
  <c r="J129" s="1"/>
  <c r="G129" s="1"/>
  <c r="W128" l="1"/>
  <c r="X128" s="1"/>
  <c r="Y128" s="1"/>
  <c r="Z128" s="1"/>
  <c r="V128"/>
  <c r="T128" s="1"/>
  <c r="N128"/>
  <c r="P129"/>
  <c r="Q129"/>
  <c r="K129"/>
  <c r="S129"/>
  <c r="U129" s="1"/>
  <c r="O129" l="1"/>
  <c r="H129"/>
  <c r="F130" s="1"/>
  <c r="J130" s="1"/>
  <c r="AA128"/>
  <c r="W129"/>
  <c r="X129" s="1"/>
  <c r="Y129" s="1"/>
  <c r="Z129" s="1"/>
  <c r="M130"/>
  <c r="Q130" s="1"/>
  <c r="N129"/>
  <c r="P130"/>
  <c r="V129"/>
  <c r="T129" s="1"/>
  <c r="K130" l="1"/>
  <c r="O130"/>
  <c r="M131" s="1"/>
  <c r="P131" s="1"/>
  <c r="AA129"/>
  <c r="H130"/>
  <c r="F131" s="1"/>
  <c r="J131" s="1"/>
  <c r="G131" s="1"/>
  <c r="G130"/>
  <c r="S130" s="1"/>
  <c r="N130"/>
  <c r="V130" l="1"/>
  <c r="T130" s="1"/>
  <c r="U130"/>
  <c r="W130"/>
  <c r="X130" s="1"/>
  <c r="Y130" s="1"/>
  <c r="O131" s="1"/>
  <c r="N131"/>
  <c r="H131"/>
  <c r="AA130" l="1"/>
  <c r="Z130"/>
  <c r="S131"/>
  <c r="W131" s="1"/>
  <c r="Q131"/>
  <c r="K131"/>
  <c r="M132"/>
  <c r="P132" s="1"/>
  <c r="F132"/>
  <c r="J132" s="1"/>
  <c r="G132" s="1"/>
  <c r="X131" l="1"/>
  <c r="Y131" s="1"/>
  <c r="Z131" s="1"/>
  <c r="U131"/>
  <c r="S132" s="1"/>
  <c r="V131"/>
  <c r="T131" s="1"/>
  <c r="Q132"/>
  <c r="N132"/>
  <c r="K132"/>
  <c r="H132" l="1"/>
  <c r="F133" s="1"/>
  <c r="J133" s="1"/>
  <c r="G133" s="1"/>
  <c r="O132"/>
  <c r="M133" s="1"/>
  <c r="P133" s="1"/>
  <c r="N133" s="1"/>
  <c r="AA131"/>
  <c r="V132"/>
  <c r="T132" s="1"/>
  <c r="W132"/>
  <c r="U132"/>
  <c r="X132"/>
  <c r="Y132" s="1"/>
  <c r="H133" l="1"/>
  <c r="O133"/>
  <c r="AA132"/>
  <c r="Z132"/>
  <c r="K133"/>
  <c r="S133"/>
  <c r="W133" s="1"/>
  <c r="Q133"/>
  <c r="X133" l="1"/>
  <c r="Y133" s="1"/>
  <c r="U133"/>
  <c r="V133"/>
  <c r="T133" s="1"/>
  <c r="F134"/>
  <c r="J134" s="1"/>
  <c r="G134" s="1"/>
  <c r="Z133"/>
  <c r="M134"/>
  <c r="P134" s="1"/>
  <c r="AA133"/>
  <c r="Q134" l="1"/>
  <c r="N134"/>
  <c r="K134"/>
  <c r="O134"/>
  <c r="M135" s="1"/>
  <c r="P135" s="1"/>
  <c r="H134"/>
  <c r="F135" s="1"/>
  <c r="J135" s="1"/>
  <c r="G135" s="1"/>
  <c r="S134"/>
  <c r="U134" s="1"/>
  <c r="W134" l="1"/>
  <c r="X134" s="1"/>
  <c r="Y134" s="1"/>
  <c r="O135" s="1"/>
  <c r="N135"/>
  <c r="H135"/>
  <c r="V134"/>
  <c r="T134" s="1"/>
  <c r="K135"/>
  <c r="Q135"/>
  <c r="S135"/>
  <c r="U135" s="1"/>
  <c r="AA134" l="1"/>
  <c r="Z134"/>
  <c r="W135"/>
  <c r="X135" s="1"/>
  <c r="Y135" s="1"/>
  <c r="V135"/>
  <c r="T135" s="1"/>
  <c r="F136"/>
  <c r="J136" s="1"/>
  <c r="M136"/>
  <c r="P136" s="1"/>
  <c r="Q136" l="1"/>
  <c r="Z135"/>
  <c r="AA135"/>
  <c r="K136"/>
  <c r="N136"/>
  <c r="O136"/>
  <c r="M137" s="1"/>
  <c r="P137" s="1"/>
  <c r="N137" s="1"/>
  <c r="H136"/>
  <c r="F137" s="1"/>
  <c r="J137" s="1"/>
  <c r="G136"/>
  <c r="S136" l="1"/>
  <c r="V136" s="1"/>
  <c r="T136" s="1"/>
  <c r="G137"/>
  <c r="W136" l="1"/>
  <c r="X136" s="1"/>
  <c r="Y136" s="1"/>
  <c r="U136"/>
  <c r="K137" l="1"/>
  <c r="S137"/>
  <c r="Q137"/>
  <c r="H137"/>
  <c r="F138" s="1"/>
  <c r="O137"/>
  <c r="U137"/>
  <c r="AA136"/>
  <c r="Z136"/>
  <c r="W137" l="1"/>
  <c r="X137" s="1"/>
  <c r="Y137" s="1"/>
  <c r="Z137" s="1"/>
  <c r="V137"/>
  <c r="T137" s="1"/>
  <c r="H138"/>
  <c r="F139" s="1"/>
  <c r="M138"/>
  <c r="P138" s="1"/>
  <c r="N138" s="1"/>
  <c r="K138"/>
  <c r="J138"/>
  <c r="G138" s="1"/>
  <c r="S138" s="1"/>
  <c r="AA137"/>
  <c r="U138" l="1"/>
  <c r="K139" s="1"/>
  <c r="W138"/>
  <c r="Q138"/>
  <c r="J139"/>
  <c r="G139" s="1"/>
  <c r="V138"/>
  <c r="T138" s="1"/>
  <c r="O138"/>
  <c r="M139" s="1"/>
  <c r="P139" s="1"/>
  <c r="S139" l="1"/>
  <c r="V139" s="1"/>
  <c r="T139" s="1"/>
  <c r="X138"/>
  <c r="Y138" s="1"/>
  <c r="AA138" s="1"/>
  <c r="W139"/>
  <c r="N139"/>
  <c r="Q139"/>
  <c r="X139" s="1"/>
  <c r="Y139" s="1"/>
  <c r="H139" l="1"/>
  <c r="F140" s="1"/>
  <c r="J140" s="1"/>
  <c r="G140" s="1"/>
  <c r="U139"/>
  <c r="O139"/>
  <c r="Z138"/>
  <c r="Z139" s="1"/>
  <c r="H140"/>
  <c r="F141" s="1"/>
  <c r="J141" s="1"/>
  <c r="G141" s="1"/>
  <c r="AA139"/>
  <c r="K140"/>
  <c r="S140" l="1"/>
  <c r="V140" s="1"/>
  <c r="T140" s="1"/>
  <c r="M140"/>
  <c r="U140"/>
  <c r="W140"/>
  <c r="P140" l="1"/>
  <c r="N140" s="1"/>
  <c r="O140"/>
  <c r="M141" s="1"/>
  <c r="Q140"/>
  <c r="X140" s="1"/>
  <c r="Y140" s="1"/>
  <c r="S141"/>
  <c r="K141"/>
  <c r="P141" l="1"/>
  <c r="N141" s="1"/>
  <c r="Q141"/>
  <c r="Z140"/>
  <c r="AA140"/>
  <c r="U141"/>
  <c r="H141"/>
  <c r="O141"/>
  <c r="M142" s="1"/>
  <c r="P142" s="1"/>
  <c r="W141"/>
  <c r="X141" s="1"/>
  <c r="Y141" s="1"/>
  <c r="AA141" s="1"/>
  <c r="V141"/>
  <c r="T141" s="1"/>
  <c r="F142"/>
  <c r="J142" s="1"/>
  <c r="G142" s="1"/>
  <c r="K142" l="1"/>
  <c r="Q142"/>
  <c r="O142"/>
  <c r="M143" s="1"/>
  <c r="P143" s="1"/>
  <c r="N143" s="1"/>
  <c r="H142"/>
  <c r="F143" s="1"/>
  <c r="J143" s="1"/>
  <c r="G143" s="1"/>
  <c r="Z141"/>
  <c r="N142"/>
  <c r="S142"/>
  <c r="W142" s="1"/>
  <c r="X142" l="1"/>
  <c r="Y142" s="1"/>
  <c r="AA142" s="1"/>
  <c r="V142"/>
  <c r="T142" s="1"/>
  <c r="Z142"/>
  <c r="U142"/>
  <c r="H143" l="1"/>
  <c r="F144" s="1"/>
  <c r="J144" s="1"/>
  <c r="G144" s="1"/>
  <c r="O143"/>
  <c r="M144" s="1"/>
  <c r="P144" s="1"/>
  <c r="N144" s="1"/>
  <c r="Q143"/>
  <c r="K143"/>
  <c r="S143"/>
  <c r="V143" s="1"/>
  <c r="T143" s="1"/>
  <c r="K144" l="1"/>
  <c r="W143"/>
  <c r="X143" s="1"/>
  <c r="Y143" s="1"/>
  <c r="U143"/>
  <c r="Q144"/>
  <c r="H144" l="1"/>
  <c r="F145" s="1"/>
  <c r="J145" s="1"/>
  <c r="O144"/>
  <c r="M145" s="1"/>
  <c r="P145" s="1"/>
  <c r="N145" s="1"/>
  <c r="AA143"/>
  <c r="Z143"/>
  <c r="S144"/>
  <c r="V144" s="1"/>
  <c r="T144" s="1"/>
  <c r="W144" l="1"/>
  <c r="X144" s="1"/>
  <c r="Y144" s="1"/>
  <c r="Z144" s="1"/>
  <c r="G145"/>
  <c r="U144"/>
  <c r="H145" l="1"/>
  <c r="O145"/>
  <c r="AA144"/>
  <c r="S145"/>
  <c r="W145" s="1"/>
  <c r="K145"/>
  <c r="Q145"/>
  <c r="M146" l="1"/>
  <c r="P146" s="1"/>
  <c r="N146" s="1"/>
  <c r="F146"/>
  <c r="J146" s="1"/>
  <c r="G146" s="1"/>
  <c r="V145"/>
  <c r="T145" s="1"/>
  <c r="U145"/>
  <c r="X145"/>
  <c r="Y145" s="1"/>
  <c r="Q146" l="1"/>
  <c r="K146"/>
  <c r="H146"/>
  <c r="F147" s="1"/>
  <c r="J147" s="1"/>
  <c r="O146"/>
  <c r="M147" s="1"/>
  <c r="P147" s="1"/>
  <c r="Z145"/>
  <c r="AA145"/>
  <c r="S146"/>
  <c r="V146" s="1"/>
  <c r="T146" s="1"/>
  <c r="W146" l="1"/>
  <c r="X146" s="1"/>
  <c r="Y146" s="1"/>
  <c r="Z146" s="1"/>
  <c r="G147"/>
  <c r="AA146"/>
  <c r="U146"/>
  <c r="N147"/>
  <c r="O147" l="1"/>
  <c r="H147"/>
  <c r="F148" s="1"/>
  <c r="J148" s="1"/>
  <c r="G148" s="1"/>
  <c r="M148"/>
  <c r="K147"/>
  <c r="S147"/>
  <c r="U147" s="1"/>
  <c r="Q147"/>
  <c r="K148" l="1"/>
  <c r="Q148"/>
  <c r="P148"/>
  <c r="N148" s="1"/>
  <c r="V147"/>
  <c r="T147" s="1"/>
  <c r="S148"/>
  <c r="W147"/>
  <c r="X147" s="1"/>
  <c r="Y147" s="1"/>
  <c r="W148" l="1"/>
  <c r="X148" s="1"/>
  <c r="Y148" s="1"/>
  <c r="V148"/>
  <c r="T148" s="1"/>
  <c r="O148"/>
  <c r="M149" s="1"/>
  <c r="P149" s="1"/>
  <c r="N149" s="1"/>
  <c r="H148"/>
  <c r="F149" s="1"/>
  <c r="J149" s="1"/>
  <c r="G149" s="1"/>
  <c r="U148"/>
  <c r="Z147"/>
  <c r="AA147"/>
  <c r="AA148" l="1"/>
  <c r="Z148"/>
  <c r="K149"/>
  <c r="Q149"/>
  <c r="S149"/>
  <c r="U149" s="1"/>
  <c r="O149"/>
  <c r="V149"/>
  <c r="T149" s="1"/>
  <c r="H149"/>
  <c r="W149" l="1"/>
  <c r="F150"/>
  <c r="J150" s="1"/>
  <c r="G150" s="1"/>
  <c r="S150" s="1"/>
  <c r="W150" s="1"/>
  <c r="X149"/>
  <c r="Y149" s="1"/>
  <c r="M150"/>
  <c r="P150" s="1"/>
  <c r="N150" s="1"/>
  <c r="Q150" l="1"/>
  <c r="H150"/>
  <c r="F151" s="1"/>
  <c r="J151" s="1"/>
  <c r="G151" s="1"/>
  <c r="O150"/>
  <c r="M151" s="1"/>
  <c r="P151" s="1"/>
  <c r="N151" s="1"/>
  <c r="AA149"/>
  <c r="Z149"/>
  <c r="V150"/>
  <c r="T150" s="1"/>
  <c r="U150"/>
  <c r="K150"/>
  <c r="X150" l="1"/>
  <c r="Y150" s="1"/>
  <c r="H151" s="1"/>
  <c r="K151"/>
  <c r="Q151"/>
  <c r="S151"/>
  <c r="AA150"/>
  <c r="O151" l="1"/>
  <c r="Z150"/>
  <c r="U151"/>
  <c r="F152"/>
  <c r="J152" s="1"/>
  <c r="G152" s="1"/>
  <c r="V151"/>
  <c r="T151" s="1"/>
  <c r="W151"/>
  <c r="X151" s="1"/>
  <c r="Y151" s="1"/>
  <c r="M152"/>
  <c r="P152" s="1"/>
  <c r="N152" s="1"/>
  <c r="S152" l="1"/>
  <c r="W152" s="1"/>
  <c r="K152"/>
  <c r="Q152"/>
  <c r="H152"/>
  <c r="F153" s="1"/>
  <c r="J153" s="1"/>
  <c r="O152"/>
  <c r="M153" s="1"/>
  <c r="P153" s="1"/>
  <c r="AA151"/>
  <c r="Z151"/>
  <c r="V152"/>
  <c r="T152" s="1"/>
  <c r="U152" l="1"/>
  <c r="K153" s="1"/>
  <c r="X152"/>
  <c r="Y152" s="1"/>
  <c r="Z152" s="1"/>
  <c r="N153"/>
  <c r="H153"/>
  <c r="G153"/>
  <c r="S153" l="1"/>
  <c r="Q153"/>
  <c r="O153"/>
  <c r="AA152"/>
  <c r="U153"/>
  <c r="W153"/>
  <c r="X153" s="1"/>
  <c r="Y153" s="1"/>
  <c r="M154"/>
  <c r="P154" s="1"/>
  <c r="N154" s="1"/>
  <c r="F154"/>
  <c r="J154" s="1"/>
  <c r="G154" s="1"/>
  <c r="V153"/>
  <c r="T153" s="1"/>
  <c r="K154" l="1"/>
  <c r="Q154"/>
  <c r="S154"/>
  <c r="U154" s="1"/>
  <c r="O154"/>
  <c r="M155" s="1"/>
  <c r="P155" s="1"/>
  <c r="N155" s="1"/>
  <c r="H154"/>
  <c r="F155" s="1"/>
  <c r="J155" s="1"/>
  <c r="G155" s="1"/>
  <c r="Z153"/>
  <c r="AA153"/>
  <c r="W154" l="1"/>
  <c r="X154" s="1"/>
  <c r="Y154" s="1"/>
  <c r="Z154" s="1"/>
  <c r="V154"/>
  <c r="T154" s="1"/>
  <c r="O155"/>
  <c r="Q155"/>
  <c r="K155"/>
  <c r="S155"/>
  <c r="U155" l="1"/>
  <c r="H155"/>
  <c r="AA154"/>
  <c r="W155"/>
  <c r="M156"/>
  <c r="P156" s="1"/>
  <c r="N156" s="1"/>
  <c r="X155"/>
  <c r="Y155" s="1"/>
  <c r="V155"/>
  <c r="T155" s="1"/>
  <c r="F156"/>
  <c r="J156" s="1"/>
  <c r="K156" l="1"/>
  <c r="Q156"/>
  <c r="O156"/>
  <c r="M157" s="1"/>
  <c r="P157" s="1"/>
  <c r="N157" s="1"/>
  <c r="H156"/>
  <c r="F157" s="1"/>
  <c r="AA155"/>
  <c r="Z155"/>
  <c r="G156"/>
  <c r="S156" s="1"/>
  <c r="J157"/>
  <c r="G157" s="1"/>
  <c r="U156" l="1"/>
  <c r="K157" s="1"/>
  <c r="W156"/>
  <c r="X156" s="1"/>
  <c r="Y156" s="1"/>
  <c r="H157" s="1"/>
  <c r="S157"/>
  <c r="V156"/>
  <c r="T156" s="1"/>
  <c r="U157" l="1"/>
  <c r="O157"/>
  <c r="Z156"/>
  <c r="AA156"/>
  <c r="Q157"/>
  <c r="V157"/>
  <c r="T157" s="1"/>
  <c r="W157"/>
  <c r="X157" s="1"/>
  <c r="Y157" s="1"/>
  <c r="Z157" s="1"/>
  <c r="M158"/>
  <c r="P158" s="1"/>
  <c r="F158"/>
  <c r="J158" s="1"/>
  <c r="AA157" l="1"/>
  <c r="O158"/>
  <c r="M159" s="1"/>
  <c r="P159" s="1"/>
  <c r="K158"/>
  <c r="Q158"/>
  <c r="G158"/>
  <c r="N158"/>
  <c r="H158"/>
  <c r="F159" s="1"/>
  <c r="S158" l="1"/>
  <c r="V158" s="1"/>
  <c r="T158" s="1"/>
  <c r="N159"/>
  <c r="J159"/>
  <c r="U158" l="1"/>
  <c r="W158"/>
  <c r="X158" s="1"/>
  <c r="Y158" s="1"/>
  <c r="G159"/>
  <c r="Q159" l="1"/>
  <c r="K159"/>
  <c r="AA158"/>
  <c r="O159"/>
  <c r="M160" s="1"/>
  <c r="P160" s="1"/>
  <c r="N160" s="1"/>
  <c r="H159"/>
  <c r="Z158"/>
  <c r="S159"/>
  <c r="V159" s="1"/>
  <c r="T159" s="1"/>
  <c r="Q160" l="1"/>
  <c r="F160"/>
  <c r="J160" s="1"/>
  <c r="G160" s="1"/>
  <c r="W159"/>
  <c r="X159" s="1"/>
  <c r="Y159" s="1"/>
  <c r="U159"/>
  <c r="K160" l="1"/>
  <c r="O160"/>
  <c r="M161" s="1"/>
  <c r="P161" s="1"/>
  <c r="N161" s="1"/>
  <c r="H160"/>
  <c r="F161" s="1"/>
  <c r="J161" s="1"/>
  <c r="G161" s="1"/>
  <c r="AA159"/>
  <c r="Z159"/>
  <c r="S160"/>
  <c r="W160" s="1"/>
  <c r="X160" s="1"/>
  <c r="Y160" s="1"/>
  <c r="U160" l="1"/>
  <c r="K161" s="1"/>
  <c r="V160"/>
  <c r="T160" s="1"/>
  <c r="AA160"/>
  <c r="Z160"/>
  <c r="H161"/>
  <c r="O161"/>
  <c r="Q161" l="1"/>
  <c r="S161"/>
  <c r="W161" s="1"/>
  <c r="X161" s="1"/>
  <c r="Y161" s="1"/>
  <c r="F162"/>
  <c r="J162" s="1"/>
  <c r="G162" s="1"/>
  <c r="M162"/>
  <c r="P162" s="1"/>
  <c r="AA161" l="1"/>
  <c r="Z161"/>
  <c r="U161"/>
  <c r="S162" s="1"/>
  <c r="V161"/>
  <c r="T161" s="1"/>
  <c r="Q162"/>
  <c r="K162"/>
  <c r="N162"/>
  <c r="O162"/>
  <c r="M163" s="1"/>
  <c r="H162"/>
  <c r="F163" s="1"/>
  <c r="J163" s="1"/>
  <c r="G163" s="1"/>
  <c r="W162" l="1"/>
  <c r="V162"/>
  <c r="T162" s="1"/>
  <c r="U162"/>
  <c r="X162"/>
  <c r="Y162" s="1"/>
  <c r="O163" s="1"/>
  <c r="M164" s="1"/>
  <c r="S163"/>
  <c r="Q163"/>
  <c r="W163"/>
  <c r="K163"/>
  <c r="P163"/>
  <c r="H163"/>
  <c r="U163" l="1"/>
  <c r="AA162"/>
  <c r="Z162"/>
  <c r="V163"/>
  <c r="T163" s="1"/>
  <c r="X163"/>
  <c r="Y163" s="1"/>
  <c r="N163"/>
  <c r="P164"/>
  <c r="F164"/>
  <c r="J164" s="1"/>
  <c r="G164" s="1"/>
  <c r="O164"/>
  <c r="M165" s="1"/>
  <c r="Q164"/>
  <c r="H164" l="1"/>
  <c r="F165" s="1"/>
  <c r="J165" s="1"/>
  <c r="G165" s="1"/>
  <c r="S164"/>
  <c r="U164" s="1"/>
  <c r="K164"/>
  <c r="W164"/>
  <c r="AA163"/>
  <c r="Z163"/>
  <c r="N164"/>
  <c r="P165"/>
  <c r="N165" s="1"/>
  <c r="X164" l="1"/>
  <c r="Y164" s="1"/>
  <c r="H165" s="1"/>
  <c r="V164"/>
  <c r="T164" s="1"/>
  <c r="S165"/>
  <c r="U165" s="1"/>
  <c r="K165"/>
  <c r="Q165"/>
  <c r="Z164"/>
  <c r="AA164"/>
  <c r="O165" l="1"/>
  <c r="V165"/>
  <c r="T165" s="1"/>
  <c r="W165"/>
  <c r="X165" s="1"/>
  <c r="Y165" s="1"/>
  <c r="F166"/>
  <c r="J166" s="1"/>
  <c r="G166" s="1"/>
  <c r="M166"/>
  <c r="P166" s="1"/>
  <c r="N166" s="1"/>
  <c r="S166"/>
  <c r="Z165" l="1"/>
  <c r="AA165"/>
  <c r="U166"/>
  <c r="H166"/>
  <c r="F167" s="1"/>
  <c r="J167" s="1"/>
  <c r="G167" s="1"/>
  <c r="W166"/>
  <c r="O166"/>
  <c r="M167" s="1"/>
  <c r="P167" s="1"/>
  <c r="N167" s="1"/>
  <c r="V166"/>
  <c r="T166" s="1"/>
  <c r="K166"/>
  <c r="Q166"/>
  <c r="S167" l="1"/>
  <c r="K167"/>
  <c r="W167"/>
  <c r="Q167"/>
  <c r="V167"/>
  <c r="T167" s="1"/>
  <c r="X166"/>
  <c r="Y166" s="1"/>
  <c r="O167" s="1"/>
  <c r="AA166" l="1"/>
  <c r="Z166"/>
  <c r="U167"/>
  <c r="X167"/>
  <c r="Y167" s="1"/>
  <c r="Z167" s="1"/>
  <c r="H167"/>
  <c r="F168" s="1"/>
  <c r="J168" s="1"/>
  <c r="G168" s="1"/>
  <c r="M168"/>
  <c r="P168" s="1"/>
  <c r="N168" s="1"/>
  <c r="O168" l="1"/>
  <c r="M169" s="1"/>
  <c r="P169" s="1"/>
  <c r="N169" s="1"/>
  <c r="AA167"/>
  <c r="Q168"/>
  <c r="K168"/>
  <c r="S168"/>
  <c r="V168" s="1"/>
  <c r="T168" s="1"/>
  <c r="H168"/>
  <c r="F169" s="1"/>
  <c r="J169" s="1"/>
  <c r="G169" s="1"/>
  <c r="U168" l="1"/>
  <c r="Q169" s="1"/>
  <c r="W168"/>
  <c r="X168" s="1"/>
  <c r="Y168" s="1"/>
  <c r="H169" s="1"/>
  <c r="K169" l="1"/>
  <c r="S169"/>
  <c r="W169" s="1"/>
  <c r="X169" s="1"/>
  <c r="Y169" s="1"/>
  <c r="O169"/>
  <c r="Z168"/>
  <c r="AA168"/>
  <c r="F170"/>
  <c r="J170" s="1"/>
  <c r="V169" l="1"/>
  <c r="T169" s="1"/>
  <c r="U169"/>
  <c r="K170"/>
  <c r="M170"/>
  <c r="P170" s="1"/>
  <c r="N170" s="1"/>
  <c r="H170"/>
  <c r="F171" s="1"/>
  <c r="J171" s="1"/>
  <c r="G171" s="1"/>
  <c r="O170"/>
  <c r="M171" s="1"/>
  <c r="P171" s="1"/>
  <c r="N171" s="1"/>
  <c r="Z169"/>
  <c r="AA169"/>
  <c r="G170"/>
  <c r="S170" l="1"/>
  <c r="V170" s="1"/>
  <c r="T170" s="1"/>
  <c r="Q170"/>
  <c r="U170" l="1"/>
  <c r="W170"/>
  <c r="X170" s="1"/>
  <c r="Y170" s="1"/>
  <c r="AA170" l="1"/>
  <c r="Z170"/>
  <c r="H171"/>
  <c r="O171"/>
  <c r="Q171"/>
  <c r="S171"/>
  <c r="K171"/>
  <c r="U171" l="1"/>
  <c r="V171"/>
  <c r="T171" s="1"/>
  <c r="M172"/>
  <c r="P172" s="1"/>
  <c r="N172" s="1"/>
  <c r="W171"/>
  <c r="X171" s="1"/>
  <c r="Y171" s="1"/>
  <c r="F172"/>
  <c r="J172" s="1"/>
  <c r="G172" s="1"/>
  <c r="S172" s="1"/>
  <c r="Q172" l="1"/>
  <c r="W172"/>
  <c r="K172"/>
  <c r="Z171"/>
  <c r="H172"/>
  <c r="F173" s="1"/>
  <c r="J173" s="1"/>
  <c r="G173" s="1"/>
  <c r="AA171"/>
  <c r="O172"/>
  <c r="M173" s="1"/>
  <c r="P173" s="1"/>
  <c r="N173" s="1"/>
  <c r="U172"/>
  <c r="K173" s="1"/>
  <c r="V172"/>
  <c r="T172" s="1"/>
  <c r="S173" l="1"/>
  <c r="W173" s="1"/>
  <c r="Q173"/>
  <c r="X172"/>
  <c r="Y172" s="1"/>
  <c r="Z172" s="1"/>
  <c r="V173" l="1"/>
  <c r="T173" s="1"/>
  <c r="O173"/>
  <c r="M174" s="1"/>
  <c r="P174" s="1"/>
  <c r="N174" s="1"/>
  <c r="U173"/>
  <c r="Q174"/>
  <c r="X173"/>
  <c r="Y173" s="1"/>
  <c r="H173"/>
  <c r="AA172"/>
  <c r="AA173" s="1"/>
  <c r="O174" l="1"/>
  <c r="M175" s="1"/>
  <c r="P175" s="1"/>
  <c r="N175" s="1"/>
  <c r="Z173"/>
  <c r="F174"/>
  <c r="K174" s="1"/>
  <c r="J174" l="1"/>
  <c r="G174" s="1"/>
  <c r="H174"/>
  <c r="F175" s="1"/>
  <c r="J175" s="1"/>
  <c r="G175" s="1"/>
  <c r="S174" l="1"/>
  <c r="W174" l="1"/>
  <c r="X174" s="1"/>
  <c r="Y174" s="1"/>
  <c r="U174"/>
  <c r="V174"/>
  <c r="T174" l="1"/>
  <c r="Z174"/>
  <c r="O175"/>
  <c r="H175"/>
  <c r="AA174"/>
  <c r="S175"/>
  <c r="U175" s="1"/>
  <c r="K175"/>
  <c r="Q175"/>
  <c r="V175" l="1"/>
  <c r="T175" s="1"/>
  <c r="F176"/>
  <c r="J176" s="1"/>
  <c r="W175"/>
  <c r="X175" s="1"/>
  <c r="Y175" s="1"/>
  <c r="Z175" s="1"/>
  <c r="M176"/>
  <c r="P176" s="1"/>
  <c r="N176" s="1"/>
  <c r="Q176" l="1"/>
  <c r="K176"/>
  <c r="AA175"/>
  <c r="O176"/>
  <c r="M177" s="1"/>
  <c r="P177" s="1"/>
  <c r="N177" s="1"/>
  <c r="H176"/>
  <c r="F177" s="1"/>
  <c r="J177" s="1"/>
  <c r="G177" s="1"/>
  <c r="G176"/>
  <c r="S176" s="1"/>
  <c r="V176" l="1"/>
  <c r="T176" s="1"/>
  <c r="W176"/>
  <c r="X176" s="1"/>
  <c r="Y176" s="1"/>
  <c r="Z176" s="1"/>
  <c r="U176"/>
  <c r="Q177" s="1"/>
  <c r="H177"/>
  <c r="F178" s="1"/>
  <c r="J178" s="1"/>
  <c r="G178" s="1"/>
  <c r="S177"/>
  <c r="V177" s="1"/>
  <c r="K177"/>
  <c r="O177"/>
  <c r="W177" l="1"/>
  <c r="U177"/>
  <c r="S178" s="1"/>
  <c r="V178" s="1"/>
  <c r="T178" s="1"/>
  <c r="AA176"/>
  <c r="K178"/>
  <c r="T177"/>
  <c r="M178"/>
  <c r="P178" s="1"/>
  <c r="N178" s="1"/>
  <c r="X177"/>
  <c r="Y177" s="1"/>
  <c r="W178" l="1"/>
  <c r="O178"/>
  <c r="M179" s="1"/>
  <c r="P179" s="1"/>
  <c r="N179" s="1"/>
  <c r="Z177"/>
  <c r="H178"/>
  <c r="F179" s="1"/>
  <c r="J179" s="1"/>
  <c r="G179" s="1"/>
  <c r="AA177"/>
  <c r="Q178"/>
  <c r="X178" s="1"/>
  <c r="Y178" s="1"/>
  <c r="U178"/>
  <c r="Q179" l="1"/>
  <c r="K179"/>
  <c r="S179"/>
  <c r="U179" s="1"/>
  <c r="Z178"/>
  <c r="O179"/>
  <c r="H179"/>
  <c r="AA178"/>
  <c r="W179" l="1"/>
  <c r="X179" s="1"/>
  <c r="Y179" s="1"/>
  <c r="AA179" s="1"/>
  <c r="F180"/>
  <c r="J180" s="1"/>
  <c r="G180" s="1"/>
  <c r="Z179"/>
  <c r="V179"/>
  <c r="T179" s="1"/>
  <c r="M180"/>
  <c r="P180" s="1"/>
  <c r="N180" s="1"/>
  <c r="Q180" l="1"/>
  <c r="K180"/>
  <c r="O180"/>
  <c r="M181" s="1"/>
  <c r="P181" s="1"/>
  <c r="N181" s="1"/>
  <c r="H180"/>
  <c r="F181" s="1"/>
  <c r="J181" s="1"/>
  <c r="S180"/>
  <c r="V180" s="1"/>
  <c r="T180" s="1"/>
  <c r="W180" l="1"/>
  <c r="X180" s="1"/>
  <c r="Y180" s="1"/>
  <c r="U180"/>
  <c r="G181"/>
  <c r="H181" l="1"/>
  <c r="O181"/>
  <c r="AA180"/>
  <c r="Z180"/>
  <c r="S181"/>
  <c r="U181" s="1"/>
  <c r="Q181"/>
  <c r="K181"/>
  <c r="F182" l="1"/>
  <c r="W181"/>
  <c r="X181" s="1"/>
  <c r="Y181" s="1"/>
  <c r="V181"/>
  <c r="M182"/>
  <c r="P182" s="1"/>
  <c r="N182" s="1"/>
  <c r="Q182" l="1"/>
  <c r="K182"/>
  <c r="J182"/>
  <c r="G182" s="1"/>
  <c r="S182" s="1"/>
  <c r="U182" s="1"/>
  <c r="O182"/>
  <c r="M183" s="1"/>
  <c r="P183" s="1"/>
  <c r="N183" s="1"/>
  <c r="H182"/>
  <c r="F183" s="1"/>
  <c r="J183" s="1"/>
  <c r="G183" s="1"/>
  <c r="Z181"/>
  <c r="AA181"/>
  <c r="T181"/>
  <c r="W182"/>
  <c r="V182" l="1"/>
  <c r="T182" s="1"/>
  <c r="X182"/>
  <c r="Y182" s="1"/>
  <c r="O183" s="1"/>
  <c r="K183"/>
  <c r="Q183"/>
  <c r="S183"/>
  <c r="W183" s="1"/>
  <c r="AA182"/>
  <c r="H183"/>
  <c r="Z182"/>
  <c r="X183" l="1"/>
  <c r="Y183" s="1"/>
  <c r="V183"/>
  <c r="T183" s="1"/>
  <c r="U183"/>
  <c r="Z183"/>
  <c r="M184"/>
  <c r="P184" s="1"/>
  <c r="N184" s="1"/>
  <c r="F184"/>
  <c r="J184" s="1"/>
  <c r="G184" s="1"/>
  <c r="AA183"/>
  <c r="S184" l="1"/>
  <c r="W184" s="1"/>
  <c r="K184"/>
  <c r="Q184"/>
  <c r="H184"/>
  <c r="F185" s="1"/>
  <c r="O184"/>
  <c r="M185" s="1"/>
  <c r="U184" l="1"/>
  <c r="Q185" s="1"/>
  <c r="V184"/>
  <c r="T184" s="1"/>
  <c r="X184"/>
  <c r="Y184" s="1"/>
  <c r="Z184" s="1"/>
  <c r="P185"/>
  <c r="N185" s="1"/>
  <c r="J185"/>
  <c r="G185" s="1"/>
  <c r="K185" l="1"/>
  <c r="O185"/>
  <c r="AA184"/>
  <c r="H185"/>
  <c r="F186" s="1"/>
  <c r="J186" s="1"/>
  <c r="G186" s="1"/>
  <c r="S185"/>
  <c r="V185" s="1"/>
  <c r="M186"/>
  <c r="Q186" s="1"/>
  <c r="K186" l="1"/>
  <c r="T185"/>
  <c r="W185"/>
  <c r="X185" s="1"/>
  <c r="Y185" s="1"/>
  <c r="O186" s="1"/>
  <c r="M187" s="1"/>
  <c r="U185"/>
  <c r="S186" s="1"/>
  <c r="W186" s="1"/>
  <c r="P186"/>
  <c r="N186" s="1"/>
  <c r="P187" l="1"/>
  <c r="N187" s="1"/>
  <c r="X186"/>
  <c r="Y186" s="1"/>
  <c r="V186"/>
  <c r="T186" s="1"/>
  <c r="AA185"/>
  <c r="AA186" s="1"/>
  <c r="Z185"/>
  <c r="H186"/>
  <c r="F187" s="1"/>
  <c r="J187" s="1"/>
  <c r="G187" s="1"/>
  <c r="U186"/>
  <c r="O187"/>
  <c r="M188" s="1"/>
  <c r="P188" s="1"/>
  <c r="N188" s="1"/>
  <c r="Z186" l="1"/>
  <c r="K187"/>
  <c r="S187"/>
  <c r="Q187"/>
  <c r="H187"/>
  <c r="Q188"/>
  <c r="F188" l="1"/>
  <c r="J188" s="1"/>
  <c r="G188" s="1"/>
  <c r="W187"/>
  <c r="X187" s="1"/>
  <c r="Y187" s="1"/>
  <c r="U187"/>
  <c r="S188" s="1"/>
  <c r="V187"/>
  <c r="T187" s="1"/>
  <c r="V188" l="1"/>
  <c r="T188" s="1"/>
  <c r="K188"/>
  <c r="O188"/>
  <c r="M189" s="1"/>
  <c r="P189" s="1"/>
  <c r="N189" s="1"/>
  <c r="AA187"/>
  <c r="H188"/>
  <c r="F189" s="1"/>
  <c r="J189" s="1"/>
  <c r="G189" s="1"/>
  <c r="Z187"/>
  <c r="W188"/>
  <c r="U188"/>
  <c r="X188" l="1"/>
  <c r="Y188" s="1"/>
  <c r="S189"/>
  <c r="W189" s="1"/>
  <c r="O189"/>
  <c r="M190" s="1"/>
  <c r="Q190" s="1"/>
  <c r="H189"/>
  <c r="F190" s="1"/>
  <c r="J190" s="1"/>
  <c r="G190" s="1"/>
  <c r="Q189"/>
  <c r="K189"/>
  <c r="Z188"/>
  <c r="AA188"/>
  <c r="P190"/>
  <c r="U189" l="1"/>
  <c r="V189"/>
  <c r="T189" s="1"/>
  <c r="K190"/>
  <c r="X189"/>
  <c r="Y189" s="1"/>
  <c r="O190" s="1"/>
  <c r="M191" s="1"/>
  <c r="P191" s="1"/>
  <c r="S190"/>
  <c r="N190"/>
  <c r="W190" l="1"/>
  <c r="Z189"/>
  <c r="AA189"/>
  <c r="H190"/>
  <c r="F191" s="1"/>
  <c r="J191" s="1"/>
  <c r="G191" s="1"/>
  <c r="X190"/>
  <c r="Y190" s="1"/>
  <c r="O191" s="1"/>
  <c r="M192" s="1"/>
  <c r="Q192" s="1"/>
  <c r="Z190"/>
  <c r="AA190"/>
  <c r="U190"/>
  <c r="V190"/>
  <c r="T190" s="1"/>
  <c r="N191"/>
  <c r="H191" l="1"/>
  <c r="F192" s="1"/>
  <c r="J192" s="1"/>
  <c r="G192" s="1"/>
  <c r="Q191"/>
  <c r="S191"/>
  <c r="W191" s="1"/>
  <c r="K191"/>
  <c r="P192"/>
  <c r="N192" s="1"/>
  <c r="K192" l="1"/>
  <c r="X191"/>
  <c r="Y191" s="1"/>
  <c r="Z191" s="1"/>
  <c r="V191"/>
  <c r="U191"/>
  <c r="AA191" l="1"/>
  <c r="O192"/>
  <c r="M193" s="1"/>
  <c r="P193" s="1"/>
  <c r="N193" s="1"/>
  <c r="H192"/>
  <c r="F193" s="1"/>
  <c r="J193" s="1"/>
  <c r="G193" s="1"/>
  <c r="T191"/>
  <c r="S192"/>
  <c r="U192" s="1"/>
  <c r="W192" l="1"/>
  <c r="X192" s="1"/>
  <c r="Y192" s="1"/>
  <c r="Z192" s="1"/>
  <c r="Q193"/>
  <c r="S193"/>
  <c r="U193" s="1"/>
  <c r="K193"/>
  <c r="V192"/>
  <c r="AA192" l="1"/>
  <c r="O193"/>
  <c r="M194" s="1"/>
  <c r="P194" s="1"/>
  <c r="N194" s="1"/>
  <c r="H193"/>
  <c r="W193"/>
  <c r="X193" s="1"/>
  <c r="Y193" s="1"/>
  <c r="AA193" s="1"/>
  <c r="T192"/>
  <c r="V193"/>
  <c r="Q194" l="1"/>
  <c r="F194"/>
  <c r="J194" s="1"/>
  <c r="G194" s="1"/>
  <c r="S194" s="1"/>
  <c r="U194" s="1"/>
  <c r="Z193"/>
  <c r="O194"/>
  <c r="M195" s="1"/>
  <c r="P195" s="1"/>
  <c r="N195" s="1"/>
  <c r="T193"/>
  <c r="V194"/>
  <c r="H194" l="1"/>
  <c r="F195" s="1"/>
  <c r="J195" s="1"/>
  <c r="G195" s="1"/>
  <c r="S195" s="1"/>
  <c r="W195" s="1"/>
  <c r="W194"/>
  <c r="K194"/>
  <c r="Q195"/>
  <c r="T194"/>
  <c r="X194" l="1"/>
  <c r="Y194" s="1"/>
  <c r="V195"/>
  <c r="T195" s="1"/>
  <c r="K195"/>
  <c r="H195"/>
  <c r="AA194"/>
  <c r="O195"/>
  <c r="M196" s="1"/>
  <c r="Q196" s="1"/>
  <c r="Z194"/>
  <c r="U195"/>
  <c r="X195"/>
  <c r="Y195" s="1"/>
  <c r="AA195" s="1"/>
  <c r="Z195" l="1"/>
  <c r="F196"/>
  <c r="P196"/>
  <c r="N196" s="1"/>
  <c r="O196"/>
  <c r="M197" s="1"/>
  <c r="J196" l="1"/>
  <c r="G196" s="1"/>
  <c r="H196"/>
  <c r="F197" s="1"/>
  <c r="K196"/>
  <c r="P197"/>
  <c r="N197" s="1"/>
  <c r="S196" l="1"/>
  <c r="V196" s="1"/>
  <c r="T196" s="1"/>
  <c r="J197"/>
  <c r="G197" s="1"/>
  <c r="W196" l="1"/>
  <c r="X196" s="1"/>
  <c r="Y196" s="1"/>
  <c r="U196"/>
  <c r="O197" l="1"/>
  <c r="H197"/>
  <c r="Z196"/>
  <c r="AA196"/>
  <c r="Q197"/>
  <c r="S197"/>
  <c r="V197" s="1"/>
  <c r="T197" s="1"/>
  <c r="K197"/>
  <c r="M198" l="1"/>
  <c r="P198" s="1"/>
  <c r="N198" s="1"/>
  <c r="W197"/>
  <c r="X197" s="1"/>
  <c r="Y197" s="1"/>
  <c r="Z197" s="1"/>
  <c r="U197"/>
  <c r="F198"/>
  <c r="J198" s="1"/>
  <c r="G198" s="1"/>
  <c r="AA197"/>
  <c r="K198" l="1"/>
  <c r="Q198"/>
  <c r="S198"/>
  <c r="U198" s="1"/>
  <c r="H198"/>
  <c r="F199" s="1"/>
  <c r="J199" s="1"/>
  <c r="G199" s="1"/>
  <c r="O198"/>
  <c r="M199" s="1"/>
  <c r="P199" s="1"/>
  <c r="N199" s="1"/>
  <c r="V198" l="1"/>
  <c r="T198" s="1"/>
  <c r="W198"/>
  <c r="X198" s="1"/>
  <c r="Y198" s="1"/>
  <c r="Z198" s="1"/>
  <c r="Q199"/>
  <c r="S199"/>
  <c r="W199" s="1"/>
  <c r="K199"/>
  <c r="V199" l="1"/>
  <c r="T199" s="1"/>
  <c r="H199"/>
  <c r="F200" s="1"/>
  <c r="J200" s="1"/>
  <c r="G200" s="1"/>
  <c r="AA198"/>
  <c r="O199"/>
  <c r="M200" s="1"/>
  <c r="Q200" s="1"/>
  <c r="X199"/>
  <c r="Y199" s="1"/>
  <c r="AA199" s="1"/>
  <c r="U199"/>
  <c r="Z199" l="1"/>
  <c r="S200"/>
  <c r="W200" s="1"/>
  <c r="K200"/>
  <c r="V200"/>
  <c r="T200" s="1"/>
  <c r="H200"/>
  <c r="F201" s="1"/>
  <c r="J201" s="1"/>
  <c r="G201" s="1"/>
  <c r="O200"/>
  <c r="M201" s="1"/>
  <c r="P200"/>
  <c r="U200" l="1"/>
  <c r="Q201" s="1"/>
  <c r="X200"/>
  <c r="Y200" s="1"/>
  <c r="Z200" s="1"/>
  <c r="N200"/>
  <c r="P201"/>
  <c r="H201" l="1"/>
  <c r="AA200"/>
  <c r="K201"/>
  <c r="O201"/>
  <c r="S201"/>
  <c r="U201" s="1"/>
  <c r="M202"/>
  <c r="Q202" s="1"/>
  <c r="F202"/>
  <c r="J202" s="1"/>
  <c r="G202" s="1"/>
  <c r="N201"/>
  <c r="S202" l="1"/>
  <c r="V201"/>
  <c r="T201" s="1"/>
  <c r="W201"/>
  <c r="X201" s="1"/>
  <c r="Y201" s="1"/>
  <c r="P202"/>
  <c r="N202" s="1"/>
  <c r="AA201"/>
  <c r="K202"/>
  <c r="U202"/>
  <c r="H202"/>
  <c r="F203" s="1"/>
  <c r="J203" s="1"/>
  <c r="G203" s="1"/>
  <c r="W202" l="1"/>
  <c r="X202" s="1"/>
  <c r="Y202" s="1"/>
  <c r="V202"/>
  <c r="T202" s="1"/>
  <c r="Z201"/>
  <c r="O202"/>
  <c r="M203" s="1"/>
  <c r="P203" s="1"/>
  <c r="N203" s="1"/>
  <c r="S203"/>
  <c r="K203"/>
  <c r="AA202" l="1"/>
  <c r="O203"/>
  <c r="M204" s="1"/>
  <c r="P204" s="1"/>
  <c r="N204" s="1"/>
  <c r="Z202"/>
  <c r="H203"/>
  <c r="U203"/>
  <c r="Q203"/>
  <c r="W203"/>
  <c r="V203"/>
  <c r="T203" s="1"/>
  <c r="F204" l="1"/>
  <c r="K204" s="1"/>
  <c r="X203"/>
  <c r="Y203" s="1"/>
  <c r="AA203" s="1"/>
  <c r="Q204"/>
  <c r="O204"/>
  <c r="M205" s="1"/>
  <c r="P205" s="1"/>
  <c r="N205" s="1"/>
  <c r="J204"/>
  <c r="H204"/>
  <c r="F205" s="1"/>
  <c r="Z203" l="1"/>
  <c r="G204"/>
  <c r="J205"/>
  <c r="G205" s="1"/>
  <c r="S204" l="1"/>
  <c r="V204" s="1"/>
  <c r="T204" l="1"/>
  <c r="W204"/>
  <c r="X204" s="1"/>
  <c r="Y204" s="1"/>
  <c r="U204"/>
  <c r="AA204" l="1"/>
  <c r="O205"/>
  <c r="Z204"/>
  <c r="H205"/>
  <c r="Q205"/>
  <c r="K205"/>
  <c r="S205"/>
  <c r="U205" s="1"/>
  <c r="W205" l="1"/>
  <c r="X205" s="1"/>
  <c r="Y205" s="1"/>
  <c r="V205"/>
  <c r="T205" s="1"/>
  <c r="F206"/>
  <c r="J206" s="1"/>
  <c r="G206" s="1"/>
  <c r="K206"/>
  <c r="M206"/>
  <c r="Q206" l="1"/>
  <c r="P206"/>
  <c r="N206" s="1"/>
  <c r="AA205"/>
  <c r="O206"/>
  <c r="M207" s="1"/>
  <c r="P207" s="1"/>
  <c r="N207" s="1"/>
  <c r="H206"/>
  <c r="F207" s="1"/>
  <c r="J207" s="1"/>
  <c r="Z205"/>
  <c r="S206"/>
  <c r="W206" s="1"/>
  <c r="X206" s="1"/>
  <c r="Y206" s="1"/>
  <c r="H207" l="1"/>
  <c r="F208" s="1"/>
  <c r="K208" s="1"/>
  <c r="O207"/>
  <c r="G207"/>
  <c r="V206"/>
  <c r="T206" s="1"/>
  <c r="AA206"/>
  <c r="Z206"/>
  <c r="U206"/>
  <c r="M208" l="1"/>
  <c r="P208" s="1"/>
  <c r="N208" s="1"/>
  <c r="S207"/>
  <c r="U207" s="1"/>
  <c r="Q207"/>
  <c r="K207"/>
  <c r="J208"/>
  <c r="W207" l="1"/>
  <c r="V207"/>
  <c r="T207" s="1"/>
  <c r="X207"/>
  <c r="Y207" s="1"/>
  <c r="G208"/>
  <c r="S208" s="1"/>
  <c r="W208" s="1"/>
  <c r="Q208"/>
  <c r="V208" l="1"/>
  <c r="T208" s="1"/>
  <c r="O208"/>
  <c r="M209" s="1"/>
  <c r="P209" s="1"/>
  <c r="N209" s="1"/>
  <c r="H208"/>
  <c r="F209" s="1"/>
  <c r="J209" s="1"/>
  <c r="G209" s="1"/>
  <c r="U208"/>
  <c r="Z207"/>
  <c r="AA207"/>
  <c r="X208"/>
  <c r="Y208" s="1"/>
  <c r="S209" l="1"/>
  <c r="V209" s="1"/>
  <c r="T209" s="1"/>
  <c r="K209"/>
  <c r="Q209"/>
  <c r="W209"/>
  <c r="AA208"/>
  <c r="H209"/>
  <c r="U209"/>
  <c r="O209"/>
  <c r="Z208"/>
  <c r="M210" l="1"/>
  <c r="P210" s="1"/>
  <c r="N210" s="1"/>
  <c r="F210"/>
  <c r="J210" s="1"/>
  <c r="G210" s="1"/>
  <c r="X209"/>
  <c r="Y209" s="1"/>
  <c r="Z209" s="1"/>
  <c r="Q210" l="1"/>
  <c r="K210"/>
  <c r="S210"/>
  <c r="W210" s="1"/>
  <c r="H210"/>
  <c r="F211" s="1"/>
  <c r="J211" s="1"/>
  <c r="G211" s="1"/>
  <c r="O210"/>
  <c r="M211" s="1"/>
  <c r="P211" s="1"/>
  <c r="N211" s="1"/>
  <c r="U210"/>
  <c r="AA209"/>
  <c r="X210" l="1"/>
  <c r="Y210" s="1"/>
  <c r="AA210" s="1"/>
  <c r="V210"/>
  <c r="T210" s="1"/>
  <c r="Z210"/>
  <c r="S211"/>
  <c r="V211" s="1"/>
  <c r="T211" s="1"/>
  <c r="Q211"/>
  <c r="K211"/>
  <c r="O211" l="1"/>
  <c r="H211"/>
  <c r="W211"/>
  <c r="F212"/>
  <c r="J212" s="1"/>
  <c r="G212" s="1"/>
  <c r="U211"/>
  <c r="M212"/>
  <c r="P212" s="1"/>
  <c r="N212" s="1"/>
  <c r="X211"/>
  <c r="Y211" s="1"/>
  <c r="Q212" l="1"/>
  <c r="S212"/>
  <c r="U212" s="1"/>
  <c r="Z211"/>
  <c r="O212"/>
  <c r="M213" s="1"/>
  <c r="P213" s="1"/>
  <c r="N213" s="1"/>
  <c r="H212"/>
  <c r="F213" s="1"/>
  <c r="J213" s="1"/>
  <c r="G213" s="1"/>
  <c r="AA211"/>
  <c r="K212"/>
  <c r="V212" l="1"/>
  <c r="T212" s="1"/>
  <c r="W212"/>
  <c r="Q213"/>
  <c r="K213"/>
  <c r="S213"/>
  <c r="W213" s="1"/>
  <c r="X212"/>
  <c r="Y212" s="1"/>
  <c r="Z212" s="1"/>
  <c r="V213" l="1"/>
  <c r="T213" s="1"/>
  <c r="U213"/>
  <c r="H213"/>
  <c r="X213"/>
  <c r="Y213" s="1"/>
  <c r="O213"/>
  <c r="Z213"/>
  <c r="AA212"/>
  <c r="AA213" l="1"/>
  <c r="M214"/>
  <c r="P214" s="1"/>
  <c r="N214" s="1"/>
  <c r="F214"/>
  <c r="J214" s="1"/>
  <c r="G214" s="1"/>
  <c r="K214"/>
  <c r="Q214" l="1"/>
  <c r="S214"/>
  <c r="O214"/>
  <c r="M215" s="1"/>
  <c r="P215" s="1"/>
  <c r="N215" s="1"/>
  <c r="H214"/>
  <c r="F215" s="1"/>
  <c r="J215" s="1"/>
  <c r="G215" s="1"/>
  <c r="U214" l="1"/>
  <c r="Q215" s="1"/>
  <c r="W214"/>
  <c r="X214" s="1"/>
  <c r="Y214" s="1"/>
  <c r="V214"/>
  <c r="T214" s="1"/>
  <c r="K215" l="1"/>
  <c r="Z214"/>
  <c r="O215"/>
  <c r="M216" s="1"/>
  <c r="P216" s="1"/>
  <c r="N216" s="1"/>
  <c r="AA214"/>
  <c r="H215"/>
  <c r="F216" s="1"/>
  <c r="J216" s="1"/>
  <c r="G216" s="1"/>
  <c r="S215"/>
  <c r="W215" s="1"/>
  <c r="U215"/>
  <c r="X215"/>
  <c r="Y215" s="1"/>
  <c r="V215" l="1"/>
  <c r="T215" s="1"/>
  <c r="S216"/>
  <c r="W216" s="1"/>
  <c r="K216"/>
  <c r="Z215"/>
  <c r="H216"/>
  <c r="F217" s="1"/>
  <c r="J217" s="1"/>
  <c r="G217" s="1"/>
  <c r="O216"/>
  <c r="M217" s="1"/>
  <c r="P217" s="1"/>
  <c r="N217" s="1"/>
  <c r="AA215"/>
  <c r="U216"/>
  <c r="Q216"/>
  <c r="V216" l="1"/>
  <c r="T216" s="1"/>
  <c r="X216"/>
  <c r="Y216" s="1"/>
  <c r="Z216" s="1"/>
  <c r="K217"/>
  <c r="S217"/>
  <c r="Q217"/>
  <c r="W217"/>
  <c r="X217" s="1"/>
  <c r="Y217" s="1"/>
  <c r="H217"/>
  <c r="U217"/>
  <c r="V217"/>
  <c r="T217" s="1"/>
  <c r="AA216" l="1"/>
  <c r="O217"/>
  <c r="M218" s="1"/>
  <c r="P218" s="1"/>
  <c r="N218" s="1"/>
  <c r="AA217"/>
  <c r="Z217"/>
  <c r="F218"/>
  <c r="J218" s="1"/>
  <c r="G218" s="1"/>
  <c r="H218" l="1"/>
  <c r="F219" s="1"/>
  <c r="J219" s="1"/>
  <c r="G219" s="1"/>
  <c r="Q218"/>
  <c r="O218"/>
  <c r="M219" s="1"/>
  <c r="P219" s="1"/>
  <c r="N219" s="1"/>
  <c r="S218"/>
  <c r="V218" s="1"/>
  <c r="T218" s="1"/>
  <c r="K218"/>
  <c r="W218" l="1"/>
  <c r="U218"/>
  <c r="X218"/>
  <c r="Y218" s="1"/>
  <c r="AA218" l="1"/>
  <c r="Z218"/>
  <c r="H219"/>
  <c r="O219"/>
  <c r="M220" s="1"/>
  <c r="P220" s="1"/>
  <c r="N220" s="1"/>
  <c r="K219"/>
  <c r="Q219"/>
  <c r="S219"/>
  <c r="W219" s="1"/>
  <c r="U219" l="1"/>
  <c r="V219"/>
  <c r="T219" s="1"/>
  <c r="F220"/>
  <c r="J220" s="1"/>
  <c r="G220" s="1"/>
  <c r="Q220"/>
  <c r="X219"/>
  <c r="Y219" s="1"/>
  <c r="AA219" s="1"/>
  <c r="Z219" l="1"/>
  <c r="K220"/>
  <c r="S220"/>
  <c r="V220" s="1"/>
  <c r="T220" s="1"/>
  <c r="H220"/>
  <c r="F221" s="1"/>
  <c r="J221" s="1"/>
  <c r="G221" s="1"/>
  <c r="O220"/>
  <c r="M221" s="1"/>
  <c r="P221" s="1"/>
  <c r="N221" s="1"/>
  <c r="U220" l="1"/>
  <c r="S221" s="1"/>
  <c r="V221" s="1"/>
  <c r="T221" s="1"/>
  <c r="W220"/>
  <c r="X220" s="1"/>
  <c r="Y220" s="1"/>
  <c r="AA220" s="1"/>
  <c r="Z220" l="1"/>
  <c r="H221"/>
  <c r="K221"/>
  <c r="W221"/>
  <c r="U221"/>
  <c r="O221"/>
  <c r="M222" s="1"/>
  <c r="P222" s="1"/>
  <c r="N222" s="1"/>
  <c r="Q221"/>
  <c r="F222"/>
  <c r="J222" s="1"/>
  <c r="G222" s="1"/>
  <c r="X221" l="1"/>
  <c r="Y221" s="1"/>
  <c r="Z221" s="1"/>
  <c r="Q222"/>
  <c r="S222"/>
  <c r="V222" s="1"/>
  <c r="T222" s="1"/>
  <c r="K222"/>
  <c r="U222"/>
  <c r="H222" l="1"/>
  <c r="F223" s="1"/>
  <c r="J223" s="1"/>
  <c r="G223" s="1"/>
  <c r="AA221"/>
  <c r="O222"/>
  <c r="M223" s="1"/>
  <c r="P223" s="1"/>
  <c r="N223" s="1"/>
  <c r="W222"/>
  <c r="X222"/>
  <c r="Y222" s="1"/>
  <c r="Z222" s="1"/>
  <c r="S223"/>
  <c r="W223" s="1"/>
  <c r="K223" l="1"/>
  <c r="Q223"/>
  <c r="O223"/>
  <c r="M224" s="1"/>
  <c r="P224" s="1"/>
  <c r="N224" s="1"/>
  <c r="H223"/>
  <c r="AA222"/>
  <c r="V223"/>
  <c r="T223" s="1"/>
  <c r="U223"/>
  <c r="F224"/>
  <c r="J224" s="1"/>
  <c r="G224" s="1"/>
  <c r="X223"/>
  <c r="Y223" s="1"/>
  <c r="Q224" l="1"/>
  <c r="K224"/>
  <c r="O224"/>
  <c r="M225" s="1"/>
  <c r="P225" s="1"/>
  <c r="N225" s="1"/>
  <c r="AA223"/>
  <c r="Z223"/>
  <c r="H224"/>
  <c r="F225" s="1"/>
  <c r="J225" s="1"/>
  <c r="G225" s="1"/>
  <c r="S224"/>
  <c r="V224" s="1"/>
  <c r="T224" s="1"/>
  <c r="W224" l="1"/>
  <c r="X224" s="1"/>
  <c r="Y224" s="1"/>
  <c r="U224"/>
  <c r="S225" s="1"/>
  <c r="W225" s="1"/>
  <c r="AA224"/>
  <c r="H225"/>
  <c r="O225"/>
  <c r="Q225"/>
  <c r="Z224"/>
  <c r="K225" l="1"/>
  <c r="X225"/>
  <c r="Y225" s="1"/>
  <c r="Z225" s="1"/>
  <c r="F226"/>
  <c r="J226" s="1"/>
  <c r="G226" s="1"/>
  <c r="U225"/>
  <c r="V225"/>
  <c r="T225" s="1"/>
  <c r="M226"/>
  <c r="P226" s="1"/>
  <c r="N226" s="1"/>
  <c r="AA225" l="1"/>
  <c r="K226"/>
  <c r="Q226"/>
  <c r="S226"/>
  <c r="U226" s="1"/>
  <c r="O226"/>
  <c r="M227" s="1"/>
  <c r="P227" s="1"/>
  <c r="N227" s="1"/>
  <c r="H226"/>
  <c r="F227" s="1"/>
  <c r="J227" s="1"/>
  <c r="G227" s="1"/>
  <c r="V226" l="1"/>
  <c r="T226" s="1"/>
  <c r="W226"/>
  <c r="X226" s="1"/>
  <c r="Y226" s="1"/>
  <c r="Z226" s="1"/>
  <c r="K227"/>
  <c r="Q227"/>
  <c r="S227"/>
  <c r="W227" s="1"/>
  <c r="AA226" l="1"/>
  <c r="H227"/>
  <c r="F228" s="1"/>
  <c r="J228" s="1"/>
  <c r="G228" s="1"/>
  <c r="O227"/>
  <c r="U227"/>
  <c r="X227"/>
  <c r="Y227" s="1"/>
  <c r="Z227" s="1"/>
  <c r="V227"/>
  <c r="T227" s="1"/>
  <c r="AA227"/>
  <c r="M228"/>
  <c r="P228" s="1"/>
  <c r="N228" s="1"/>
  <c r="Q228" l="1"/>
  <c r="K228"/>
  <c r="H228"/>
  <c r="F229" s="1"/>
  <c r="J229" s="1"/>
  <c r="G229" s="1"/>
  <c r="S228"/>
  <c r="O228"/>
  <c r="M229" s="1"/>
  <c r="P229" s="1"/>
  <c r="N229" s="1"/>
  <c r="U228" l="1"/>
  <c r="W228"/>
  <c r="X228" s="1"/>
  <c r="Y228" s="1"/>
  <c r="V228"/>
  <c r="T228" s="1"/>
  <c r="K229" l="1"/>
  <c r="S229"/>
  <c r="V229" s="1"/>
  <c r="T229" s="1"/>
  <c r="Q229"/>
  <c r="W229"/>
  <c r="H229"/>
  <c r="U229"/>
  <c r="O229"/>
  <c r="X229"/>
  <c r="Y229" s="1"/>
  <c r="Z228"/>
  <c r="AA228"/>
  <c r="AA229" s="1"/>
  <c r="M230" l="1"/>
  <c r="P230" s="1"/>
  <c r="N230" s="1"/>
  <c r="F230"/>
  <c r="J230" s="1"/>
  <c r="G230" s="1"/>
  <c r="Z229"/>
  <c r="O230" l="1"/>
  <c r="M231" s="1"/>
  <c r="P231" s="1"/>
  <c r="N231" s="1"/>
  <c r="H230"/>
  <c r="F231" s="1"/>
  <c r="J231" s="1"/>
  <c r="G231" s="1"/>
  <c r="Q230"/>
  <c r="K230"/>
  <c r="S230"/>
  <c r="V230" s="1"/>
  <c r="T230" s="1"/>
  <c r="W230" l="1"/>
  <c r="X230" s="1"/>
  <c r="Y230" s="1"/>
  <c r="U230"/>
  <c r="AA230" l="1"/>
  <c r="O231"/>
  <c r="H231"/>
  <c r="Z230"/>
  <c r="S231"/>
  <c r="V231" s="1"/>
  <c r="T231" s="1"/>
  <c r="K231"/>
  <c r="Q231"/>
  <c r="W231" l="1"/>
  <c r="X231"/>
  <c r="Y231" s="1"/>
  <c r="U231"/>
  <c r="Z231"/>
  <c r="F232"/>
  <c r="J232" s="1"/>
  <c r="G232" s="1"/>
  <c r="AA231"/>
  <c r="M232"/>
  <c r="P232" s="1"/>
  <c r="N232" s="1"/>
  <c r="Q232" l="1"/>
  <c r="S232"/>
  <c r="V232" s="1"/>
  <c r="T232" s="1"/>
  <c r="K232"/>
  <c r="W232"/>
  <c r="H232"/>
  <c r="F233" s="1"/>
  <c r="J233" s="1"/>
  <c r="O232"/>
  <c r="M233" s="1"/>
  <c r="P233" s="1"/>
  <c r="U232" l="1"/>
  <c r="K233" s="1"/>
  <c r="X232"/>
  <c r="Y232" s="1"/>
  <c r="AA232" s="1"/>
  <c r="G233"/>
  <c r="N233"/>
  <c r="Q233" l="1"/>
  <c r="O233"/>
  <c r="M234" s="1"/>
  <c r="P234" s="1"/>
  <c r="H233"/>
  <c r="F234" s="1"/>
  <c r="K234" s="1"/>
  <c r="Z232"/>
  <c r="S233"/>
  <c r="V233" s="1"/>
  <c r="T233" s="1"/>
  <c r="J234" l="1"/>
  <c r="Q234"/>
  <c r="W233"/>
  <c r="X233" s="1"/>
  <c r="Y233" s="1"/>
  <c r="U233"/>
  <c r="N234"/>
  <c r="G234"/>
  <c r="H234" l="1"/>
  <c r="F235" s="1"/>
  <c r="J235" s="1"/>
  <c r="G235" s="1"/>
  <c r="O234"/>
  <c r="M235" s="1"/>
  <c r="P235" s="1"/>
  <c r="N235" s="1"/>
  <c r="AA233"/>
  <c r="Z233"/>
  <c r="S234"/>
  <c r="V234" s="1"/>
  <c r="T234" s="1"/>
  <c r="W234"/>
  <c r="X234" s="1"/>
  <c r="Y234" s="1"/>
  <c r="AA234" l="1"/>
  <c r="H235"/>
  <c r="O235"/>
  <c r="Z234"/>
  <c r="U234"/>
  <c r="F236" l="1"/>
  <c r="J236" s="1"/>
  <c r="G236" s="1"/>
  <c r="Q235"/>
  <c r="S235"/>
  <c r="K235"/>
  <c r="M236"/>
  <c r="P236" s="1"/>
  <c r="N236" s="1"/>
  <c r="Q236" l="1"/>
  <c r="K236"/>
  <c r="W235"/>
  <c r="U235"/>
  <c r="S236" s="1"/>
  <c r="W236" s="1"/>
  <c r="V235"/>
  <c r="T235" s="1"/>
  <c r="X235"/>
  <c r="Y235" s="1"/>
  <c r="AA235" l="1"/>
  <c r="U236"/>
  <c r="O236"/>
  <c r="M237" s="1"/>
  <c r="P237" s="1"/>
  <c r="N237" s="1"/>
  <c r="H236"/>
  <c r="F237" s="1"/>
  <c r="J237" s="1"/>
  <c r="G237" s="1"/>
  <c r="X236"/>
  <c r="Y236" s="1"/>
  <c r="Z235"/>
  <c r="V236"/>
  <c r="T236" s="1"/>
  <c r="Z236" l="1"/>
  <c r="H237"/>
  <c r="O237"/>
  <c r="AA236"/>
  <c r="K237"/>
  <c r="Q237"/>
  <c r="S237"/>
  <c r="U237" s="1"/>
  <c r="V237" l="1"/>
  <c r="T237" s="1"/>
  <c r="W237"/>
  <c r="X237" s="1"/>
  <c r="Y237" s="1"/>
  <c r="F238"/>
  <c r="J238" s="1"/>
  <c r="G238" s="1"/>
  <c r="M238"/>
  <c r="P238" s="1"/>
  <c r="N238" s="1"/>
  <c r="Q238" l="1"/>
  <c r="K238"/>
  <c r="Z237"/>
  <c r="AA237"/>
  <c r="H238"/>
  <c r="F239" s="1"/>
  <c r="J239" s="1"/>
  <c r="G239" s="1"/>
  <c r="S238"/>
  <c r="O238"/>
  <c r="M239" s="1"/>
  <c r="P239" s="1"/>
  <c r="U238" l="1"/>
  <c r="W238"/>
  <c r="X238" s="1"/>
  <c r="Y238" s="1"/>
  <c r="V238"/>
  <c r="T238" s="1"/>
  <c r="N239"/>
  <c r="Q239"/>
  <c r="O239"/>
  <c r="M240" s="1"/>
  <c r="Q240" s="1"/>
  <c r="S239" l="1"/>
  <c r="K239"/>
  <c r="W239"/>
  <c r="X239" s="1"/>
  <c r="Y239" s="1"/>
  <c r="O240" s="1"/>
  <c r="M241" s="1"/>
  <c r="P241" s="1"/>
  <c r="N241" s="1"/>
  <c r="P240"/>
  <c r="Z238"/>
  <c r="AA238"/>
  <c r="H239"/>
  <c r="N240"/>
  <c r="Z239" l="1"/>
  <c r="AA239"/>
  <c r="U239"/>
  <c r="V239"/>
  <c r="T239" s="1"/>
  <c r="F240"/>
  <c r="J240" l="1"/>
  <c r="G240" s="1"/>
  <c r="H240"/>
  <c r="F241" s="1"/>
  <c r="J241" s="1"/>
  <c r="G241" s="1"/>
  <c r="K240"/>
  <c r="S240" l="1"/>
  <c r="V240" s="1"/>
  <c r="T240" s="1"/>
  <c r="U240" l="1"/>
  <c r="W240"/>
  <c r="X240" s="1"/>
  <c r="Y240" s="1"/>
  <c r="Q241" l="1"/>
  <c r="K241"/>
  <c r="S241"/>
  <c r="V241" s="1"/>
  <c r="T241" s="1"/>
  <c r="Z240"/>
  <c r="O241"/>
  <c r="U241"/>
  <c r="AA240"/>
  <c r="H241"/>
  <c r="W241" l="1"/>
  <c r="X241" s="1"/>
  <c r="Y241" s="1"/>
  <c r="AA241" s="1"/>
  <c r="F242"/>
  <c r="J242" s="1"/>
  <c r="G242" s="1"/>
  <c r="S242" s="1"/>
  <c r="U242" s="1"/>
  <c r="M242"/>
  <c r="P242" s="1"/>
  <c r="N242" s="1"/>
  <c r="H242" l="1"/>
  <c r="F243" s="1"/>
  <c r="J243" s="1"/>
  <c r="G243" s="1"/>
  <c r="S243" s="1"/>
  <c r="W242"/>
  <c r="Q242"/>
  <c r="Z241"/>
  <c r="K242"/>
  <c r="V242"/>
  <c r="T242" s="1"/>
  <c r="O242"/>
  <c r="M243" s="1"/>
  <c r="P243" s="1"/>
  <c r="N243" s="1"/>
  <c r="Q243" l="1"/>
  <c r="K243"/>
  <c r="X242"/>
  <c r="Y242" s="1"/>
  <c r="AA242" s="1"/>
  <c r="W243"/>
  <c r="H243"/>
  <c r="F244" s="1"/>
  <c r="J244" s="1"/>
  <c r="G244" s="1"/>
  <c r="V243"/>
  <c r="T243" s="1"/>
  <c r="O243"/>
  <c r="X243" l="1"/>
  <c r="Y243" s="1"/>
  <c r="AA243" s="1"/>
  <c r="Z242"/>
  <c r="U243"/>
  <c r="S244" s="1"/>
  <c r="V244" s="1"/>
  <c r="T244" s="1"/>
  <c r="K244"/>
  <c r="M244"/>
  <c r="Q244" s="1"/>
  <c r="H244" l="1"/>
  <c r="F245" s="1"/>
  <c r="J245" s="1"/>
  <c r="G245" s="1"/>
  <c r="Z243"/>
  <c r="W244"/>
  <c r="U244"/>
  <c r="X244"/>
  <c r="Y244" s="1"/>
  <c r="H245" s="1"/>
  <c r="P244"/>
  <c r="N244" s="1"/>
  <c r="O244"/>
  <c r="M245" s="1"/>
  <c r="S245" l="1"/>
  <c r="Z244"/>
  <c r="AA244"/>
  <c r="V245"/>
  <c r="T245" s="1"/>
  <c r="K245"/>
  <c r="W245"/>
  <c r="U245"/>
  <c r="Q245"/>
  <c r="P245"/>
  <c r="N245" s="1"/>
  <c r="F246"/>
  <c r="J246" s="1"/>
  <c r="G246" s="1"/>
  <c r="O245"/>
  <c r="S246" l="1"/>
  <c r="X245"/>
  <c r="Y245" s="1"/>
  <c r="AA245" s="1"/>
  <c r="K246"/>
  <c r="W246"/>
  <c r="V246"/>
  <c r="T246" s="1"/>
  <c r="M246"/>
  <c r="Q246" s="1"/>
  <c r="Z245" l="1"/>
  <c r="H246"/>
  <c r="F247" s="1"/>
  <c r="J247" s="1"/>
  <c r="G247" s="1"/>
  <c r="U246"/>
  <c r="X246"/>
  <c r="Y246" s="1"/>
  <c r="H247" s="1"/>
  <c r="P246"/>
  <c r="N246" s="1"/>
  <c r="O246"/>
  <c r="M247" s="1"/>
  <c r="Z246" l="1"/>
  <c r="AA246"/>
  <c r="K247"/>
  <c r="S247"/>
  <c r="Q247"/>
  <c r="P247"/>
  <c r="N247" s="1"/>
  <c r="F248"/>
  <c r="J248" s="1"/>
  <c r="G248" s="1"/>
  <c r="O247"/>
  <c r="W247" l="1"/>
  <c r="V247"/>
  <c r="T247" s="1"/>
  <c r="U247"/>
  <c r="X247"/>
  <c r="Y247" s="1"/>
  <c r="K248"/>
  <c r="H248"/>
  <c r="F249" s="1"/>
  <c r="J249" s="1"/>
  <c r="G249" s="1"/>
  <c r="S248"/>
  <c r="M248"/>
  <c r="Q248" s="1"/>
  <c r="AA247" l="1"/>
  <c r="Z247"/>
  <c r="U248"/>
  <c r="W248"/>
  <c r="X248" s="1"/>
  <c r="Y248" s="1"/>
  <c r="V248"/>
  <c r="T248" s="1"/>
  <c r="P248"/>
  <c r="N248" s="1"/>
  <c r="O248"/>
  <c r="M249" s="1"/>
  <c r="P249" l="1"/>
  <c r="N249" s="1"/>
  <c r="Q249"/>
  <c r="S249"/>
  <c r="V249" s="1"/>
  <c r="T249" s="1"/>
  <c r="K249"/>
  <c r="W249"/>
  <c r="O249"/>
  <c r="H249"/>
  <c r="F250" s="1"/>
  <c r="AA248"/>
  <c r="Z248"/>
  <c r="U249" l="1"/>
  <c r="X249"/>
  <c r="Y249" s="1"/>
  <c r="Z249" s="1"/>
  <c r="M250"/>
  <c r="P250" s="1"/>
  <c r="N250" s="1"/>
  <c r="K250"/>
  <c r="J250"/>
  <c r="H250"/>
  <c r="F251" s="1"/>
  <c r="AA249" l="1"/>
  <c r="O250"/>
  <c r="M251" s="1"/>
  <c r="P251" s="1"/>
  <c r="N251" s="1"/>
  <c r="Q250"/>
  <c r="G250"/>
  <c r="J251"/>
  <c r="G251" s="1"/>
  <c r="S250" l="1"/>
  <c r="U250" l="1"/>
  <c r="Q251" s="1"/>
  <c r="W250"/>
  <c r="X250" s="1"/>
  <c r="Y250" s="1"/>
  <c r="V250"/>
  <c r="T250" s="1"/>
  <c r="S251" l="1"/>
  <c r="W251" s="1"/>
  <c r="K251"/>
  <c r="Z250"/>
  <c r="H251"/>
  <c r="F252" s="1"/>
  <c r="J252" s="1"/>
  <c r="G252" s="1"/>
  <c r="O251"/>
  <c r="AA250"/>
  <c r="U251"/>
  <c r="V251" l="1"/>
  <c r="K252"/>
  <c r="X251"/>
  <c r="Y251" s="1"/>
  <c r="AA251" s="1"/>
  <c r="M252"/>
  <c r="Q252" s="1"/>
  <c r="Z251"/>
  <c r="T251"/>
  <c r="S252"/>
  <c r="U252" s="1"/>
  <c r="H252" l="1"/>
  <c r="F253" s="1"/>
  <c r="J253" s="1"/>
  <c r="G253" s="1"/>
  <c r="P252"/>
  <c r="N252" s="1"/>
  <c r="O252"/>
  <c r="M253" s="1"/>
  <c r="W252"/>
  <c r="X252" s="1"/>
  <c r="Y252" s="1"/>
  <c r="Z252" s="1"/>
  <c r="S253"/>
  <c r="V252"/>
  <c r="W253" l="1"/>
  <c r="K253"/>
  <c r="H253"/>
  <c r="P253"/>
  <c r="N253" s="1"/>
  <c r="Q253"/>
  <c r="O253"/>
  <c r="M254" s="1"/>
  <c r="P254" s="1"/>
  <c r="N254" s="1"/>
  <c r="AA252"/>
  <c r="U253"/>
  <c r="X253"/>
  <c r="Y253" s="1"/>
  <c r="AA253" s="1"/>
  <c r="T252"/>
  <c r="V253"/>
  <c r="T253" s="1"/>
  <c r="F254"/>
  <c r="J254" s="1"/>
  <c r="G254" s="1"/>
  <c r="S254" l="1"/>
  <c r="W254" s="1"/>
  <c r="O254"/>
  <c r="M255" s="1"/>
  <c r="P255" s="1"/>
  <c r="N255" s="1"/>
  <c r="H254"/>
  <c r="F255" s="1"/>
  <c r="J255" s="1"/>
  <c r="G255" s="1"/>
  <c r="Z253"/>
  <c r="V254"/>
  <c r="T254" s="1"/>
  <c r="K254"/>
  <c r="Q254"/>
  <c r="U254" l="1"/>
  <c r="Q255" s="1"/>
  <c r="X254"/>
  <c r="Y254" s="1"/>
  <c r="H255" s="1"/>
  <c r="O255"/>
  <c r="Z254"/>
  <c r="K255" l="1"/>
  <c r="S255"/>
  <c r="W255" s="1"/>
  <c r="X255" s="1"/>
  <c r="Y255" s="1"/>
  <c r="Z255" s="1"/>
  <c r="AA254"/>
  <c r="M256"/>
  <c r="P256" s="1"/>
  <c r="F256"/>
  <c r="J256" s="1"/>
  <c r="G256" s="1"/>
  <c r="V255" l="1"/>
  <c r="T255" s="1"/>
  <c r="U255"/>
  <c r="S256" s="1"/>
  <c r="V256" s="1"/>
  <c r="T256" s="1"/>
  <c r="AA255"/>
  <c r="O256"/>
  <c r="M257" s="1"/>
  <c r="P257" s="1"/>
  <c r="N257" s="1"/>
  <c r="K256"/>
  <c r="Q256"/>
  <c r="N256"/>
  <c r="H256"/>
  <c r="F257" s="1"/>
  <c r="J257" s="1"/>
  <c r="G257" s="1"/>
  <c r="W256" l="1"/>
  <c r="U256"/>
  <c r="X256"/>
  <c r="Y256" s="1"/>
  <c r="O257" s="1"/>
  <c r="AA256"/>
  <c r="H257" l="1"/>
  <c r="Z256"/>
  <c r="Q257"/>
  <c r="S257"/>
  <c r="K257"/>
  <c r="M258"/>
  <c r="P258" s="1"/>
  <c r="N258" s="1"/>
  <c r="F258"/>
  <c r="J258" s="1"/>
  <c r="G258" s="1"/>
  <c r="Q258" l="1"/>
  <c r="W257"/>
  <c r="X257" s="1"/>
  <c r="Y257" s="1"/>
  <c r="V257"/>
  <c r="T257" s="1"/>
  <c r="U257"/>
  <c r="S258" s="1"/>
  <c r="K258"/>
  <c r="H258" l="1"/>
  <c r="F259" s="1"/>
  <c r="J259" s="1"/>
  <c r="G259" s="1"/>
  <c r="O258"/>
  <c r="M259" s="1"/>
  <c r="P259" s="1"/>
  <c r="N259" s="1"/>
  <c r="U258"/>
  <c r="K259" s="1"/>
  <c r="V258"/>
  <c r="T258" s="1"/>
  <c r="AA257"/>
  <c r="Z257"/>
  <c r="W258"/>
  <c r="X258" s="1"/>
  <c r="Y258" s="1"/>
  <c r="S259" l="1"/>
  <c r="W259" s="1"/>
  <c r="Q259"/>
  <c r="O259"/>
  <c r="Z258"/>
  <c r="H259"/>
  <c r="F260" s="1"/>
  <c r="AA258"/>
  <c r="V259"/>
  <c r="T259" s="1"/>
  <c r="U259"/>
  <c r="M260"/>
  <c r="P260" s="1"/>
  <c r="N260" s="1"/>
  <c r="X259" l="1"/>
  <c r="Y259" s="1"/>
  <c r="AA259" s="1"/>
  <c r="J260"/>
  <c r="G260" s="1"/>
  <c r="S260" s="1"/>
  <c r="V260" s="1"/>
  <c r="T260" s="1"/>
  <c r="K260"/>
  <c r="Q260"/>
  <c r="H260"/>
  <c r="F261" s="1"/>
  <c r="J261" l="1"/>
  <c r="G261" s="1"/>
  <c r="O260"/>
  <c r="M261" s="1"/>
  <c r="P261" s="1"/>
  <c r="N261" s="1"/>
  <c r="Z259"/>
  <c r="U260"/>
  <c r="W260"/>
  <c r="X260" s="1"/>
  <c r="Y260" s="1"/>
  <c r="Q261" l="1"/>
  <c r="K261"/>
  <c r="S261"/>
  <c r="V261" s="1"/>
  <c r="T261" s="1"/>
  <c r="AA260"/>
  <c r="H261"/>
  <c r="O261"/>
  <c r="Z260"/>
  <c r="U261"/>
  <c r="W261" l="1"/>
  <c r="M262"/>
  <c r="P262" s="1"/>
  <c r="X261"/>
  <c r="Y261" s="1"/>
  <c r="AA261" s="1"/>
  <c r="F262"/>
  <c r="J262" s="1"/>
  <c r="G262" s="1"/>
  <c r="S262" s="1"/>
  <c r="W262" s="1"/>
  <c r="K262" l="1"/>
  <c r="Q262"/>
  <c r="V262"/>
  <c r="T262" s="1"/>
  <c r="N262"/>
  <c r="Z261"/>
  <c r="O262"/>
  <c r="M263" s="1"/>
  <c r="P263" s="1"/>
  <c r="H262"/>
  <c r="F263" s="1"/>
  <c r="J263" s="1"/>
  <c r="G263" s="1"/>
  <c r="U262"/>
  <c r="X262" l="1"/>
  <c r="Y262" s="1"/>
  <c r="AA262" s="1"/>
  <c r="S263"/>
  <c r="Q263"/>
  <c r="K263"/>
  <c r="H263"/>
  <c r="N263"/>
  <c r="Z262" l="1"/>
  <c r="O263"/>
  <c r="Q264" s="1"/>
  <c r="U263"/>
  <c r="W263"/>
  <c r="X263" s="1"/>
  <c r="Y263" s="1"/>
  <c r="V263"/>
  <c r="T263" s="1"/>
  <c r="M264"/>
  <c r="P264" s="1"/>
  <c r="F264"/>
  <c r="J264" s="1"/>
  <c r="G264" s="1"/>
  <c r="S264" s="1"/>
  <c r="W264" s="1"/>
  <c r="K264" l="1"/>
  <c r="Z263"/>
  <c r="AA263"/>
  <c r="U264"/>
  <c r="V264"/>
  <c r="T264" s="1"/>
  <c r="X264"/>
  <c r="Y264" s="1"/>
  <c r="AA264" s="1"/>
  <c r="N264"/>
  <c r="O264"/>
  <c r="M265" s="1"/>
  <c r="P265" s="1"/>
  <c r="N265" s="1"/>
  <c r="H264"/>
  <c r="F265" s="1"/>
  <c r="J265" s="1"/>
  <c r="G265" s="1"/>
  <c r="Z264"/>
  <c r="S265" l="1"/>
  <c r="W265" s="1"/>
  <c r="O265"/>
  <c r="Q265"/>
  <c r="K265"/>
  <c r="H265"/>
  <c r="F266" s="1"/>
  <c r="J266" s="1"/>
  <c r="G266" s="1"/>
  <c r="U265"/>
  <c r="V265"/>
  <c r="T265" s="1"/>
  <c r="M266"/>
  <c r="P266" s="1"/>
  <c r="N266" s="1"/>
  <c r="X265" l="1"/>
  <c r="Y265" s="1"/>
  <c r="Z265" s="1"/>
  <c r="Q266"/>
  <c r="S266"/>
  <c r="U266" s="1"/>
  <c r="K266"/>
  <c r="H266"/>
  <c r="F267" s="1"/>
  <c r="J267" s="1"/>
  <c r="G267" s="1"/>
  <c r="O266" l="1"/>
  <c r="M267" s="1"/>
  <c r="P267" s="1"/>
  <c r="N267" s="1"/>
  <c r="AA265"/>
  <c r="V266"/>
  <c r="T266" s="1"/>
  <c r="K267"/>
  <c r="S267"/>
  <c r="W266"/>
  <c r="X266" s="1"/>
  <c r="Y266" s="1"/>
  <c r="Q267" l="1"/>
  <c r="V267"/>
  <c r="T267" s="1"/>
  <c r="W267"/>
  <c r="X267" s="1"/>
  <c r="Y267" s="1"/>
  <c r="Z266"/>
  <c r="AA266"/>
  <c r="U267"/>
  <c r="O267"/>
  <c r="M268" s="1"/>
  <c r="P268" s="1"/>
  <c r="N268" s="1"/>
  <c r="H267"/>
  <c r="F268" s="1"/>
  <c r="J268" s="1"/>
  <c r="G268" s="1"/>
  <c r="O268" l="1"/>
  <c r="M269" s="1"/>
  <c r="P269" s="1"/>
  <c r="N269" s="1"/>
  <c r="AA267"/>
  <c r="Z267"/>
  <c r="Q268"/>
  <c r="S268"/>
  <c r="U268" s="1"/>
  <c r="Q269" s="1"/>
  <c r="K268"/>
  <c r="H268"/>
  <c r="F269" s="1"/>
  <c r="J269" s="1"/>
  <c r="G269" s="1"/>
  <c r="K269" l="1"/>
  <c r="S269"/>
  <c r="W268"/>
  <c r="X268" s="1"/>
  <c r="Y268" s="1"/>
  <c r="V268"/>
  <c r="AA268" l="1"/>
  <c r="H269"/>
  <c r="F270" s="1"/>
  <c r="J270" s="1"/>
  <c r="G270" s="1"/>
  <c r="O269"/>
  <c r="Z268"/>
  <c r="U269"/>
  <c r="T268"/>
  <c r="V269"/>
  <c r="T269" s="1"/>
  <c r="W269"/>
  <c r="X269" s="1"/>
  <c r="Y269" s="1"/>
  <c r="K270" l="1"/>
  <c r="S270"/>
  <c r="U270" s="1"/>
  <c r="M270"/>
  <c r="P270" s="1"/>
  <c r="N270" s="1"/>
  <c r="Z269"/>
  <c r="AA269"/>
  <c r="H270"/>
  <c r="F271" s="1"/>
  <c r="J271" s="1"/>
  <c r="G271" s="1"/>
  <c r="W270"/>
  <c r="V270" l="1"/>
  <c r="T270" s="1"/>
  <c r="O270"/>
  <c r="M271" s="1"/>
  <c r="P271" s="1"/>
  <c r="N271" s="1"/>
  <c r="Q270"/>
  <c r="X270" s="1"/>
  <c r="Y270" s="1"/>
  <c r="S271"/>
  <c r="W271" s="1"/>
  <c r="K271"/>
  <c r="Q271" l="1"/>
  <c r="V271"/>
  <c r="T271" s="1"/>
  <c r="O271"/>
  <c r="H271"/>
  <c r="F272" s="1"/>
  <c r="AA270"/>
  <c r="Z270"/>
  <c r="X271"/>
  <c r="Y271" s="1"/>
  <c r="AA271" s="1"/>
  <c r="U271"/>
  <c r="M272"/>
  <c r="P272" s="1"/>
  <c r="N272" s="1"/>
  <c r="Z271" l="1"/>
  <c r="K272"/>
  <c r="J272"/>
  <c r="G272" s="1"/>
  <c r="H272"/>
  <c r="F273" s="1"/>
  <c r="J273" s="1"/>
  <c r="G273" s="1"/>
  <c r="S272"/>
  <c r="Q272"/>
  <c r="V272"/>
  <c r="T272" s="1"/>
  <c r="O272"/>
  <c r="M273" s="1"/>
  <c r="P273" s="1"/>
  <c r="N273" s="1"/>
  <c r="W272" l="1"/>
  <c r="U272"/>
  <c r="X272"/>
  <c r="Y272" s="1"/>
  <c r="O273" s="1"/>
  <c r="Q273" l="1"/>
  <c r="H273"/>
  <c r="F274" s="1"/>
  <c r="J274" s="1"/>
  <c r="G274" s="1"/>
  <c r="AA272"/>
  <c r="Z272"/>
  <c r="K273"/>
  <c r="S273"/>
  <c r="W273" s="1"/>
  <c r="M274"/>
  <c r="P274" s="1"/>
  <c r="N274" s="1"/>
  <c r="X273" l="1"/>
  <c r="Y273" s="1"/>
  <c r="U273"/>
  <c r="S274" s="1"/>
  <c r="V273"/>
  <c r="T273" s="1"/>
  <c r="K274"/>
  <c r="Q274"/>
  <c r="O274"/>
  <c r="M275" s="1"/>
  <c r="P275" s="1"/>
  <c r="N275" s="1"/>
  <c r="U274" l="1"/>
  <c r="Q275" s="1"/>
  <c r="V274"/>
  <c r="T274" s="1"/>
  <c r="Z273"/>
  <c r="W274"/>
  <c r="X274" s="1"/>
  <c r="Y274" s="1"/>
  <c r="O275" s="1"/>
  <c r="AA273"/>
  <c r="H274"/>
  <c r="F275" s="1"/>
  <c r="J275" s="1"/>
  <c r="G275" s="1"/>
  <c r="S275" l="1"/>
  <c r="W275" s="1"/>
  <c r="K275"/>
  <c r="U275"/>
  <c r="H275"/>
  <c r="F276" s="1"/>
  <c r="J276" s="1"/>
  <c r="G276" s="1"/>
  <c r="AA274"/>
  <c r="Z274"/>
  <c r="M276"/>
  <c r="X275" l="1"/>
  <c r="Y275" s="1"/>
  <c r="AA275" s="1"/>
  <c r="S276"/>
  <c r="V275"/>
  <c r="T275" s="1"/>
  <c r="H276"/>
  <c r="F277" s="1"/>
  <c r="J277" s="1"/>
  <c r="G277" s="1"/>
  <c r="K276"/>
  <c r="P276"/>
  <c r="N276" s="1"/>
  <c r="Q276"/>
  <c r="W276" l="1"/>
  <c r="X276" s="1"/>
  <c r="Y276" s="1"/>
  <c r="O276"/>
  <c r="M277" s="1"/>
  <c r="U276"/>
  <c r="S277" s="1"/>
  <c r="P277"/>
  <c r="N277" s="1"/>
  <c r="V276"/>
  <c r="T276" s="1"/>
  <c r="Z275"/>
  <c r="K277"/>
  <c r="Q277"/>
  <c r="H277" l="1"/>
  <c r="O277"/>
  <c r="M278" s="1"/>
  <c r="P278" s="1"/>
  <c r="N278" s="1"/>
  <c r="AA276"/>
  <c r="Z276"/>
  <c r="U277"/>
  <c r="W277"/>
  <c r="X277" s="1"/>
  <c r="Y277" s="1"/>
  <c r="V277"/>
  <c r="T277" s="1"/>
  <c r="F278"/>
  <c r="J278" s="1"/>
  <c r="G278" s="1"/>
  <c r="S278" s="1"/>
  <c r="Q278" l="1"/>
  <c r="Z277"/>
  <c r="AA277"/>
  <c r="K278"/>
  <c r="U278"/>
  <c r="W278"/>
  <c r="H278"/>
  <c r="F279" s="1"/>
  <c r="J279" s="1"/>
  <c r="G279" s="1"/>
  <c r="V278"/>
  <c r="T278" s="1"/>
  <c r="O278"/>
  <c r="M279" s="1"/>
  <c r="P279" s="1"/>
  <c r="N279" s="1"/>
  <c r="X278" l="1"/>
  <c r="Y278" s="1"/>
  <c r="AA278" s="1"/>
  <c r="Q279"/>
  <c r="S279"/>
  <c r="V279" s="1"/>
  <c r="T279" s="1"/>
  <c r="K279"/>
  <c r="Z278"/>
  <c r="O279" l="1"/>
  <c r="M280" s="1"/>
  <c r="P280" s="1"/>
  <c r="N280" s="1"/>
  <c r="W279"/>
  <c r="H279"/>
  <c r="F280" s="1"/>
  <c r="J280" s="1"/>
  <c r="G280" s="1"/>
  <c r="X279"/>
  <c r="Y279" s="1"/>
  <c r="AA279" s="1"/>
  <c r="U279"/>
  <c r="Z279"/>
  <c r="S280" l="1"/>
  <c r="W280" s="1"/>
  <c r="Q280"/>
  <c r="K280"/>
  <c r="V280"/>
  <c r="T280" s="1"/>
  <c r="H280"/>
  <c r="F281" s="1"/>
  <c r="J281" s="1"/>
  <c r="G281" s="1"/>
  <c r="U280"/>
  <c r="O280"/>
  <c r="M281" s="1"/>
  <c r="P281" s="1"/>
  <c r="N281" s="1"/>
  <c r="X280" l="1"/>
  <c r="Y280" s="1"/>
  <c r="Z280" s="1"/>
  <c r="K281"/>
  <c r="Q281"/>
  <c r="S281"/>
  <c r="H281" l="1"/>
  <c r="AA280"/>
  <c r="U281"/>
  <c r="O281"/>
  <c r="M282" s="1"/>
  <c r="P282" s="1"/>
  <c r="N282" s="1"/>
  <c r="V281"/>
  <c r="T281" s="1"/>
  <c r="W281"/>
  <c r="X281" s="1"/>
  <c r="Y281" s="1"/>
  <c r="F282"/>
  <c r="J282" s="1"/>
  <c r="G282" s="1"/>
  <c r="Q282" l="1"/>
  <c r="Z281"/>
  <c r="AA281"/>
  <c r="S282"/>
  <c r="V282" s="1"/>
  <c r="T282" s="1"/>
  <c r="K282"/>
  <c r="H282"/>
  <c r="F283" s="1"/>
  <c r="J283" s="1"/>
  <c r="O282"/>
  <c r="M283" s="1"/>
  <c r="P283" s="1"/>
  <c r="N283" s="1"/>
  <c r="U282" l="1"/>
  <c r="W282"/>
  <c r="X282" s="1"/>
  <c r="Y282" s="1"/>
  <c r="H283" s="1"/>
  <c r="F284" s="1"/>
  <c r="K284" s="1"/>
  <c r="G283"/>
  <c r="O283" l="1"/>
  <c r="M284" s="1"/>
  <c r="Q284" s="1"/>
  <c r="Z282"/>
  <c r="AA282"/>
  <c r="Q283"/>
  <c r="K283"/>
  <c r="S283"/>
  <c r="V283" s="1"/>
  <c r="T283" s="1"/>
  <c r="J284"/>
  <c r="G284" s="1"/>
  <c r="W283" l="1"/>
  <c r="X283" s="1"/>
  <c r="Y283" s="1"/>
  <c r="U283"/>
  <c r="P284"/>
  <c r="N284" s="1"/>
  <c r="Z283" l="1"/>
  <c r="AA283"/>
  <c r="O284"/>
  <c r="M285" s="1"/>
  <c r="S284"/>
  <c r="V284" s="1"/>
  <c r="T284" s="1"/>
  <c r="H284"/>
  <c r="F285" s="1"/>
  <c r="J285" s="1"/>
  <c r="G285" s="1"/>
  <c r="U284"/>
  <c r="P285"/>
  <c r="N285" s="1"/>
  <c r="W284" l="1"/>
  <c r="X284" s="1"/>
  <c r="Y284" s="1"/>
  <c r="O285" s="1"/>
  <c r="M286" s="1"/>
  <c r="Q286" s="1"/>
  <c r="Q285"/>
  <c r="K285"/>
  <c r="S285"/>
  <c r="W285" s="1"/>
  <c r="AA284" l="1"/>
  <c r="X285"/>
  <c r="Y285" s="1"/>
  <c r="Z284"/>
  <c r="H285"/>
  <c r="F286" s="1"/>
  <c r="U285"/>
  <c r="V285"/>
  <c r="T285" s="1"/>
  <c r="P286"/>
  <c r="N286" s="1"/>
  <c r="AA285" l="1"/>
  <c r="O286"/>
  <c r="M287" s="1"/>
  <c r="P287" s="1"/>
  <c r="N287" s="1"/>
  <c r="Z285"/>
  <c r="J286"/>
  <c r="G286" s="1"/>
  <c r="S286" s="1"/>
  <c r="H286"/>
  <c r="F287" s="1"/>
  <c r="K286"/>
  <c r="J287" l="1"/>
  <c r="G287" s="1"/>
  <c r="U286"/>
  <c r="Q287" s="1"/>
  <c r="W286"/>
  <c r="V286"/>
  <c r="T286" s="1"/>
  <c r="X286"/>
  <c r="Y286" s="1"/>
  <c r="S287" l="1"/>
  <c r="U287" s="1"/>
  <c r="K287"/>
  <c r="AA286"/>
  <c r="H287"/>
  <c r="Z286"/>
  <c r="O287"/>
  <c r="W287" l="1"/>
  <c r="X287" s="1"/>
  <c r="Y287" s="1"/>
  <c r="V287"/>
  <c r="T287" s="1"/>
  <c r="M288"/>
  <c r="Q288" s="1"/>
  <c r="F288"/>
  <c r="K288" s="1"/>
  <c r="AA287" l="1"/>
  <c r="Z287"/>
  <c r="J288"/>
  <c r="G288" s="1"/>
  <c r="H288"/>
  <c r="F289" s="1"/>
  <c r="P288"/>
  <c r="N288" s="1"/>
  <c r="O288"/>
  <c r="M289" s="1"/>
  <c r="S288" l="1"/>
  <c r="V288" s="1"/>
  <c r="T288" s="1"/>
  <c r="P289"/>
  <c r="N289" s="1"/>
  <c r="J289"/>
  <c r="G289" s="1"/>
  <c r="W288" l="1"/>
  <c r="X288" s="1"/>
  <c r="Y288" s="1"/>
  <c r="U288"/>
  <c r="S289" s="1"/>
  <c r="Z288" l="1"/>
  <c r="AA288"/>
  <c r="H289"/>
  <c r="F290" s="1"/>
  <c r="O289"/>
  <c r="Q289"/>
  <c r="K289"/>
  <c r="U289"/>
  <c r="W289"/>
  <c r="V289"/>
  <c r="T289" s="1"/>
  <c r="K290" l="1"/>
  <c r="J290"/>
  <c r="G290" s="1"/>
  <c r="M290"/>
  <c r="P290" s="1"/>
  <c r="N290" s="1"/>
  <c r="S290"/>
  <c r="W290" s="1"/>
  <c r="X289"/>
  <c r="Y289" s="1"/>
  <c r="Z289" s="1"/>
  <c r="V290"/>
  <c r="T290" s="1"/>
  <c r="H290" l="1"/>
  <c r="F291" s="1"/>
  <c r="J291" s="1"/>
  <c r="G291" s="1"/>
  <c r="AA289"/>
  <c r="O290"/>
  <c r="M291" s="1"/>
  <c r="P291" s="1"/>
  <c r="N291" s="1"/>
  <c r="U290"/>
  <c r="Q290"/>
  <c r="X290" s="1"/>
  <c r="Y290" s="1"/>
  <c r="K291" l="1"/>
  <c r="S291"/>
  <c r="W291" s="1"/>
  <c r="Q291"/>
  <c r="H291"/>
  <c r="F292" s="1"/>
  <c r="J292" s="1"/>
  <c r="G292" s="1"/>
  <c r="AA290"/>
  <c r="Z290"/>
  <c r="O291"/>
  <c r="M292" s="1"/>
  <c r="P292" s="1"/>
  <c r="N292" s="1"/>
  <c r="X291" l="1"/>
  <c r="Y291" s="1"/>
  <c r="Z291" s="1"/>
  <c r="K292"/>
  <c r="O292"/>
  <c r="M293" s="1"/>
  <c r="P293" s="1"/>
  <c r="N293" s="1"/>
  <c r="Q292"/>
  <c r="AA291"/>
  <c r="V291"/>
  <c r="T291" s="1"/>
  <c r="U291"/>
  <c r="S292" s="1"/>
  <c r="U292" s="1"/>
  <c r="H292" l="1"/>
  <c r="F293" s="1"/>
  <c r="J293" s="1"/>
  <c r="G293" s="1"/>
  <c r="S293" s="1"/>
  <c r="W293" s="1"/>
  <c r="Q293"/>
  <c r="V292"/>
  <c r="T292" s="1"/>
  <c r="W292"/>
  <c r="X292" s="1"/>
  <c r="Y292" s="1"/>
  <c r="Z292" s="1"/>
  <c r="K293" l="1"/>
  <c r="V293"/>
  <c r="T293" s="1"/>
  <c r="O293"/>
  <c r="U293"/>
  <c r="M294"/>
  <c r="P294" s="1"/>
  <c r="H293"/>
  <c r="F294" s="1"/>
  <c r="J294" s="1"/>
  <c r="G294" s="1"/>
  <c r="S294" s="1"/>
  <c r="W294" s="1"/>
  <c r="AA292"/>
  <c r="X293"/>
  <c r="Y293" s="1"/>
  <c r="Z293" s="1"/>
  <c r="N294"/>
  <c r="H294" l="1"/>
  <c r="F295" s="1"/>
  <c r="J295" s="1"/>
  <c r="G295" s="1"/>
  <c r="AA293"/>
  <c r="Q294"/>
  <c r="O294"/>
  <c r="M295" s="1"/>
  <c r="P295" s="1"/>
  <c r="N295" s="1"/>
  <c r="K294"/>
  <c r="X294" s="1"/>
  <c r="Y294" s="1"/>
  <c r="V294"/>
  <c r="T294" s="1"/>
  <c r="U294"/>
  <c r="H295" l="1"/>
  <c r="AA294"/>
  <c r="Z294"/>
  <c r="O295"/>
  <c r="M296" s="1"/>
  <c r="P296" s="1"/>
  <c r="N296" s="1"/>
  <c r="K295"/>
  <c r="Q295"/>
  <c r="S295"/>
  <c r="W295" s="1"/>
  <c r="F296"/>
  <c r="J296" s="1"/>
  <c r="G296" s="1"/>
  <c r="Q296" l="1"/>
  <c r="K296"/>
  <c r="X295"/>
  <c r="Y295" s="1"/>
  <c r="V295"/>
  <c r="T295" s="1"/>
  <c r="U295"/>
  <c r="S296" l="1"/>
  <c r="V296" s="1"/>
  <c r="T296" s="1"/>
  <c r="H296"/>
  <c r="F297" s="1"/>
  <c r="J297" s="1"/>
  <c r="G297" s="1"/>
  <c r="O296"/>
  <c r="M297" s="1"/>
  <c r="P297" s="1"/>
  <c r="N297" s="1"/>
  <c r="Z295"/>
  <c r="AA295"/>
  <c r="U296" l="1"/>
  <c r="Q297" s="1"/>
  <c r="W296"/>
  <c r="X296" s="1"/>
  <c r="Y296" s="1"/>
  <c r="AA296" s="1"/>
  <c r="K297" l="1"/>
  <c r="H297"/>
  <c r="O297"/>
  <c r="S297"/>
  <c r="W297" s="1"/>
  <c r="X297" s="1"/>
  <c r="Y297" s="1"/>
  <c r="AA297" s="1"/>
  <c r="Z296"/>
  <c r="F298"/>
  <c r="J298" s="1"/>
  <c r="G298" s="1"/>
  <c r="M298"/>
  <c r="P298" s="1"/>
  <c r="N298" s="1"/>
  <c r="V297" l="1"/>
  <c r="T297" s="1"/>
  <c r="U297"/>
  <c r="S298" s="1"/>
  <c r="Q298"/>
  <c r="U298"/>
  <c r="Z297"/>
  <c r="V298"/>
  <c r="T298" s="1"/>
  <c r="K298"/>
  <c r="O298"/>
  <c r="M299" s="1"/>
  <c r="P299" s="1"/>
  <c r="N299" s="1"/>
  <c r="H298"/>
  <c r="F299" s="1"/>
  <c r="J299" s="1"/>
  <c r="G299" s="1"/>
  <c r="Q299" l="1"/>
  <c r="W298"/>
  <c r="X298" s="1"/>
  <c r="Y298" s="1"/>
  <c r="K299"/>
  <c r="S299"/>
  <c r="W299" s="1"/>
  <c r="U299" l="1"/>
  <c r="V299"/>
  <c r="T299" s="1"/>
  <c r="H299"/>
  <c r="O299"/>
  <c r="X299"/>
  <c r="Y299" s="1"/>
  <c r="Z298"/>
  <c r="AA298"/>
  <c r="AA299" l="1"/>
  <c r="F300"/>
  <c r="J300" s="1"/>
  <c r="G300" s="1"/>
  <c r="M300"/>
  <c r="P300" s="1"/>
  <c r="N300" s="1"/>
  <c r="Z299"/>
  <c r="K300" l="1"/>
  <c r="S300"/>
  <c r="V300" s="1"/>
  <c r="T300" s="1"/>
  <c r="Q300"/>
  <c r="H300"/>
  <c r="F301" s="1"/>
  <c r="J301" s="1"/>
  <c r="G301" s="1"/>
  <c r="O300"/>
  <c r="M301" s="1"/>
  <c r="P301" s="1"/>
  <c r="W300" l="1"/>
  <c r="X300" s="1"/>
  <c r="Y300" s="1"/>
  <c r="Z300" s="1"/>
  <c r="U300"/>
  <c r="O301"/>
  <c r="H301"/>
  <c r="AA300"/>
  <c r="N301"/>
  <c r="K301" l="1"/>
  <c r="S301"/>
  <c r="W301" s="1"/>
  <c r="Q301"/>
  <c r="M302"/>
  <c r="P302" s="1"/>
  <c r="F302"/>
  <c r="J302" s="1"/>
  <c r="U301" l="1"/>
  <c r="V301"/>
  <c r="T301" s="1"/>
  <c r="X301"/>
  <c r="Y301" s="1"/>
  <c r="O302" s="1"/>
  <c r="M303" s="1"/>
  <c r="K302"/>
  <c r="Q302"/>
  <c r="N302"/>
  <c r="G302"/>
  <c r="H302" l="1"/>
  <c r="F303" s="1"/>
  <c r="J303" s="1"/>
  <c r="G303" s="1"/>
  <c r="Z301"/>
  <c r="AA301"/>
  <c r="S302"/>
  <c r="V302" s="1"/>
  <c r="T302" s="1"/>
  <c r="P303"/>
  <c r="N303" s="1"/>
  <c r="W302" l="1"/>
  <c r="X302" s="1"/>
  <c r="Y302" s="1"/>
  <c r="O303" s="1"/>
  <c r="M304" s="1"/>
  <c r="P304" s="1"/>
  <c r="N304" s="1"/>
  <c r="U302"/>
  <c r="AA302" l="1"/>
  <c r="Z302"/>
  <c r="H303"/>
  <c r="F304" s="1"/>
  <c r="J304" s="1"/>
  <c r="G304" s="1"/>
  <c r="Q304"/>
  <c r="S303"/>
  <c r="W303" s="1"/>
  <c r="Q303"/>
  <c r="K303"/>
  <c r="K304" l="1"/>
  <c r="X303"/>
  <c r="Y303" s="1"/>
  <c r="H304" s="1"/>
  <c r="F305" s="1"/>
  <c r="J305" s="1"/>
  <c r="G305" s="1"/>
  <c r="V303"/>
  <c r="U303"/>
  <c r="S304" s="1"/>
  <c r="W304" s="1"/>
  <c r="X304" l="1"/>
  <c r="Y304" s="1"/>
  <c r="AA303"/>
  <c r="AA304" s="1"/>
  <c r="Z303"/>
  <c r="Z304" s="1"/>
  <c r="O304"/>
  <c r="M305" s="1"/>
  <c r="P305" s="1"/>
  <c r="N305" s="1"/>
  <c r="U304"/>
  <c r="Q305" s="1"/>
  <c r="T303"/>
  <c r="V304"/>
  <c r="T304" s="1"/>
  <c r="H305"/>
  <c r="AM13"/>
  <c r="O305"/>
  <c r="S305" l="1"/>
  <c r="U305" s="1"/>
  <c r="K305"/>
  <c r="V305" l="1"/>
  <c r="T305" s="1"/>
  <c r="W305"/>
  <c r="X305" s="1"/>
  <c r="Y305" s="1"/>
  <c r="Z305" s="1"/>
  <c r="AA305" l="1"/>
</calcChain>
</file>

<file path=xl/sharedStrings.xml><?xml version="1.0" encoding="utf-8"?>
<sst xmlns="http://schemas.openxmlformats.org/spreadsheetml/2006/main" count="148" uniqueCount="49">
  <si>
    <t>TEST RESULTS</t>
  </si>
  <si>
    <t>Press Function Key F9 for another 100 spins</t>
  </si>
  <si>
    <t>EC Bets</t>
  </si>
  <si>
    <t>Red/Black</t>
  </si>
  <si>
    <t>Odd/Even</t>
  </si>
  <si>
    <t>High/Low</t>
  </si>
  <si>
    <t>Attributes</t>
  </si>
  <si>
    <t>Bet Amount</t>
  </si>
  <si>
    <t>R/B</t>
  </si>
  <si>
    <t>W/L</t>
  </si>
  <si>
    <t>Progression Levels</t>
  </si>
  <si>
    <t>R/B Results</t>
  </si>
  <si>
    <t xml:space="preserve"> </t>
  </si>
  <si>
    <t>Profit Target</t>
  </si>
  <si>
    <t>Stop Loss</t>
  </si>
  <si>
    <t>Progression Level</t>
  </si>
  <si>
    <t>Bet Amounts</t>
  </si>
  <si>
    <t>Doz</t>
  </si>
  <si>
    <t>Col</t>
  </si>
  <si>
    <t>Streets</t>
  </si>
  <si>
    <t>Lines</t>
  </si>
  <si>
    <t>F</t>
  </si>
  <si>
    <t>H</t>
  </si>
  <si>
    <t>R</t>
  </si>
  <si>
    <t>E</t>
  </si>
  <si>
    <t>Split</t>
  </si>
  <si>
    <t>L</t>
  </si>
  <si>
    <t>O/E</t>
  </si>
  <si>
    <t>Results O/E</t>
  </si>
  <si>
    <t>H/L</t>
  </si>
  <si>
    <t>RR</t>
  </si>
  <si>
    <t>VV</t>
  </si>
  <si>
    <t>BB</t>
  </si>
  <si>
    <t xml:space="preserve">Bet </t>
  </si>
  <si>
    <t>Bet</t>
  </si>
  <si>
    <t>Virtual</t>
  </si>
  <si>
    <t>HH</t>
  </si>
  <si>
    <t>LL</t>
  </si>
  <si>
    <t>EE</t>
  </si>
  <si>
    <t>OO</t>
  </si>
  <si>
    <t>Bet Selection</t>
  </si>
  <si>
    <t>EC Simple System</t>
  </si>
  <si>
    <t>no</t>
  </si>
  <si>
    <t>RB</t>
  </si>
  <si>
    <t>BR</t>
  </si>
  <si>
    <t>HL</t>
  </si>
  <si>
    <t>LH</t>
  </si>
  <si>
    <t>EO</t>
  </si>
  <si>
    <t>OE</t>
  </si>
</sst>
</file>

<file path=xl/styles.xml><?xml version="1.0" encoding="utf-8"?>
<styleSheet xmlns="http://schemas.openxmlformats.org/spreadsheetml/2006/main">
  <fonts count="18">
    <font>
      <sz val="10"/>
      <name val="Arial"/>
      <family val="2"/>
    </font>
    <font>
      <sz val="6"/>
      <name val="Arial"/>
      <family val="2"/>
    </font>
    <font>
      <sz val="7"/>
      <name val="Arial"/>
      <family val="2"/>
    </font>
    <font>
      <sz val="8"/>
      <name val="Arial"/>
      <family val="2"/>
    </font>
    <font>
      <sz val="12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6"/>
      <name val="Arial Black"/>
      <family val="2"/>
    </font>
    <font>
      <b/>
      <sz val="6"/>
      <color indexed="8"/>
      <name val="Arial"/>
      <family val="2"/>
    </font>
    <font>
      <b/>
      <sz val="6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19"/>
        <bgColor indexed="23"/>
      </patternFill>
    </fill>
    <fill>
      <patternFill patternType="solid">
        <fgColor indexed="44"/>
        <bgColor indexed="24"/>
      </patternFill>
    </fill>
    <fill>
      <patternFill patternType="solid">
        <fgColor indexed="13"/>
        <bgColor indexed="34"/>
      </patternFill>
    </fill>
    <fill>
      <patternFill patternType="solid">
        <fgColor indexed="49"/>
        <bgColor indexed="11"/>
      </patternFill>
    </fill>
    <fill>
      <patternFill patternType="solid">
        <fgColor indexed="26"/>
        <bgColor indexed="43"/>
      </patternFill>
    </fill>
    <fill>
      <patternFill patternType="solid">
        <fgColor indexed="9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11"/>
        <bgColor indexed="49"/>
      </patternFill>
    </fill>
    <fill>
      <patternFill patternType="solid">
        <fgColor indexed="15"/>
        <bgColor indexed="35"/>
      </patternFill>
    </fill>
    <fill>
      <patternFill patternType="solid">
        <fgColor indexed="50"/>
        <bgColor indexed="51"/>
      </patternFill>
    </fill>
    <fill>
      <patternFill patternType="solid">
        <fgColor theme="0"/>
        <bgColor indexed="22"/>
      </patternFill>
    </fill>
    <fill>
      <patternFill patternType="solid">
        <fgColor rgb="FFFFFF00"/>
        <bgColor indexed="2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6337778862885"/>
        <bgColor indexed="22"/>
      </patternFill>
    </fill>
    <fill>
      <patternFill patternType="solid">
        <fgColor theme="9" tint="0.59996337778862885"/>
        <bgColor indexed="43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7" fillId="0" borderId="0"/>
  </cellStyleXfs>
  <cellXfs count="141">
    <xf numFmtId="0" fontId="0" fillId="0" borderId="0" xfId="0"/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center"/>
    </xf>
    <xf numFmtId="0" fontId="0" fillId="2" borderId="0" xfId="0" applyFill="1"/>
    <xf numFmtId="0" fontId="4" fillId="3" borderId="0" xfId="0" applyFont="1" applyFill="1" applyAlignment="1">
      <alignment horizontal="center"/>
    </xf>
    <xf numFmtId="0" fontId="0" fillId="2" borderId="2" xfId="0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3" xfId="0" applyFont="1" applyFill="1" applyBorder="1"/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textRotation="90"/>
    </xf>
    <xf numFmtId="0" fontId="6" fillId="0" borderId="1" xfId="0" applyFont="1" applyFill="1" applyBorder="1" applyAlignment="1">
      <alignment horizontal="center" textRotation="90"/>
    </xf>
    <xf numFmtId="0" fontId="0" fillId="5" borderId="1" xfId="0" applyFont="1" applyFill="1" applyBorder="1" applyAlignment="1">
      <alignment horizontal="center" textRotation="90"/>
    </xf>
    <xf numFmtId="0" fontId="6" fillId="6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 textRotation="90"/>
    </xf>
    <xf numFmtId="0" fontId="6" fillId="7" borderId="1" xfId="0" applyFont="1" applyFill="1" applyBorder="1" applyAlignment="1">
      <alignment horizontal="center" textRotation="90"/>
    </xf>
    <xf numFmtId="0" fontId="6" fillId="8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 textRotation="90"/>
    </xf>
    <xf numFmtId="0" fontId="6" fillId="3" borderId="1" xfId="1" applyFont="1" applyFill="1" applyBorder="1" applyAlignment="1">
      <alignment horizontal="center" textRotation="90"/>
    </xf>
    <xf numFmtId="0" fontId="8" fillId="3" borderId="0" xfId="1" applyFont="1" applyFill="1" applyAlignment="1">
      <alignment horizontal="center" textRotation="90"/>
    </xf>
    <xf numFmtId="0" fontId="6" fillId="10" borderId="0" xfId="0" applyFont="1" applyFill="1" applyAlignment="1">
      <alignment horizontal="center" textRotation="90"/>
    </xf>
    <xf numFmtId="0" fontId="6" fillId="6" borderId="0" xfId="0" applyFont="1" applyFill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4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49" fontId="0" fillId="7" borderId="1" xfId="0" applyNumberFormat="1" applyFill="1" applyBorder="1" applyAlignment="1">
      <alignment horizontal="center"/>
    </xf>
    <xf numFmtId="0" fontId="0" fillId="4" borderId="1" xfId="0" applyFill="1" applyBorder="1"/>
    <xf numFmtId="0" fontId="0" fillId="9" borderId="1" xfId="0" applyFont="1" applyFill="1" applyBorder="1" applyAlignment="1">
      <alignment horizontal="center"/>
    </xf>
    <xf numFmtId="0" fontId="1" fillId="3" borderId="0" xfId="1" applyFont="1" applyFill="1" applyAlignment="1">
      <alignment horizontal="center"/>
    </xf>
    <xf numFmtId="0" fontId="0" fillId="10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7" fillId="3" borderId="0" xfId="1" applyFill="1" applyAlignment="1">
      <alignment horizontal="center"/>
    </xf>
    <xf numFmtId="0" fontId="7" fillId="0" borderId="0" xfId="1"/>
    <xf numFmtId="0" fontId="7" fillId="0" borderId="0" xfId="1" applyAlignment="1">
      <alignment horizontal="center"/>
    </xf>
    <xf numFmtId="0" fontId="7" fillId="3" borderId="0" xfId="1" applyFill="1"/>
    <xf numFmtId="0" fontId="14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4" fillId="0" borderId="0" xfId="1" applyFont="1" applyAlignment="1">
      <alignment horizontal="center"/>
    </xf>
    <xf numFmtId="0" fontId="14" fillId="0" borderId="0" xfId="1" applyFont="1"/>
    <xf numFmtId="0" fontId="16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17" fillId="12" borderId="1" xfId="0" applyFont="1" applyFill="1" applyBorder="1" applyAlignment="1">
      <alignment horizontal="center"/>
    </xf>
    <xf numFmtId="0" fontId="10" fillId="13" borderId="1" xfId="1" applyFont="1" applyFill="1" applyBorder="1" applyAlignment="1">
      <alignment horizontal="center"/>
    </xf>
    <xf numFmtId="0" fontId="7" fillId="13" borderId="0" xfId="1" applyFill="1" applyAlignment="1">
      <alignment horizontal="center"/>
    </xf>
    <xf numFmtId="0" fontId="0" fillId="13" borderId="0" xfId="0" applyFill="1" applyAlignment="1">
      <alignment horizontal="center"/>
    </xf>
    <xf numFmtId="0" fontId="9" fillId="13" borderId="1" xfId="1" applyFont="1" applyFill="1" applyBorder="1" applyAlignment="1">
      <alignment horizontal="center"/>
    </xf>
    <xf numFmtId="0" fontId="9" fillId="13" borderId="1" xfId="1" applyNumberFormat="1" applyFont="1" applyFill="1" applyBorder="1" applyAlignment="1">
      <alignment horizontal="center"/>
    </xf>
    <xf numFmtId="0" fontId="7" fillId="13" borderId="0" xfId="1" applyFill="1"/>
    <xf numFmtId="0" fontId="0" fillId="14" borderId="0" xfId="0" applyFill="1"/>
    <xf numFmtId="9" fontId="3" fillId="14" borderId="0" xfId="0" applyNumberFormat="1" applyFont="1" applyFill="1" applyBorder="1" applyAlignment="1">
      <alignment horizontal="center"/>
    </xf>
    <xf numFmtId="0" fontId="0" fillId="15" borderId="0" xfId="0" applyFont="1" applyFill="1" applyBorder="1"/>
    <xf numFmtId="0" fontId="0" fillId="15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0" fontId="9" fillId="0" borderId="0" xfId="1" applyFont="1" applyFill="1" applyBorder="1" applyAlignment="1">
      <alignment horizontal="center"/>
    </xf>
    <xf numFmtId="0" fontId="10" fillId="0" borderId="0" xfId="1" applyFont="1" applyFill="1" applyBorder="1" applyAlignment="1">
      <alignment horizontal="center"/>
    </xf>
    <xf numFmtId="0" fontId="11" fillId="0" borderId="0" xfId="1" applyFont="1" applyFill="1" applyBorder="1"/>
    <xf numFmtId="0" fontId="9" fillId="0" borderId="0" xfId="1" applyNumberFormat="1" applyFont="1" applyFill="1" applyBorder="1" applyAlignment="1">
      <alignment horizontal="center"/>
    </xf>
    <xf numFmtId="0" fontId="7" fillId="0" borderId="0" xfId="1" applyFill="1" applyBorder="1" applyAlignment="1">
      <alignment horizontal="center"/>
    </xf>
    <xf numFmtId="0" fontId="13" fillId="0" borderId="0" xfId="1" applyFont="1" applyFill="1" applyBorder="1" applyAlignment="1">
      <alignment horizontal="center"/>
    </xf>
    <xf numFmtId="0" fontId="7" fillId="0" borderId="0" xfId="1" applyFill="1" applyBorder="1"/>
    <xf numFmtId="0" fontId="0" fillId="0" borderId="0" xfId="0" applyFill="1" applyBorder="1"/>
    <xf numFmtId="0" fontId="13" fillId="9" borderId="8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0" fillId="0" borderId="0" xfId="1" applyFont="1" applyFill="1" applyBorder="1" applyAlignment="1">
      <alignment horizontal="center"/>
    </xf>
    <xf numFmtId="0" fontId="0" fillId="4" borderId="9" xfId="0" applyFont="1" applyFill="1" applyBorder="1" applyAlignment="1">
      <alignment horizontal="center"/>
    </xf>
    <xf numFmtId="0" fontId="3" fillId="6" borderId="0" xfId="0" applyFont="1" applyFill="1" applyAlignment="1">
      <alignment horizontal="center"/>
    </xf>
    <xf numFmtId="0" fontId="0" fillId="0" borderId="0" xfId="0" applyFill="1" applyBorder="1" applyAlignment="1"/>
    <xf numFmtId="49" fontId="9" fillId="0" borderId="0" xfId="1" applyNumberFormat="1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1" fillId="0" borderId="0" xfId="1" applyNumberFormat="1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0" fontId="10" fillId="0" borderId="0" xfId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0" fillId="9" borderId="9" xfId="0" applyFont="1" applyFill="1" applyBorder="1" applyAlignment="1">
      <alignment horizontal="center"/>
    </xf>
    <xf numFmtId="0" fontId="17" fillId="12" borderId="9" xfId="0" applyFont="1" applyFill="1" applyBorder="1" applyAlignment="1">
      <alignment horizontal="center"/>
    </xf>
    <xf numFmtId="0" fontId="13" fillId="3" borderId="1" xfId="1" applyFont="1" applyFill="1" applyBorder="1" applyAlignment="1">
      <alignment horizontal="center"/>
    </xf>
    <xf numFmtId="0" fontId="13" fillId="3" borderId="8" xfId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0" fillId="0" borderId="0" xfId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9" fontId="0" fillId="14" borderId="0" xfId="0" applyNumberFormat="1" applyFont="1" applyFill="1" applyBorder="1" applyAlignment="1">
      <alignment horizontal="center"/>
    </xf>
    <xf numFmtId="0" fontId="6" fillId="0" borderId="0" xfId="0" applyFont="1" applyFill="1" applyAlignment="1">
      <alignment horizontal="center" textRotation="90"/>
    </xf>
    <xf numFmtId="0" fontId="0" fillId="0" borderId="0" xfId="0" applyFill="1" applyBorder="1"/>
    <xf numFmtId="0" fontId="0" fillId="0" borderId="0" xfId="0" applyFont="1" applyFill="1" applyBorder="1" applyAlignment="1">
      <alignment horizontal="center"/>
    </xf>
    <xf numFmtId="0" fontId="0" fillId="14" borderId="8" xfId="0" applyFill="1" applyBorder="1" applyAlignment="1">
      <alignment horizontal="center"/>
    </xf>
    <xf numFmtId="0" fontId="0" fillId="14" borderId="10" xfId="0" applyFill="1" applyBorder="1" applyAlignment="1">
      <alignment horizontal="center"/>
    </xf>
    <xf numFmtId="0" fontId="0" fillId="14" borderId="11" xfId="0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10" fillId="0" borderId="0" xfId="1" applyNumberFormat="1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0" fillId="9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11" borderId="6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6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10" borderId="0" xfId="0" applyFont="1" applyFill="1" applyBorder="1"/>
    <xf numFmtId="0" fontId="0" fillId="9" borderId="0" xfId="0" applyFill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49" fontId="2" fillId="16" borderId="1" xfId="0" applyNumberFormat="1" applyFont="1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9" fontId="0" fillId="14" borderId="0" xfId="0" applyNumberForma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50E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A653"/>
  <sheetViews>
    <sheetView tabSelected="1" topLeftCell="A7" zoomScale="145" zoomScaleNormal="145" workbookViewId="0">
      <selection activeCell="AT35" sqref="AT35"/>
    </sheetView>
  </sheetViews>
  <sheetFormatPr defaultColWidth="11.5703125" defaultRowHeight="12.75"/>
  <cols>
    <col min="1" max="1" width="3.28515625" style="1" customWidth="1"/>
    <col min="2" max="4" width="3.28515625" style="1" hidden="1" customWidth="1"/>
    <col min="5" max="5" width="3.28515625" style="1" customWidth="1"/>
    <col min="6" max="6" width="3.28515625" style="81" hidden="1" customWidth="1"/>
    <col min="7" max="7" width="3.28515625" style="2" customWidth="1"/>
    <col min="8" max="8" width="6" style="3" customWidth="1"/>
    <col min="9" max="10" width="3.28515625" style="2" hidden="1" customWidth="1"/>
    <col min="11" max="11" width="3.28515625" style="3" hidden="1" customWidth="1"/>
    <col min="12" max="12" width="3.28515625" style="3" customWidth="1"/>
    <col min="13" max="13" width="3.28515625" style="3" hidden="1" customWidth="1"/>
    <col min="14" max="14" width="3.28515625" style="3" customWidth="1"/>
    <col min="15" max="15" width="5.85546875" style="3" customWidth="1"/>
    <col min="16" max="17" width="3.28515625" style="3" hidden="1" customWidth="1"/>
    <col min="18" max="18" width="3.28515625" style="3" customWidth="1"/>
    <col min="19" max="19" width="3.28515625" style="3" hidden="1" customWidth="1"/>
    <col min="20" max="20" width="3.28515625" style="3" customWidth="1"/>
    <col min="21" max="21" width="5.85546875" style="3" customWidth="1"/>
    <col min="22" max="22" width="3.28515625" style="3" hidden="1" customWidth="1"/>
    <col min="23" max="23" width="6" style="3" hidden="1" customWidth="1"/>
    <col min="24" max="25" width="5.85546875" style="3" customWidth="1"/>
    <col min="26" max="26" width="10.42578125" style="4" customWidth="1"/>
    <col min="27" max="27" width="10.42578125" style="1" customWidth="1"/>
    <col min="28" max="28" width="2.5703125" style="1" customWidth="1"/>
    <col min="29" max="38" width="3.5703125" style="1" customWidth="1"/>
    <col min="39" max="39" width="6.42578125" style="1" customWidth="1"/>
    <col min="40" max="40" width="3.5703125" style="5" customWidth="1"/>
    <col min="41" max="41" width="3.5703125" style="1" customWidth="1"/>
    <col min="42" max="43" width="3.5703125" style="5" customWidth="1"/>
    <col min="44" max="52" width="3.5703125" style="1" customWidth="1"/>
    <col min="53" max="53" width="6.42578125" style="1" customWidth="1"/>
    <col min="54" max="54" width="3.28515625" style="1" customWidth="1"/>
    <col min="55" max="55" width="4.5703125" style="1" customWidth="1"/>
    <col min="56" max="56" width="2.5703125" style="1" customWidth="1"/>
    <col min="57" max="58" width="11.5703125" style="1"/>
    <col min="59" max="59" width="3.28515625" style="1" customWidth="1"/>
    <col min="60" max="60" width="10.42578125" style="1" customWidth="1"/>
    <col min="61" max="62" width="6.42578125" style="1" customWidth="1"/>
    <col min="63" max="63" width="4.5703125" style="1" customWidth="1"/>
    <col min="64" max="65" width="3.28515625" style="1" customWidth="1"/>
    <col min="66" max="68" width="3.28515625" style="6" customWidth="1"/>
    <col min="69" max="69" width="3.28515625" style="1" customWidth="1"/>
    <col min="70" max="70" width="11.5703125" style="6"/>
    <col min="71" max="71" width="11.5703125" style="1"/>
    <col min="72" max="105" width="11.5703125" style="6"/>
  </cols>
  <sheetData>
    <row r="1" spans="1:104" s="7" customFormat="1" ht="15">
      <c r="A1" s="104"/>
      <c r="G1" s="8"/>
      <c r="H1" s="8"/>
      <c r="I1" s="8">
        <v>0</v>
      </c>
      <c r="J1" s="8"/>
      <c r="K1" s="8"/>
      <c r="L1" s="8"/>
      <c r="M1" s="8">
        <v>31</v>
      </c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132"/>
      <c r="AC1" s="132"/>
      <c r="AD1" s="132"/>
      <c r="AE1" s="132"/>
      <c r="AF1" s="132"/>
      <c r="AG1" s="132"/>
      <c r="AH1" s="132"/>
      <c r="AI1" s="132"/>
      <c r="AJ1" s="132"/>
      <c r="AK1" s="132"/>
      <c r="AL1" s="132"/>
      <c r="AM1" s="9"/>
      <c r="AN1" s="5"/>
      <c r="AO1" s="5"/>
      <c r="AP1" s="5"/>
      <c r="AQ1" s="5"/>
      <c r="AR1"/>
      <c r="AS1"/>
      <c r="AT1"/>
      <c r="AU1"/>
      <c r="AV1"/>
      <c r="AW1" s="1"/>
      <c r="AX1" s="1"/>
      <c r="AY1"/>
      <c r="AZ1" s="5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</row>
    <row r="2" spans="1:104" s="7" customFormat="1" ht="18">
      <c r="A2" s="3" t="s">
        <v>42</v>
      </c>
      <c r="B2" s="123"/>
      <c r="C2" s="123"/>
      <c r="D2" s="123"/>
      <c r="E2" s="123"/>
      <c r="F2" s="80"/>
      <c r="G2" s="124" t="s">
        <v>41</v>
      </c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5" t="s">
        <v>0</v>
      </c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6" t="s">
        <v>1</v>
      </c>
      <c r="AN2" s="126"/>
      <c r="AO2" s="126"/>
      <c r="AP2" s="126"/>
      <c r="AQ2" s="126"/>
      <c r="AR2" s="126"/>
      <c r="AS2" s="126"/>
      <c r="AT2" s="126"/>
      <c r="AU2" s="126"/>
      <c r="AV2" s="126"/>
      <c r="AW2" s="126"/>
      <c r="AX2" s="126"/>
      <c r="AY2" s="126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</row>
    <row r="3" spans="1:104" s="16" customFormat="1" ht="15.75" thickBot="1">
      <c r="A3" s="104"/>
      <c r="B3" s="123"/>
      <c r="C3" s="123"/>
      <c r="D3" s="123"/>
      <c r="E3" s="123"/>
      <c r="F3" s="80"/>
      <c r="G3" s="10"/>
      <c r="H3" s="11"/>
      <c r="I3" s="12"/>
      <c r="J3" s="12"/>
      <c r="K3" s="11"/>
      <c r="L3" s="11"/>
      <c r="M3" s="11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4"/>
      <c r="AA3" s="15"/>
      <c r="AB3" s="127"/>
      <c r="AC3" s="127"/>
      <c r="AD3" s="127"/>
      <c r="AE3" s="127"/>
      <c r="AF3" s="127"/>
      <c r="AG3" s="127"/>
      <c r="AH3" s="127"/>
      <c r="AI3" s="127"/>
      <c r="AJ3" s="127"/>
      <c r="AK3" s="127"/>
      <c r="AL3" s="127"/>
      <c r="AM3" s="9"/>
      <c r="AN3" s="5"/>
      <c r="AO3" s="5"/>
      <c r="AP3" s="5"/>
      <c r="AQ3" s="5"/>
      <c r="AR3"/>
      <c r="AS3"/>
      <c r="AT3"/>
      <c r="AU3"/>
      <c r="AV3"/>
      <c r="AW3" s="128" t="s">
        <v>2</v>
      </c>
      <c r="AX3" s="128"/>
      <c r="AY3" s="6"/>
      <c r="AZ3" s="101"/>
      <c r="BA3" s="6"/>
      <c r="BB3" s="129"/>
      <c r="BC3" s="129"/>
      <c r="BD3" s="6"/>
      <c r="BE3" s="6"/>
      <c r="BF3" s="6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</row>
    <row r="4" spans="1:104" s="18" customFormat="1" ht="87.75">
      <c r="A4" s="104"/>
      <c r="B4" s="17" t="s">
        <v>3</v>
      </c>
      <c r="C4" s="17" t="s">
        <v>4</v>
      </c>
      <c r="D4" s="17" t="s">
        <v>5</v>
      </c>
      <c r="E4" s="18" t="s">
        <v>6</v>
      </c>
      <c r="F4" s="21" t="s">
        <v>9</v>
      </c>
      <c r="G4" s="19" t="s">
        <v>7</v>
      </c>
      <c r="H4" s="20" t="s">
        <v>8</v>
      </c>
      <c r="J4" s="21" t="s">
        <v>10</v>
      </c>
      <c r="K4" s="22" t="s">
        <v>11</v>
      </c>
      <c r="L4" s="18" t="s">
        <v>6</v>
      </c>
      <c r="M4" s="21" t="s">
        <v>9</v>
      </c>
      <c r="N4" s="19" t="s">
        <v>7</v>
      </c>
      <c r="O4" s="23" t="s">
        <v>27</v>
      </c>
      <c r="P4" s="21" t="s">
        <v>10</v>
      </c>
      <c r="Q4" s="22" t="s">
        <v>28</v>
      </c>
      <c r="R4" s="18" t="s">
        <v>6</v>
      </c>
      <c r="S4" s="21" t="s">
        <v>9</v>
      </c>
      <c r="T4" s="19" t="s">
        <v>7</v>
      </c>
      <c r="U4" s="23" t="s">
        <v>29</v>
      </c>
      <c r="V4" s="21" t="s">
        <v>10</v>
      </c>
      <c r="W4" s="22" t="s">
        <v>28</v>
      </c>
      <c r="X4" s="17" t="s">
        <v>12</v>
      </c>
      <c r="Y4" s="24" t="s">
        <v>12</v>
      </c>
      <c r="Z4" s="54" t="s">
        <v>13</v>
      </c>
      <c r="AA4" s="54" t="s">
        <v>14</v>
      </c>
      <c r="AB4" s="25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/>
      <c r="AO4"/>
      <c r="AP4"/>
      <c r="AQ4"/>
      <c r="AR4"/>
      <c r="AS4"/>
      <c r="AT4"/>
      <c r="AU4"/>
      <c r="AV4"/>
      <c r="AW4" s="27" t="s">
        <v>15</v>
      </c>
      <c r="AX4" s="28" t="s">
        <v>16</v>
      </c>
      <c r="AY4" s="6"/>
      <c r="AZ4" s="109"/>
      <c r="BA4" s="6"/>
      <c r="BB4" s="109"/>
      <c r="BC4" s="109"/>
      <c r="BD4" s="6"/>
      <c r="BE4" s="109"/>
      <c r="BF4" s="6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</row>
    <row r="5" spans="1:104" s="40" customFormat="1">
      <c r="A5" s="78">
        <f ca="1">IF($A$2="no",INT(RAND()*36+1),INT(RAND()*37))</f>
        <v>22</v>
      </c>
      <c r="B5" s="30" t="str">
        <f t="shared" ref="B5:B36" ca="1" si="0">VLOOKUP(A5,$BH$107:$BP$144,8,0)</f>
        <v>B</v>
      </c>
      <c r="C5" s="30" t="str">
        <f ca="1">VLOOKUP(A5,$BH$107:$BP$144,9,0)</f>
        <v>E</v>
      </c>
      <c r="D5" s="30" t="str">
        <f t="shared" ref="D5:D40" ca="1" si="1">VLOOKUP(A5,$BH$107:$BP$144,7,0)</f>
        <v>H</v>
      </c>
      <c r="E5" t="s">
        <v>12</v>
      </c>
      <c r="F5" s="32"/>
      <c r="G5" s="31"/>
      <c r="H5" s="138"/>
      <c r="J5" s="32">
        <v>1</v>
      </c>
      <c r="K5" s="33" t="s">
        <v>12</v>
      </c>
      <c r="L5" t="s">
        <v>12</v>
      </c>
      <c r="M5" s="32"/>
      <c r="N5" s="31"/>
      <c r="O5" s="138"/>
      <c r="P5" s="32">
        <v>1</v>
      </c>
      <c r="Q5" s="34"/>
      <c r="R5" t="s">
        <v>12</v>
      </c>
      <c r="S5" s="32"/>
      <c r="T5" s="31"/>
      <c r="U5" s="138"/>
      <c r="V5" s="32">
        <v>1</v>
      </c>
      <c r="W5" s="34"/>
      <c r="X5" s="35"/>
      <c r="Y5" s="36"/>
      <c r="Z5" s="54"/>
      <c r="AA5" s="54"/>
      <c r="AB5" s="37">
        <v>1</v>
      </c>
      <c r="AC5" s="58"/>
      <c r="AD5" s="58"/>
      <c r="AE5" s="58"/>
      <c r="AF5" s="55"/>
      <c r="AG5" s="55"/>
      <c r="AH5" s="55"/>
      <c r="AI5" s="55"/>
      <c r="AJ5" s="55"/>
      <c r="AK5" s="55"/>
      <c r="AL5" s="55"/>
      <c r="AM5" s="99"/>
      <c r="AN5" s="130" t="s">
        <v>13</v>
      </c>
      <c r="AO5" s="130"/>
      <c r="AP5" s="130"/>
      <c r="AQ5" s="131">
        <v>100</v>
      </c>
      <c r="AR5" s="131"/>
      <c r="AS5"/>
      <c r="AT5"/>
      <c r="AU5"/>
      <c r="AV5"/>
      <c r="AW5" s="38">
        <v>1</v>
      </c>
      <c r="AX5" s="39">
        <v>1</v>
      </c>
      <c r="AY5" s="6"/>
      <c r="AZ5" s="101"/>
      <c r="BA5" s="6"/>
      <c r="BB5" s="101"/>
      <c r="BC5" s="101"/>
      <c r="BD5" s="6"/>
      <c r="BE5" s="101"/>
      <c r="BF5" s="6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</row>
    <row r="6" spans="1:104">
      <c r="A6" s="78">
        <f ca="1">IF($A$2="no",INT(RAND()*36+1),INT(RAND()*37))</f>
        <v>34</v>
      </c>
      <c r="B6" s="30" t="str">
        <f t="shared" ca="1" si="0"/>
        <v>R</v>
      </c>
      <c r="C6" s="30" t="str">
        <f ca="1">VLOOKUP(A6,$BH$107:$BP$144,9,0)</f>
        <v>E</v>
      </c>
      <c r="D6" s="30" t="str">
        <f t="shared" ca="1" si="1"/>
        <v>H</v>
      </c>
      <c r="E6" t="str">
        <f t="shared" ref="E6:E37" ca="1" si="2">IF(A6=0,"BR",B5&amp;B6)</f>
        <v>BR</v>
      </c>
      <c r="F6" s="32" t="str">
        <f t="shared" ref="F6:F11" si="3">IF(H5="","",IF(A6=0,"L",IF(B6=H5,"W","L")))</f>
        <v/>
      </c>
      <c r="G6" s="31">
        <f ca="1">IF(A6&lt;&gt;"",VLOOKUP(J5,$AW$5:$AX$29,2),"")</f>
        <v>1</v>
      </c>
      <c r="H6" s="139"/>
      <c r="J6" s="32">
        <v>1</v>
      </c>
      <c r="K6" s="33" t="str">
        <f t="shared" ref="K6" si="4">IF(H5&lt;&gt;"",IF(F6="W",(1*G5),(-1*G5)),"")</f>
        <v/>
      </c>
      <c r="L6" t="str">
        <f t="shared" ref="L6:L11" ca="1" si="5">IF(A6=0,"OE",C5&amp;C6)</f>
        <v>EE</v>
      </c>
      <c r="M6" s="32"/>
      <c r="N6" s="31">
        <f ca="1">IF(A6&lt;&gt;"",VLOOKUP(P5,$AW$5:$AY$29,2),"")</f>
        <v>1</v>
      </c>
      <c r="O6" s="139"/>
      <c r="P6" s="32">
        <v>1</v>
      </c>
      <c r="Q6" s="33" t="str">
        <f>IF(O5&lt;&gt;"",IF(M6="W",(2*N5),(-1*N5)),"")</f>
        <v/>
      </c>
      <c r="R6" t="str">
        <f ca="1">IF(A6=0,"LH",D5&amp;D6)</f>
        <v>HH</v>
      </c>
      <c r="S6" s="32"/>
      <c r="T6" s="31">
        <f ca="1">IF(G6&lt;&gt;"",VLOOKUP(V5,$AW$5:$AY$29,2),"")</f>
        <v>1</v>
      </c>
      <c r="U6" s="139"/>
      <c r="V6" s="32">
        <v>1</v>
      </c>
      <c r="W6" s="33" t="str">
        <f>IF(U5&lt;&gt;"",IF(S6="W",(2*T5),(-1*T5)),"")</f>
        <v/>
      </c>
      <c r="X6" s="41"/>
      <c r="Y6" s="36">
        <f ca="1">IF(A6&lt;&gt;"",X6+Y5,"")</f>
        <v>0</v>
      </c>
      <c r="Z6" s="54"/>
      <c r="AA6" s="54"/>
      <c r="AB6" s="37">
        <v>2</v>
      </c>
      <c r="AC6" s="58"/>
      <c r="AD6" s="58"/>
      <c r="AE6" s="58"/>
      <c r="AF6" s="55"/>
      <c r="AG6" s="55"/>
      <c r="AH6" s="55"/>
      <c r="AI6" s="55"/>
      <c r="AJ6" s="55"/>
      <c r="AK6" s="55"/>
      <c r="AL6" s="55"/>
      <c r="AM6" s="99"/>
      <c r="AN6" s="130" t="s">
        <v>14</v>
      </c>
      <c r="AO6" s="130"/>
      <c r="AP6" s="130"/>
      <c r="AQ6" s="118">
        <v>-100</v>
      </c>
      <c r="AR6" s="118"/>
      <c r="AS6"/>
      <c r="AT6"/>
      <c r="AU6"/>
      <c r="AV6"/>
      <c r="AW6" s="38">
        <v>2</v>
      </c>
      <c r="AX6" s="39">
        <v>2</v>
      </c>
      <c r="AY6" s="6"/>
      <c r="AZ6" s="101"/>
      <c r="BA6" s="6"/>
      <c r="BB6" s="101"/>
      <c r="BC6" s="101"/>
      <c r="BD6" s="6"/>
      <c r="BE6" s="101"/>
      <c r="BF6" s="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</row>
    <row r="7" spans="1:104" s="42" customFormat="1">
      <c r="A7" s="78">
        <f ca="1">IF($A$2="no",INT(RAND()*36+1),INT(RAND()*37))</f>
        <v>19</v>
      </c>
      <c r="B7" s="30" t="str">
        <f t="shared" ca="1" si="0"/>
        <v>R</v>
      </c>
      <c r="C7" s="30" t="str">
        <f ca="1">VLOOKUP(A7,$BH$107:$BP$144,9,0)</f>
        <v>O</v>
      </c>
      <c r="D7" s="30" t="str">
        <f t="shared" ca="1" si="1"/>
        <v>H</v>
      </c>
      <c r="E7" t="str">
        <f t="shared" ca="1" si="2"/>
        <v>RR</v>
      </c>
      <c r="F7" s="32" t="str">
        <f t="shared" si="3"/>
        <v/>
      </c>
      <c r="G7" s="31">
        <f ca="1">IF(A7&lt;&gt;"",VLOOKUP(J7,$AW$5:$AX$29,2),"")</f>
        <v>1</v>
      </c>
      <c r="H7" s="139"/>
      <c r="J7" s="32">
        <f t="shared" ref="J7:J11" ca="1" si="6">IF(A7&lt;&gt;"",IF(J6=2,1,IF(F7="L",J6+1,1)),"")</f>
        <v>1</v>
      </c>
      <c r="K7" s="33">
        <f t="shared" ref="K7:K10" si="7">IF(H6&lt;&gt;"",IF(F7="W",(1*J6),(-1*J6)),0)</f>
        <v>0</v>
      </c>
      <c r="L7" t="str">
        <f t="shared" ca="1" si="5"/>
        <v>EO</v>
      </c>
      <c r="M7" s="32" t="str">
        <f t="shared" ref="M7:M11" si="8">IF(O6="","",IF(A7=0,"L",IF(C7=O6,"W","L")))</f>
        <v/>
      </c>
      <c r="N7" s="31">
        <f ca="1">IF(A7&lt;&gt;"",VLOOKUP(P7,$AW$5:$AY$29,2),"")</f>
        <v>1</v>
      </c>
      <c r="O7" s="139"/>
      <c r="P7" s="32">
        <f ca="1">IF(A7&lt;&gt;"",IF(P6=2,1,IF(M7="L",P6+1,1)),"")</f>
        <v>1</v>
      </c>
      <c r="Q7" s="33">
        <f t="shared" ref="Q7:Q10" si="9">IF(O6&lt;&gt;"",IF(M7="W",(1*P6),(-1*P6)),0)</f>
        <v>0</v>
      </c>
      <c r="R7" t="str">
        <f ca="1">IF(A7=0,"LH",D6&amp;D7)</f>
        <v>HH</v>
      </c>
      <c r="S7" s="32" t="str">
        <f t="shared" ref="S7:S11" si="10">IF(U6="","",IF(G7=0,"L",IF(D7=U6,"W","L")))</f>
        <v/>
      </c>
      <c r="T7" s="31">
        <f ca="1">IF(G7&lt;&gt;"",VLOOKUP(V7,$AW$5:$AY$29,2),"")</f>
        <v>1</v>
      </c>
      <c r="U7" s="139"/>
      <c r="V7" s="32">
        <f ca="1">IF(G7&lt;&gt;"",IF(V6=2,1,IF(S7="L",V6+1,1)),"")</f>
        <v>1</v>
      </c>
      <c r="W7" s="33">
        <f t="shared" ref="W7:W38" si="11">IF(U6&lt;&gt;"",IF(S7="W",(1*V6),(-1*V6)),0)</f>
        <v>0</v>
      </c>
      <c r="X7" s="41">
        <f t="shared" ref="X7:X38" ca="1" si="12">IF(A7&lt;&gt;"",IF(Y6&gt;=$AQ$5,0,IF(Y6&lt;=$AQ$6,0,SUM(K7+Q7+W7))),0)</f>
        <v>0</v>
      </c>
      <c r="Y7" s="36">
        <f ca="1">IF(A7&lt;&gt;"",X7+Y6,"")</f>
        <v>0</v>
      </c>
      <c r="Z7" s="54" t="str">
        <f ca="1">IF(A7&lt;&gt;"",IF(Z6&lt;&gt;"",Z6,IF(Y7&gt;=$AQ$5,"Profit Target","")),"")</f>
        <v/>
      </c>
      <c r="AA7" s="54" t="str">
        <f ca="1">IF(A7&lt;&gt;"",IF(AA6&lt;&gt;0,AA6,IF(Y7&lt;=$AQ$6,"Stop Loss","")),"")</f>
        <v/>
      </c>
      <c r="AB7" s="37">
        <v>3</v>
      </c>
      <c r="AC7" s="58"/>
      <c r="AD7" s="58"/>
      <c r="AE7" s="58"/>
      <c r="AF7" s="55"/>
      <c r="AG7" s="55"/>
      <c r="AH7" s="55"/>
      <c r="AI7" s="55"/>
      <c r="AJ7" s="55"/>
      <c r="AK7" s="55"/>
      <c r="AL7" s="55"/>
      <c r="AM7" s="99"/>
      <c r="AN7" s="133"/>
      <c r="AO7" s="120"/>
      <c r="AP7" s="120"/>
      <c r="AQ7"/>
      <c r="AR7"/>
      <c r="AS7"/>
      <c r="AT7"/>
      <c r="AU7"/>
      <c r="AV7"/>
      <c r="AW7" s="38">
        <v>3</v>
      </c>
      <c r="AX7" s="39">
        <v>0</v>
      </c>
      <c r="AY7" s="6"/>
      <c r="AZ7" s="101"/>
      <c r="BA7" s="6"/>
      <c r="BB7" s="101"/>
      <c r="BC7" s="101"/>
      <c r="BD7" s="6"/>
      <c r="BE7" s="101"/>
      <c r="BF7" s="6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</row>
    <row r="8" spans="1:104" s="42" customFormat="1">
      <c r="A8" s="78">
        <f ca="1">IF($A$2="no",INT(RAND()*36+1),INT(RAND()*37))</f>
        <v>16</v>
      </c>
      <c r="B8" s="30" t="str">
        <f t="shared" ca="1" si="0"/>
        <v>R</v>
      </c>
      <c r="C8" s="30" t="str">
        <f ca="1">VLOOKUP(A8,$BH$107:$BP$144,9,0)</f>
        <v>E</v>
      </c>
      <c r="D8" s="30" t="str">
        <f t="shared" ca="1" si="1"/>
        <v>L</v>
      </c>
      <c r="E8" t="str">
        <f t="shared" ca="1" si="2"/>
        <v>RR</v>
      </c>
      <c r="F8" s="32" t="str">
        <f t="shared" si="3"/>
        <v/>
      </c>
      <c r="G8" s="31">
        <f ca="1">IF(A8&lt;&gt;"",VLOOKUP(J8,$AW$5:$AX$29,2),"")</f>
        <v>1</v>
      </c>
      <c r="H8" s="139"/>
      <c r="J8" s="32">
        <f t="shared" ca="1" si="6"/>
        <v>1</v>
      </c>
      <c r="K8" s="33">
        <f t="shared" si="7"/>
        <v>0</v>
      </c>
      <c r="L8" t="str">
        <f t="shared" ca="1" si="5"/>
        <v>OE</v>
      </c>
      <c r="M8" s="32" t="str">
        <f t="shared" si="8"/>
        <v/>
      </c>
      <c r="N8" s="31">
        <f ca="1">IF(A8&lt;&gt;"",VLOOKUP(P8,$AW$5:$AY$29,2),"")</f>
        <v>1</v>
      </c>
      <c r="O8" s="139"/>
      <c r="P8" s="32">
        <f ca="1">IF(A8&lt;&gt;"",IF(P7=2,1,IF(M8="L",P7+1,1)),"")</f>
        <v>1</v>
      </c>
      <c r="Q8" s="33">
        <f t="shared" si="9"/>
        <v>0</v>
      </c>
      <c r="R8" t="str">
        <f ca="1">IF(A8=0,"LH",D7&amp;D8)</f>
        <v>HL</v>
      </c>
      <c r="S8" s="32" t="str">
        <f t="shared" si="10"/>
        <v/>
      </c>
      <c r="T8" s="31">
        <f ca="1">IF(G8&lt;&gt;"",VLOOKUP(V8,$AW$5:$AY$29,2),"")</f>
        <v>1</v>
      </c>
      <c r="U8" s="139"/>
      <c r="V8" s="32">
        <f ca="1">IF(G8&lt;&gt;"",IF(V7=2,1,IF(S8="L",V7+1,1)),"")</f>
        <v>1</v>
      </c>
      <c r="W8" s="33">
        <f t="shared" si="11"/>
        <v>0</v>
      </c>
      <c r="X8" s="41">
        <f t="shared" ca="1" si="12"/>
        <v>0</v>
      </c>
      <c r="Y8" s="36">
        <f ca="1">IF(A8&lt;&gt;"",X8+Y7,"")</f>
        <v>0</v>
      </c>
      <c r="Z8" s="54" t="str">
        <f ca="1">IF(A8&lt;&gt;"",IF(Z7&lt;&gt;"",Z7,IF(Y8&gt;=$AQ$5,"Profit Target","")),"")</f>
        <v/>
      </c>
      <c r="AA8" s="54" t="str">
        <f ca="1">IF(A8&lt;&gt;"",IF(AA7&lt;&gt;0,AA7,IF(Y8&lt;=$AQ$6,"Stop Loss","")),"")</f>
        <v/>
      </c>
      <c r="AB8" s="37">
        <v>4</v>
      </c>
      <c r="AC8" s="58"/>
      <c r="AD8" s="58"/>
      <c r="AE8" s="58"/>
      <c r="AF8" s="55"/>
      <c r="AG8" s="55"/>
      <c r="AH8" s="55"/>
      <c r="AI8" s="55"/>
      <c r="AJ8" s="55"/>
      <c r="AK8" s="55"/>
      <c r="AL8" s="55"/>
      <c r="AM8" s="99"/>
      <c r="AN8"/>
      <c r="AO8"/>
      <c r="AP8"/>
      <c r="AQ8"/>
      <c r="AR8"/>
      <c r="AS8"/>
      <c r="AT8"/>
      <c r="AU8"/>
      <c r="AV8"/>
      <c r="AW8" s="38">
        <v>4</v>
      </c>
      <c r="AX8" s="39">
        <v>0</v>
      </c>
      <c r="AY8" s="6"/>
      <c r="AZ8" s="101"/>
      <c r="BA8" s="6"/>
      <c r="BB8" s="101"/>
      <c r="BC8" s="101"/>
      <c r="BD8" s="6"/>
      <c r="BE8" s="101"/>
      <c r="BF8" s="6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</row>
    <row r="9" spans="1:104" s="42" customFormat="1">
      <c r="A9" s="78">
        <f ca="1">IF($A$2="no",INT(RAND()*36+1),INT(RAND()*37))</f>
        <v>7</v>
      </c>
      <c r="B9" s="30" t="str">
        <f t="shared" ca="1" si="0"/>
        <v>R</v>
      </c>
      <c r="C9" s="30" t="str">
        <f ca="1">VLOOKUP(A9,BH106:BP143,9,0)</f>
        <v>O</v>
      </c>
      <c r="D9" s="30" t="str">
        <f t="shared" ca="1" si="1"/>
        <v>L</v>
      </c>
      <c r="E9" t="str">
        <f t="shared" ca="1" si="2"/>
        <v>RR</v>
      </c>
      <c r="F9" s="32" t="str">
        <f t="shared" si="3"/>
        <v/>
      </c>
      <c r="G9" s="31">
        <f ca="1">IF(A9&lt;&gt;"",VLOOKUP(J9,$AW$5:$AX$29,2),"")</f>
        <v>1</v>
      </c>
      <c r="H9" s="139"/>
      <c r="J9" s="32">
        <f t="shared" ca="1" si="6"/>
        <v>1</v>
      </c>
      <c r="K9" s="33">
        <f t="shared" si="7"/>
        <v>0</v>
      </c>
      <c r="L9" t="str">
        <f t="shared" ca="1" si="5"/>
        <v>EO</v>
      </c>
      <c r="M9" s="32" t="str">
        <f t="shared" si="8"/>
        <v/>
      </c>
      <c r="N9" s="31">
        <f ca="1">IF(A9&lt;&gt;"",VLOOKUP(P9,$AW$5:$AY$29,2),"")</f>
        <v>1</v>
      </c>
      <c r="O9" s="139"/>
      <c r="P9" s="32">
        <f ca="1">IF(A9&lt;&gt;"",IF(P8=2,1,IF(M9="L",P8+1,1)),"")</f>
        <v>1</v>
      </c>
      <c r="Q9" s="33">
        <f t="shared" si="9"/>
        <v>0</v>
      </c>
      <c r="R9" t="str">
        <f ca="1">IF(A9=0,"LH",D8&amp;D9)</f>
        <v>LL</v>
      </c>
      <c r="S9" s="32" t="str">
        <f t="shared" si="10"/>
        <v/>
      </c>
      <c r="T9" s="31">
        <f ca="1">IF(G9&lt;&gt;"",VLOOKUP(V9,$AW$5:$AY$29,2),"")</f>
        <v>1</v>
      </c>
      <c r="U9" s="139"/>
      <c r="V9" s="32">
        <f ca="1">IF(G9&lt;&gt;"",IF(V8=2,1,IF(S9="L",V8+1,1)),"")</f>
        <v>1</v>
      </c>
      <c r="W9" s="33">
        <f t="shared" si="11"/>
        <v>0</v>
      </c>
      <c r="X9" s="41">
        <f t="shared" ca="1" si="12"/>
        <v>0</v>
      </c>
      <c r="Y9" s="36">
        <f ca="1">IF(A9&lt;&gt;"",X9+Y8,"")</f>
        <v>0</v>
      </c>
      <c r="Z9" s="54" t="str">
        <f ca="1">IF(A9&lt;&gt;"",IF(Z8&lt;&gt;0,Z8,IF(Y9&gt;=$AQ$5,"Profit Target","")),"")</f>
        <v/>
      </c>
      <c r="AA9" s="54" t="str">
        <f ca="1">IF(A9&lt;&gt;"",IF(AA8&lt;&gt;0,AA8,IF(Y9&lt;=$AQ$6,"Stop Loss","")),"")</f>
        <v/>
      </c>
      <c r="AB9" s="37">
        <v>6</v>
      </c>
      <c r="AC9" s="58"/>
      <c r="AD9" s="58"/>
      <c r="AE9" s="58"/>
      <c r="AF9" s="55"/>
      <c r="AG9" s="55"/>
      <c r="AH9" s="55"/>
      <c r="AI9" s="55"/>
      <c r="AJ9" s="55"/>
      <c r="AK9" s="55"/>
      <c r="AL9" s="55"/>
      <c r="AM9" s="99"/>
      <c r="AN9" s="137"/>
      <c r="AO9" s="119"/>
      <c r="AP9" s="119"/>
      <c r="AQ9" s="119"/>
      <c r="AR9" s="119"/>
      <c r="AS9" s="119"/>
      <c r="AT9" s="119"/>
      <c r="AU9" s="119"/>
      <c r="AV9" s="119"/>
      <c r="AW9" s="38">
        <v>5</v>
      </c>
      <c r="AX9" s="39">
        <v>0</v>
      </c>
      <c r="AY9" s="6"/>
      <c r="AZ9" s="101"/>
      <c r="BA9" s="6"/>
      <c r="BB9" s="101"/>
      <c r="BC9" s="101"/>
      <c r="BD9" s="6"/>
      <c r="BE9" s="101"/>
      <c r="BF9" s="6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</row>
    <row r="10" spans="1:104" s="43" customFormat="1">
      <c r="A10" s="78">
        <f ca="1">IF($A$2="no",INT(RAND()*36+1),INT(RAND()*37))</f>
        <v>18</v>
      </c>
      <c r="B10" s="30" t="str">
        <f t="shared" ca="1" si="0"/>
        <v>R</v>
      </c>
      <c r="C10" s="30" t="str">
        <f t="shared" ref="C10:C23" ca="1" si="13">VLOOKUP(A10,$BH$107:$BP$144,9,0)</f>
        <v>E</v>
      </c>
      <c r="D10" s="30" t="str">
        <f t="shared" ca="1" si="1"/>
        <v>L</v>
      </c>
      <c r="E10" t="str">
        <f t="shared" ca="1" si="2"/>
        <v>RR</v>
      </c>
      <c r="F10" s="32" t="str">
        <f t="shared" si="3"/>
        <v/>
      </c>
      <c r="G10" s="31">
        <f ca="1">IF(A10&lt;&gt;"",VLOOKUP(J10,$AW$5:$AX$29,2),"")</f>
        <v>1</v>
      </c>
      <c r="H10" s="79" t="str">
        <f ca="1">IF(A10&lt;&gt;"",IF(Y9&gt;=$AQ$5,"",IF(Y9&lt;=$AQ$6,"",IF(AND(F9="L",F10="L"),"",IF(F10="W","",IF(AND(F10="L",H8="",B7="R"),"B",IF(AND(F10="L",H8="",B7="B"),"R",IF(AND(E6="RB",E8="RB"),"B",IF(AND(E6="RR",E8="RR"),"B",IF(AND(E6="BR",E8="BR"),"R",IF(AND(E6="BB",E6="BB"),"R","")))))))))),"")</f>
        <v/>
      </c>
      <c r="J10" s="32">
        <f t="shared" ca="1" si="6"/>
        <v>1</v>
      </c>
      <c r="K10" s="33">
        <f t="shared" si="7"/>
        <v>0</v>
      </c>
      <c r="L10" t="str">
        <f t="shared" ca="1" si="5"/>
        <v>OE</v>
      </c>
      <c r="M10" s="32" t="str">
        <f t="shared" si="8"/>
        <v/>
      </c>
      <c r="N10" s="31">
        <f ca="1">IF(A10&lt;&gt;"",VLOOKUP(P10,$AW$5:$AY$29,2),"")</f>
        <v>1</v>
      </c>
      <c r="O10" s="79" t="str">
        <f ca="1">IF(A10&lt;&gt;"",IF(Y9&gt;=$AQ$5,"",IF(Y9&lt;=$AQ$6,"",IF(AND(M9="L",M10="L"),"",IF(M10="W","",IF(AND(M10="L",O8="",C7="E"),"O",IF(AND(M10="L",O8="",C7="O"),"E",IF(AND(L6="EO",L8="EO"),"O",IF(AND(L6="EE",L8="EE"),"O",IF(AND(L6="OE",L8="OE"),"E",IF(AND(L6="OO",L8="OO"),"E","")))))))))),"")</f>
        <v/>
      </c>
      <c r="P10" s="32">
        <f ca="1">IF(A10&lt;&gt;"",IF(P9=2,1,IF(M10="L",P9+1,1)),"")</f>
        <v>1</v>
      </c>
      <c r="Q10" s="33">
        <f t="shared" si="9"/>
        <v>0</v>
      </c>
      <c r="R10" t="str">
        <f ca="1">IF(A10=0,"LH",D9&amp;D10)</f>
        <v>LL</v>
      </c>
      <c r="S10" s="32" t="str">
        <f t="shared" si="10"/>
        <v/>
      </c>
      <c r="T10" s="31">
        <f ca="1">IF(G10&lt;&gt;"",VLOOKUP(V10,$AW$5:$AY$29,2),"")</f>
        <v>1</v>
      </c>
      <c r="U10" s="79" t="str">
        <f ca="1">IF(A10&lt;&gt;"",IF(Y9&gt;=$AQ$5,"",IF(Y9&lt;=$AQ$6,"",IF(AND(S9="L",S10="L"),"",IF(S10="W","",IF(AND(S10="L",U8="",D7="H"),"L",IF(AND(S10="L",U8="",D7="L"),"H",IF(AND(R6="HL",R8="HL"),"L",IF(AND(R6="HH",R8="HH"),"L",IF(AND(R6="LH",R8="LH"),"H",IF(AND(R6="LL",R8="LL"),"H","")))))))))),"")</f>
        <v/>
      </c>
      <c r="V10" s="32">
        <f ca="1">IF(G10&lt;&gt;"",IF(V9=2,1,IF(S10="L",V9+1,1)),"")</f>
        <v>1</v>
      </c>
      <c r="W10" s="33">
        <f t="shared" si="11"/>
        <v>0</v>
      </c>
      <c r="X10" s="41">
        <f t="shared" ca="1" si="12"/>
        <v>0</v>
      </c>
      <c r="Y10" s="36">
        <f ca="1">IF(A10&lt;&gt;"",X10+Y9,"")</f>
        <v>0</v>
      </c>
      <c r="Z10" s="54" t="str">
        <f t="shared" ref="Z10:Z41" ca="1" si="14">IF(A10&lt;&gt;"",IF(Z9&lt;&gt;"",Z9,IF(Y10&gt;=$AQ$5,"Profit Target","")),"")</f>
        <v/>
      </c>
      <c r="AA10" s="54" t="str">
        <f t="shared" ref="AA10:AA41" ca="1" si="15">IF(A10&lt;&gt;"",IF(AA9&lt;&gt;"",AA9,IF(Y10&lt;=$AQ$6,"Stop Loss","")),"")</f>
        <v/>
      </c>
      <c r="AB10" s="37">
        <v>6</v>
      </c>
      <c r="AC10" s="58"/>
      <c r="AD10" s="58"/>
      <c r="AE10" s="58"/>
      <c r="AF10" s="55"/>
      <c r="AG10" s="55"/>
      <c r="AH10" s="55"/>
      <c r="AI10" s="55"/>
      <c r="AJ10" s="55"/>
      <c r="AK10" s="55"/>
      <c r="AL10" s="55"/>
      <c r="AM10" s="99"/>
      <c r="AN10" s="135"/>
      <c r="AO10" s="129"/>
      <c r="AP10" s="129"/>
      <c r="AQ10" s="122"/>
      <c r="AR10" s="122"/>
      <c r="AS10"/>
      <c r="AT10"/>
      <c r="AU10"/>
      <c r="AV10"/>
      <c r="AW10" s="38">
        <v>6</v>
      </c>
      <c r="AX10" s="39">
        <v>0</v>
      </c>
      <c r="AY10" s="6"/>
      <c r="AZ10" s="101"/>
      <c r="BA10" s="6"/>
      <c r="BB10" s="101"/>
      <c r="BC10" s="101"/>
      <c r="BD10" s="6"/>
      <c r="BE10" s="101"/>
      <c r="BF10" s="6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</row>
    <row r="11" spans="1:104" s="43" customFormat="1">
      <c r="A11" s="78">
        <f ca="1">IF($A$2="no",INT(RAND()*36+1),INT(RAND()*37))</f>
        <v>26</v>
      </c>
      <c r="B11" s="30" t="str">
        <f t="shared" ca="1" si="0"/>
        <v>B</v>
      </c>
      <c r="C11" s="30" t="str">
        <f t="shared" ca="1" si="13"/>
        <v>E</v>
      </c>
      <c r="D11" s="30" t="str">
        <f t="shared" ca="1" si="1"/>
        <v>H</v>
      </c>
      <c r="E11" t="str">
        <f t="shared" ca="1" si="2"/>
        <v>RB</v>
      </c>
      <c r="F11" s="32" t="str">
        <f t="shared" ca="1" si="3"/>
        <v/>
      </c>
      <c r="G11" s="31">
        <f ca="1">IF(A11&lt;&gt;"",VLOOKUP(J11,$AW$5:$AX$29,2),"")</f>
        <v>1</v>
      </c>
      <c r="H11" s="79" t="str">
        <f ca="1">IF(A11&lt;&gt;"",IF(Y10&gt;=$AQ$5,"",IF(Y10&lt;=$AQ$6,"",IF(AND(F10="L",F11="L"),"",IF(F11="W","",IF(AND(F11="L",H9="",B8="R"),"B",IF(AND(F11="L",H9="",B8="B"),"R",IF(AND(E7="RB",E9="RB"),"B",IF(AND(E7="RR",E9="RR"),"B",IF(AND(E7="BR",E9="BR"),"R",IF(AND(E7="BB",E7="BB"),"R","")))))))))),"")</f>
        <v>B</v>
      </c>
      <c r="J11" s="32">
        <f t="shared" ca="1" si="6"/>
        <v>1</v>
      </c>
      <c r="K11" s="33">
        <f ca="1">IF(U10&lt;&gt;"",IF(F11="W",(1*J10),(-1*J10)),0)</f>
        <v>0</v>
      </c>
      <c r="L11" t="str">
        <f t="shared" ca="1" si="5"/>
        <v>EE</v>
      </c>
      <c r="M11" s="32" t="str">
        <f t="shared" ca="1" si="8"/>
        <v/>
      </c>
      <c r="N11" s="31">
        <f ca="1">IF(A11&lt;&gt;"",VLOOKUP(P11,$AW$5:$AY$29,2),"")</f>
        <v>1</v>
      </c>
      <c r="O11" s="79" t="str">
        <f ca="1">IF(A11&lt;&gt;"",IF(Y10&gt;=$AQ$5,"",IF(Y10&lt;=$AQ$6,"",IF(AND(M10="L",M11="L"),"",IF(M11="W","",IF(AND(M11="L",O9="",C8="E"),"O",IF(AND(M11="L",O9="",C8="O"),"E",IF(AND(L7="EO",L9="EO"),"O",IF(AND(L7="EE",L9="EE"),"O",IF(AND(L7="OE",L9="OE"),"E",IF(AND(L7="OO",L9="OO"),"E","")))))))))),"")</f>
        <v>O</v>
      </c>
      <c r="P11" s="32">
        <f ca="1">IF(A11&lt;&gt;"",IF(P10=2,1,IF(M11="L",P10+1,1)),"")</f>
        <v>1</v>
      </c>
      <c r="Q11" s="33">
        <f ca="1">IF(U10&lt;&gt;"",IF(M11="W",(1*P10),(-1*P10)),0)</f>
        <v>0</v>
      </c>
      <c r="R11" t="str">
        <f ca="1">IF(A11=0,"LH",D10&amp;D11)</f>
        <v>LH</v>
      </c>
      <c r="S11" s="32" t="str">
        <f t="shared" ca="1" si="10"/>
        <v/>
      </c>
      <c r="T11" s="31">
        <f ca="1">IF(G11&lt;&gt;"",VLOOKUP(V11,$AW$5:$AY$29,2),"")</f>
        <v>1</v>
      </c>
      <c r="U11" s="79" t="str">
        <f ca="1">IF(A11&lt;&gt;"",IF(Y10&gt;=$AQ$5,"",IF(Y10&lt;=$AQ$6,"",IF(AND(S10="L",S11="L"),"",IF(S11="W","",IF(AND(S11="L",U9="",D8="H"),"L",IF(AND(S11="L",U9="",D8="L"),"H",IF(AND(R7="HL",R9="HL"),"L",IF(AND(R7="HH",R9="HH"),"L",IF(AND(R7="LH",R9="LH"),"H",IF(AND(R7="LL",R9="LL"),"H","")))))))))),"")</f>
        <v/>
      </c>
      <c r="V11" s="32">
        <f ca="1">IF(G11&lt;&gt;"",IF(V10=2,1,IF(S11="L",V10+1,1)),"")</f>
        <v>1</v>
      </c>
      <c r="W11" s="33">
        <f t="shared" ca="1" si="11"/>
        <v>0</v>
      </c>
      <c r="X11" s="41">
        <f t="shared" ca="1" si="12"/>
        <v>0</v>
      </c>
      <c r="Y11" s="36">
        <f ca="1">IF(A11&lt;&gt;"",X11+Y10,"")</f>
        <v>0</v>
      </c>
      <c r="Z11" s="54" t="str">
        <f t="shared" ca="1" si="14"/>
        <v/>
      </c>
      <c r="AA11" s="54" t="str">
        <f t="shared" ca="1" si="15"/>
        <v/>
      </c>
      <c r="AB11" s="37">
        <v>7</v>
      </c>
      <c r="AC11" s="58"/>
      <c r="AD11" s="58"/>
      <c r="AE11" s="58"/>
      <c r="AF11" s="55"/>
      <c r="AG11" s="55"/>
      <c r="AH11" s="55"/>
      <c r="AI11" s="55"/>
      <c r="AJ11" s="55"/>
      <c r="AK11" s="55"/>
      <c r="AL11" s="55"/>
      <c r="AM11" s="99"/>
      <c r="AN11" s="137"/>
      <c r="AO11" s="119"/>
      <c r="AP11" s="119"/>
      <c r="AQ11" s="119"/>
      <c r="AR11" s="119"/>
      <c r="AS11" s="119"/>
      <c r="AT11" s="119"/>
      <c r="AU11" s="119"/>
      <c r="AV11" s="119"/>
      <c r="AW11" s="38">
        <v>7</v>
      </c>
      <c r="AX11" s="39">
        <v>0</v>
      </c>
      <c r="AY11" s="6"/>
      <c r="AZ11" s="101"/>
      <c r="BA11" s="6"/>
      <c r="BB11" s="101"/>
      <c r="BC11" s="101"/>
      <c r="BD11" s="6"/>
      <c r="BE11" s="101"/>
      <c r="BF11" s="6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</row>
    <row r="12" spans="1:104" s="43" customFormat="1">
      <c r="A12" s="78">
        <f ca="1">IF($A$2="no",INT(RAND()*36+1),INT(RAND()*37))</f>
        <v>23</v>
      </c>
      <c r="B12" s="30" t="str">
        <f t="shared" ca="1" si="0"/>
        <v>R</v>
      </c>
      <c r="C12" s="30" t="str">
        <f t="shared" ca="1" si="13"/>
        <v>O</v>
      </c>
      <c r="D12" s="30" t="str">
        <f t="shared" ca="1" si="1"/>
        <v>H</v>
      </c>
      <c r="E12" t="str">
        <f t="shared" ca="1" si="2"/>
        <v>BR</v>
      </c>
      <c r="F12" s="32" t="str">
        <f t="shared" ref="F12:F15" ca="1" si="16">IF(H11="","",IF(A12=0,"L",IF(B12=H11,"W","L")))</f>
        <v>L</v>
      </c>
      <c r="G12" s="31">
        <f t="shared" ref="G12:G15" ca="1" si="17">IF(A12&lt;&gt;"",VLOOKUP(J12,$AW$5:$AX$29,2),"")</f>
        <v>2</v>
      </c>
      <c r="H12" s="79" t="str">
        <f ca="1">IF(A12&lt;&gt;"",IF(Y11&gt;=$AQ$5,"",IF(Y11&lt;=$AQ$6,"",IF(AND(F11="L",F12="L"),"",IF(F12="W","",IF(AND(F12="L",H10="",B9="R"),"B",IF(AND(F12="L",H10="",B9="B"),"R",IF(AND(E8="RB",E10="RB"),"B",IF(AND(E8="RR",E10="RR"),"B",IF(AND(E8="BR",E10="BR"),"R",IF(AND(E8="BB",E8="BB"),"R","")))))))))),"")</f>
        <v>B</v>
      </c>
      <c r="I12" s="106"/>
      <c r="J12" s="32">
        <f t="shared" ref="J12:J15" ca="1" si="18">IF(A12&lt;&gt;"",IF(J11=2,1,IF(F12="L",J11+1,1)),"")</f>
        <v>2</v>
      </c>
      <c r="K12" s="33">
        <f t="shared" ref="K12:K13" ca="1" si="19">IF(H11&lt;&gt;"",IF(F12="W",(1*J11),(-1*J11)),0)</f>
        <v>-1</v>
      </c>
      <c r="L12" t="str">
        <f t="shared" ref="L12:L15" ca="1" si="20">IF(A12=0,"OE",C11&amp;C12)</f>
        <v>EO</v>
      </c>
      <c r="M12" s="32" t="str">
        <f t="shared" ref="M12:M13" ca="1" si="21">IF(O11="","",IF(A12=0,"L",IF(C12=O11,"W","L")))</f>
        <v>W</v>
      </c>
      <c r="N12" s="31">
        <f t="shared" ref="N12:N15" ca="1" si="22">IF(A12&lt;&gt;"",VLOOKUP(P12,$AW$5:$AY$29,2),"")</f>
        <v>1</v>
      </c>
      <c r="O12" s="79" t="str">
        <f ca="1">IF(A12&lt;&gt;"",IF(Y11&gt;=$AQ$5,"",IF(Y11&lt;=$AQ$6,"",IF(AND(M11="L",M12="L"),"",IF(M12="W","",IF(AND(M12="L",O10="",C9="E"),"O",IF(AND(M12="L",O10="",C9="O"),"E",IF(AND(L8="EO",L10="EO"),"O",IF(AND(L8="EE",L10="EE"),"O",IF(AND(L8="OE",L10="OE"),"E",IF(AND(L8="OO",L10="OO"),"E","")))))))))),"")</f>
        <v/>
      </c>
      <c r="P12" s="32">
        <f ca="1">IF(A12&lt;&gt;"",IF(P11=2,1,IF(M12="L",P11+1,1)),"")</f>
        <v>1</v>
      </c>
      <c r="Q12" s="33">
        <f t="shared" ref="Q12:Q13" ca="1" si="23">IF(O11&lt;&gt;"",IF(M12="W",(1*P11),(-1*P11)),0)</f>
        <v>1</v>
      </c>
      <c r="R12" t="str">
        <f ca="1">IF(A12=0,"LH",D11&amp;D12)</f>
        <v>HH</v>
      </c>
      <c r="S12" s="32" t="str">
        <f t="shared" ref="S12:S15" ca="1" si="24">IF(U11="","",IF(G12=0,"L",IF(D12=U11,"W","L")))</f>
        <v/>
      </c>
      <c r="T12" s="31">
        <f t="shared" ref="T12:T15" ca="1" si="25">IF(G12&lt;&gt;"",VLOOKUP(V12,$AW$5:$AY$29,2),"")</f>
        <v>1</v>
      </c>
      <c r="U12" s="79" t="str">
        <f ca="1">IF(A12&lt;&gt;"",IF(Y11&gt;=$AQ$5,"",IF(Y11&lt;=$AQ$6,"",IF(AND(S11="L",S12="L"),"",IF(S12="W","",IF(AND(S12="L",U10="",D9="H"),"L",IF(AND(S12="L",U10="",D9="L"),"H",IF(AND(R8="HL",R10="HL"),"L",IF(AND(R8="HH",R10="HH"),"L",IF(AND(R8="LH",R10="LH"),"H",IF(AND(R8="LL",R10="LL"),"H","")))))))))),"")</f>
        <v/>
      </c>
      <c r="V12" s="32">
        <f ca="1">IF(G12&lt;&gt;"",IF(V11=2,1,IF(S12="L",V11+1,1)),"")</f>
        <v>1</v>
      </c>
      <c r="W12" s="33">
        <f t="shared" ca="1" si="11"/>
        <v>0</v>
      </c>
      <c r="X12" s="41">
        <f t="shared" ca="1" si="12"/>
        <v>0</v>
      </c>
      <c r="Y12" s="36">
        <f ca="1">IF(A12&lt;&gt;"",X12+Y11,"")</f>
        <v>0</v>
      </c>
      <c r="Z12" s="54" t="str">
        <f t="shared" ca="1" si="14"/>
        <v/>
      </c>
      <c r="AA12" s="54" t="str">
        <f t="shared" ca="1" si="15"/>
        <v/>
      </c>
      <c r="AB12" s="37">
        <v>8</v>
      </c>
      <c r="AC12" s="59"/>
      <c r="AD12" s="58"/>
      <c r="AE12" s="58"/>
      <c r="AF12" s="55"/>
      <c r="AG12" s="55"/>
      <c r="AH12" s="55"/>
      <c r="AI12" s="55"/>
      <c r="AJ12" s="55"/>
      <c r="AK12" s="55"/>
      <c r="AL12" s="55"/>
      <c r="AM12" s="99"/>
      <c r="AN12" s="6"/>
      <c r="AO12" s="6"/>
      <c r="AP12" s="6"/>
      <c r="AQ12" s="6"/>
      <c r="AR12" s="6"/>
      <c r="AS12"/>
      <c r="AT12"/>
      <c r="AU12"/>
      <c r="AV12"/>
      <c r="AW12" s="38">
        <v>8</v>
      </c>
      <c r="AX12" s="39">
        <v>0</v>
      </c>
      <c r="AY12" s="6"/>
      <c r="AZ12" s="101"/>
      <c r="BA12" s="6"/>
      <c r="BB12" s="101"/>
      <c r="BC12" s="101"/>
      <c r="BD12" s="6"/>
      <c r="BE12" s="101"/>
      <c r="BF12" s="6"/>
      <c r="BG12" s="120"/>
      <c r="BH12" s="120"/>
      <c r="BI12" s="120"/>
      <c r="BJ12" s="120"/>
      <c r="BK12" s="120"/>
      <c r="BL12" s="120"/>
      <c r="BM12" s="120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</row>
    <row r="13" spans="1:104" s="43" customFormat="1">
      <c r="A13" s="78">
        <f ca="1">IF($A$2="no",INT(RAND()*36+1),INT(RAND()*37))</f>
        <v>10</v>
      </c>
      <c r="B13" s="30" t="str">
        <f t="shared" ca="1" si="0"/>
        <v>B</v>
      </c>
      <c r="C13" s="30" t="str">
        <f t="shared" ca="1" si="13"/>
        <v>E</v>
      </c>
      <c r="D13" s="30" t="str">
        <f t="shared" ca="1" si="1"/>
        <v>L</v>
      </c>
      <c r="E13" t="str">
        <f t="shared" ca="1" si="2"/>
        <v>RB</v>
      </c>
      <c r="F13" s="32" t="str">
        <f t="shared" ca="1" si="16"/>
        <v>W</v>
      </c>
      <c r="G13" s="31">
        <f t="shared" ca="1" si="17"/>
        <v>1</v>
      </c>
      <c r="H13" s="79" t="str">
        <f ca="1">IF(A13&lt;&gt;"",IF(Y12&gt;=$AQ$5,"",IF(Y12&lt;=$AQ$6,"",IF(AND(F12="L",F13="L"),"",IF(F13="W","",IF(AND(F13="L",H11="",B10="R"),"B",IF(AND(F13="L",H11="",B10="B"),"R",IF(AND(E9="RB",E11="RB"),"B",IF(AND(E9="RR",E11="RR"),"B",IF(AND(E9="BR",E11="BR"),"R",IF(AND(E9="BB",E9="BB"),"R","")))))))))),"")</f>
        <v/>
      </c>
      <c r="I13" s="106"/>
      <c r="J13" s="32">
        <f t="shared" ca="1" si="18"/>
        <v>1</v>
      </c>
      <c r="K13" s="33">
        <f ca="1">IF(U12&lt;&gt;"",IF(F13="W",(1*J12),(-1*J12)),0)</f>
        <v>0</v>
      </c>
      <c r="L13" t="str">
        <f t="shared" ca="1" si="20"/>
        <v>OE</v>
      </c>
      <c r="M13" s="32" t="str">
        <f t="shared" ca="1" si="21"/>
        <v/>
      </c>
      <c r="N13" s="31">
        <f t="shared" ca="1" si="22"/>
        <v>1</v>
      </c>
      <c r="O13" s="79" t="str">
        <f ca="1">IF(A13&lt;&gt;"",IF(Y12&gt;=$AQ$5,"",IF(Y12&lt;=$AQ$6,"",IF(AND(M12="L",M13="L"),"",IF(M13="W","",IF(AND(M13="L",O11="",C10="E"),"O",IF(AND(M13="L",O11="",C10="O"),"E",IF(AND(L9="EO",L11="EO"),"O",IF(AND(L9="EE",L11="EE"),"O",IF(AND(L9="OE",L11="OE"),"E",IF(AND(L9="OO",L11="OO"),"E","")))))))))),"")</f>
        <v/>
      </c>
      <c r="P13" s="32">
        <f ca="1">IF(A13&lt;&gt;"",IF(P12=2,1,IF(M13="L",P12+1,1)),"")</f>
        <v>1</v>
      </c>
      <c r="Q13" s="33">
        <f ca="1">IF(U12&lt;&gt;"",IF(M13="W",(1*P12),(-1*P12)),0)</f>
        <v>0</v>
      </c>
      <c r="R13" t="str">
        <f ca="1">IF(A13=0,"LH",D12&amp;D13)</f>
        <v>HL</v>
      </c>
      <c r="S13" s="32" t="str">
        <f t="shared" ca="1" si="24"/>
        <v/>
      </c>
      <c r="T13" s="31">
        <f t="shared" ca="1" si="25"/>
        <v>1</v>
      </c>
      <c r="U13" s="79" t="str">
        <f ca="1">IF(A13&lt;&gt;"",IF(Y12&gt;=$AQ$5,"",IF(Y12&lt;=$AQ$6,"",IF(AND(S12="L",S13="L"),"",IF(S13="W","",IF(AND(S13="L",U11="",D10="H"),"L",IF(AND(S13="L",U11="",D10="L"),"H",IF(AND(R9="HL",R11="HL"),"L",IF(AND(R9="HH",R11="HH"),"L",IF(AND(R9="LH",R11="LH"),"H",IF(AND(R9="LL",R11="LL"),"H","")))))))))),"")</f>
        <v/>
      </c>
      <c r="V13" s="32">
        <f ca="1">IF(G13&lt;&gt;"",IF(V12=2,1,IF(S13="L",V12+1,1)),"")</f>
        <v>1</v>
      </c>
      <c r="W13" s="33">
        <f t="shared" ca="1" si="11"/>
        <v>0</v>
      </c>
      <c r="X13" s="41">
        <f t="shared" ca="1" si="12"/>
        <v>0</v>
      </c>
      <c r="Y13" s="36">
        <f ca="1">IF(A13&lt;&gt;"",X13+Y12,"")</f>
        <v>0</v>
      </c>
      <c r="Z13" s="54" t="str">
        <f t="shared" ca="1" si="14"/>
        <v/>
      </c>
      <c r="AA13" s="54" t="str">
        <f t="shared" ca="1" si="15"/>
        <v/>
      </c>
      <c r="AB13" s="37">
        <v>9</v>
      </c>
      <c r="AC13" s="58"/>
      <c r="AD13" s="58"/>
      <c r="AE13" s="58"/>
      <c r="AF13" s="55"/>
      <c r="AG13" s="55"/>
      <c r="AH13" s="55"/>
      <c r="AI13" s="55"/>
      <c r="AJ13" s="55"/>
      <c r="AK13" s="55"/>
      <c r="AL13" s="55"/>
      <c r="AM13" s="99">
        <f ca="1">Y304</f>
        <v>-42</v>
      </c>
      <c r="AN13" s="6"/>
      <c r="AO13" s="6"/>
      <c r="AP13" s="6"/>
      <c r="AQ13" s="6"/>
      <c r="AR13" s="6"/>
      <c r="AS13"/>
      <c r="AT13"/>
      <c r="AU13"/>
      <c r="AV13"/>
      <c r="AW13" s="38">
        <v>9</v>
      </c>
      <c r="AX13" s="39">
        <v>0</v>
      </c>
      <c r="AY13" s="6"/>
      <c r="AZ13" s="101"/>
      <c r="BA13" s="6"/>
      <c r="BB13" s="101"/>
      <c r="BC13" s="101"/>
      <c r="BD13" s="6"/>
      <c r="BE13" s="101"/>
      <c r="BF13" s="6"/>
      <c r="BG13"/>
      <c r="BH13"/>
      <c r="BI13" s="120"/>
      <c r="BJ13" s="120"/>
      <c r="BK13" s="120"/>
      <c r="BL13" s="120"/>
      <c r="BM13" s="120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</row>
    <row r="14" spans="1:104" s="43" customFormat="1">
      <c r="A14" s="78">
        <f ca="1">IF($A$2="no",INT(RAND()*36+1),INT(RAND()*37))</f>
        <v>32</v>
      </c>
      <c r="B14" s="30" t="str">
        <f t="shared" ca="1" si="0"/>
        <v>R</v>
      </c>
      <c r="C14" s="30" t="str">
        <f t="shared" ca="1" si="13"/>
        <v>E</v>
      </c>
      <c r="D14" s="30" t="str">
        <f t="shared" ca="1" si="1"/>
        <v>H</v>
      </c>
      <c r="E14" t="str">
        <f t="shared" ca="1" si="2"/>
        <v>BR</v>
      </c>
      <c r="F14" s="32" t="str">
        <f t="shared" ca="1" si="16"/>
        <v/>
      </c>
      <c r="G14" s="31">
        <f t="shared" ca="1" si="17"/>
        <v>1</v>
      </c>
      <c r="H14" s="79" t="str">
        <f ca="1">IF(A14&lt;&gt;"",IF(Y13&gt;=$AQ$5,"",IF(Y13&lt;=$AQ$6,"",IF(AND(F13="L",F14="L"),"",IF(F14="W","",IF(AND(F14="L",H12="",B11="R"),"B",IF(AND(F14="L",H12="",B11="B"),"R",IF(AND(E10="RB",E12="RB"),"B",IF(AND(E10="RR",E12="RR"),"B",IF(AND(E10="BR",E12="BR"),"R",IF(AND(E10="BB",E10="BB"),"R","")))))))))),"")</f>
        <v/>
      </c>
      <c r="I14" s="106"/>
      <c r="J14" s="32">
        <f t="shared" ca="1" si="18"/>
        <v>1</v>
      </c>
      <c r="K14" s="33">
        <f t="shared" ref="K14:K17" ca="1" si="26">IF(H13&lt;&gt;"",IF(F14="W",(1*J13),(-1*J13)),0)</f>
        <v>0</v>
      </c>
      <c r="L14" t="str">
        <f t="shared" ca="1" si="20"/>
        <v>EE</v>
      </c>
      <c r="M14" s="32" t="str">
        <f t="shared" ref="M14:M17" ca="1" si="27">IF(O13="","",IF(A14=0,"L",IF(C14=O13,"W","L")))</f>
        <v/>
      </c>
      <c r="N14" s="31">
        <f t="shared" ca="1" si="22"/>
        <v>1</v>
      </c>
      <c r="O14" s="79" t="str">
        <f ca="1">IF(A14&lt;&gt;"",IF(Y13&gt;=$AQ$5,"",IF(Y13&lt;=$AQ$6,"",IF(AND(M13="L",M14="L"),"",IF(M14="W","",IF(AND(M14="L",O12="",C11="E"),"O",IF(AND(M14="L",O12="",C11="O"),"E",IF(AND(L10="EO",L12="EO"),"O",IF(AND(L10="EE",L12="EE"),"O",IF(AND(L10="OE",L12="OE"),"E",IF(AND(L10="OO",L12="OO"),"E","")))))))))),"")</f>
        <v/>
      </c>
      <c r="P14" s="32">
        <f ca="1">IF(A14&lt;&gt;"",IF(P13=2,1,IF(M14="L",P13+1,1)),"")</f>
        <v>1</v>
      </c>
      <c r="Q14" s="33">
        <f t="shared" ref="Q14:Q17" ca="1" si="28">IF(O13&lt;&gt;"",IF(M14="W",(1*P13),(-1*P13)),0)</f>
        <v>0</v>
      </c>
      <c r="R14" t="str">
        <f ca="1">IF(A14=0,"LH",D13&amp;D14)</f>
        <v>LH</v>
      </c>
      <c r="S14" s="32" t="str">
        <f t="shared" ca="1" si="24"/>
        <v/>
      </c>
      <c r="T14" s="31">
        <f t="shared" ca="1" si="25"/>
        <v>1</v>
      </c>
      <c r="U14" s="79" t="str">
        <f ca="1">IF(A14&lt;&gt;"",IF(Y13&gt;=$AQ$5,"",IF(Y13&lt;=$AQ$6,"",IF(AND(S13="L",S14="L"),"",IF(S14="W","",IF(AND(S14="L",U12="",D11="H"),"L",IF(AND(S14="L",U12="",D11="L"),"H",IF(AND(R10="HL",R12="HL"),"L",IF(AND(R10="HH",R12="HH"),"L",IF(AND(R10="LH",R12="LH"),"H",IF(AND(R10="LL",R12="LL"),"H","")))))))))),"")</f>
        <v/>
      </c>
      <c r="V14" s="32">
        <f ca="1">IF(G14&lt;&gt;"",IF(V13=2,1,IF(S14="L",V13+1,1)),"")</f>
        <v>1</v>
      </c>
      <c r="W14" s="33">
        <f t="shared" ca="1" si="11"/>
        <v>0</v>
      </c>
      <c r="X14" s="41">
        <f t="shared" ca="1" si="12"/>
        <v>0</v>
      </c>
      <c r="Y14" s="36">
        <f ca="1">IF(A14&lt;&gt;"",X14+Y13,"")</f>
        <v>0</v>
      </c>
      <c r="Z14" s="54" t="str">
        <f t="shared" ca="1" si="14"/>
        <v/>
      </c>
      <c r="AA14" s="54" t="str">
        <f t="shared" ca="1" si="15"/>
        <v/>
      </c>
      <c r="AB14" s="37">
        <v>10</v>
      </c>
      <c r="AC14" s="58"/>
      <c r="AD14" s="58"/>
      <c r="AE14" s="58"/>
      <c r="AF14" s="55"/>
      <c r="AG14" s="55"/>
      <c r="AH14" s="55"/>
      <c r="AI14" s="55"/>
      <c r="AJ14" s="55"/>
      <c r="AK14" s="55"/>
      <c r="AL14" s="55"/>
      <c r="AM14" s="99"/>
      <c r="AO14"/>
      <c r="AP14"/>
      <c r="AQ14"/>
      <c r="AR14"/>
      <c r="AS14"/>
      <c r="AT14"/>
      <c r="AU14"/>
      <c r="AV14"/>
      <c r="AW14" s="38">
        <v>10</v>
      </c>
      <c r="AX14" s="39">
        <v>0</v>
      </c>
      <c r="AY14" s="6"/>
      <c r="AZ14" s="101"/>
      <c r="BA14" s="6"/>
      <c r="BB14" s="101"/>
      <c r="BC14" s="101"/>
      <c r="BD14" s="6"/>
      <c r="BE14" s="101"/>
      <c r="BF14" s="6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</row>
    <row r="15" spans="1:104" s="43" customFormat="1">
      <c r="A15" s="78">
        <f ca="1">IF($A$2="no",INT(RAND()*36+1),INT(RAND()*37))</f>
        <v>21</v>
      </c>
      <c r="B15" s="30" t="str">
        <f t="shared" ca="1" si="0"/>
        <v>R</v>
      </c>
      <c r="C15" s="30" t="str">
        <f t="shared" ca="1" si="13"/>
        <v>O</v>
      </c>
      <c r="D15" s="30" t="str">
        <f t="shared" ca="1" si="1"/>
        <v>H</v>
      </c>
      <c r="E15" t="str">
        <f t="shared" ca="1" si="2"/>
        <v>RR</v>
      </c>
      <c r="F15" s="32" t="str">
        <f t="shared" ca="1" si="16"/>
        <v/>
      </c>
      <c r="G15" s="31">
        <f t="shared" ca="1" si="17"/>
        <v>1</v>
      </c>
      <c r="H15" s="79" t="str">
        <f ca="1">IF(A15&lt;&gt;"",IF(Y14&gt;=$AQ$5,"",IF(Y14&lt;=$AQ$6,"",IF(AND(F14="L",F15="L"),"",IF(F15="W","",IF(AND(F15="L",H13="",B12="R"),"B",IF(AND(F15="L",H13="",B12="B"),"R",IF(AND(E11="RB",E13="RB"),"B",IF(AND(E11="RR",E13="RR"),"B",IF(AND(E11="BR",E13="BR"),"R",IF(AND(E11="BB",E11="BB"),"R","")))))))))),"")</f>
        <v>B</v>
      </c>
      <c r="I15" s="106"/>
      <c r="J15" s="32">
        <f t="shared" ca="1" si="18"/>
        <v>1</v>
      </c>
      <c r="K15" s="33">
        <f ca="1">IF(U14&lt;&gt;"",IF(F15="W",(1*J14),(-1*J14)),0)</f>
        <v>0</v>
      </c>
      <c r="L15" t="str">
        <f t="shared" ca="1" si="20"/>
        <v>EO</v>
      </c>
      <c r="M15" s="32" t="str">
        <f t="shared" ca="1" si="27"/>
        <v/>
      </c>
      <c r="N15" s="31">
        <f t="shared" ca="1" si="22"/>
        <v>1</v>
      </c>
      <c r="O15" s="79" t="str">
        <f ca="1">IF(A15&lt;&gt;"",IF(Y14&gt;=$AQ$5,"",IF(Y14&lt;=$AQ$6,"",IF(AND(M14="L",M15="L"),"",IF(M15="W","",IF(AND(M15="L",O13="",C12="E"),"O",IF(AND(M15="L",O13="",C12="O"),"E",IF(AND(L11="EO",L13="EO"),"O",IF(AND(L11="EE",L13="EE"),"O",IF(AND(L11="OE",L13="OE"),"E",IF(AND(L11="OO",L13="OO"),"E","")))))))))),"")</f>
        <v/>
      </c>
      <c r="P15" s="32">
        <f ca="1">IF(A15&lt;&gt;"",IF(P14=2,1,IF(M15="L",P14+1,1)),"")</f>
        <v>1</v>
      </c>
      <c r="Q15" s="33">
        <f ca="1">IF(U14&lt;&gt;"",IF(M15="W",(1*P14),(-1*P14)),0)</f>
        <v>0</v>
      </c>
      <c r="R15" t="str">
        <f ca="1">IF(A15=0,"LH",D14&amp;D15)</f>
        <v>HH</v>
      </c>
      <c r="S15" s="32" t="str">
        <f t="shared" ca="1" si="24"/>
        <v/>
      </c>
      <c r="T15" s="31">
        <f t="shared" ca="1" si="25"/>
        <v>1</v>
      </c>
      <c r="U15" s="79" t="str">
        <f ca="1">IF(A15&lt;&gt;"",IF(Y14&gt;=$AQ$5,"",IF(Y14&lt;=$AQ$6,"",IF(AND(S14="L",S15="L"),"",IF(S15="W","",IF(AND(S15="L",U13="",D12="H"),"L",IF(AND(S15="L",U13="",D12="L"),"H",IF(AND(R11="HL",R13="HL"),"L",IF(AND(R11="HH",R13="HH"),"L",IF(AND(R11="LH",R13="LH"),"H",IF(AND(R11="LL",R13="LL"),"H","")))))))))),"")</f>
        <v/>
      </c>
      <c r="V15" s="32">
        <f ca="1">IF(G15&lt;&gt;"",IF(V14=2,1,IF(S15="L",V14+1,1)),"")</f>
        <v>1</v>
      </c>
      <c r="W15" s="33">
        <f t="shared" ca="1" si="11"/>
        <v>0</v>
      </c>
      <c r="X15" s="41">
        <f t="shared" ca="1" si="12"/>
        <v>0</v>
      </c>
      <c r="Y15" s="36">
        <f ca="1">IF(A15&lt;&gt;"",X15+Y14,"")</f>
        <v>0</v>
      </c>
      <c r="Z15" s="54" t="str">
        <f t="shared" ca="1" si="14"/>
        <v/>
      </c>
      <c r="AA15" s="54" t="str">
        <f t="shared" ca="1" si="15"/>
        <v/>
      </c>
      <c r="AB15" s="37">
        <v>11</v>
      </c>
      <c r="AC15" s="58"/>
      <c r="AD15" s="58"/>
      <c r="AE15" s="58"/>
      <c r="AF15" s="55"/>
      <c r="AG15" s="55"/>
      <c r="AH15" s="55"/>
      <c r="AI15" s="55"/>
      <c r="AJ15" s="55"/>
      <c r="AK15" s="55"/>
      <c r="AL15" s="55"/>
      <c r="AM15" s="99"/>
      <c r="AN15" s="112" t="s">
        <v>40</v>
      </c>
      <c r="AO15" s="113"/>
      <c r="AP15" s="113"/>
      <c r="AQ15" s="113"/>
      <c r="AR15" s="113"/>
      <c r="AS15" s="113"/>
      <c r="AT15" s="113"/>
      <c r="AU15" s="113"/>
      <c r="AV15" s="114"/>
      <c r="AW15" s="38">
        <v>11</v>
      </c>
      <c r="AX15" s="39">
        <v>0</v>
      </c>
      <c r="AY15" s="6"/>
      <c r="AZ15" s="101"/>
      <c r="BA15" s="6"/>
      <c r="BB15" s="101"/>
      <c r="BC15" s="101"/>
      <c r="BD15" s="6"/>
      <c r="BE15" s="101"/>
      <c r="BF15" s="6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</row>
    <row r="16" spans="1:104" s="43" customFormat="1">
      <c r="A16" s="78">
        <f ca="1">IF($A$2="no",INT(RAND()*36+1),INT(RAND()*37))</f>
        <v>20</v>
      </c>
      <c r="B16" s="30" t="str">
        <f t="shared" ca="1" si="0"/>
        <v>B</v>
      </c>
      <c r="C16" s="30" t="str">
        <f t="shared" ca="1" si="13"/>
        <v>E</v>
      </c>
      <c r="D16" s="30" t="str">
        <f t="shared" ca="1" si="1"/>
        <v>H</v>
      </c>
      <c r="E16" t="str">
        <f t="shared" ca="1" si="2"/>
        <v>RB</v>
      </c>
      <c r="F16" s="32" t="str">
        <f t="shared" ref="F16:F23" ca="1" si="29">IF(H15="","",IF(A16=0,"L",IF(B16=H15,"W","L")))</f>
        <v>W</v>
      </c>
      <c r="G16" s="31">
        <f t="shared" ref="G16:G23" ca="1" si="30">IF(A16&lt;&gt;"",VLOOKUP(J16,$AW$5:$AX$29,2),"")</f>
        <v>1</v>
      </c>
      <c r="H16" s="79" t="str">
        <f ca="1">IF(A16&lt;&gt;"",IF(Y15&gt;=$AQ$5,"",IF(Y15&lt;=$AQ$6,"",IF(AND(F15="L",F16="L"),"",IF(F16="W","",IF(AND(F16="L",H14="",B13="R"),"B",IF(AND(F16="L",H14="",B13="B"),"R",IF(AND(E12="RB",E14="RB"),"B",IF(AND(E12="RR",E14="RR"),"B",IF(AND(E12="BR",E14="BR"),"R",IF(AND(E12="BB",E12="BB"),"R","")))))))))),"")</f>
        <v/>
      </c>
      <c r="I16" s="106"/>
      <c r="J16" s="32">
        <f t="shared" ref="J16:J23" ca="1" si="31">IF(A16&lt;&gt;"",IF(J15=2,1,IF(F16="L",J15+1,1)),"")</f>
        <v>1</v>
      </c>
      <c r="K16" s="33">
        <f t="shared" ref="K16:K17" ca="1" si="32">IF(H15&lt;&gt;"",IF(F16="W",(1*J15),(-1*J15)),0)</f>
        <v>1</v>
      </c>
      <c r="L16" t="str">
        <f t="shared" ref="L16:L23" ca="1" si="33">IF(A16=0,"OE",C15&amp;C16)</f>
        <v>OE</v>
      </c>
      <c r="M16" s="32" t="str">
        <f t="shared" ref="M16:M17" ca="1" si="34">IF(O15="","",IF(A16=0,"L",IF(C16=O15,"W","L")))</f>
        <v/>
      </c>
      <c r="N16" s="31">
        <f t="shared" ref="N16:N23" ca="1" si="35">IF(A16&lt;&gt;"",VLOOKUP(P16,$AW$5:$AY$29,2),"")</f>
        <v>1</v>
      </c>
      <c r="O16" s="79" t="str">
        <f ca="1">IF(A16&lt;&gt;"",IF(Y15&gt;=$AQ$5,"",IF(Y15&lt;=$AQ$6,"",IF(AND(M15="L",M16="L"),"",IF(M16="W","",IF(AND(M16="L",O14="",C13="E"),"O",IF(AND(M16="L",O14="",C13="O"),"E",IF(AND(L12="EO",L14="EO"),"O",IF(AND(L12="EE",L14="EE"),"O",IF(AND(L12="OE",L14="OE"),"E",IF(AND(L12="OO",L14="OO"),"E","")))))))))),"")</f>
        <v/>
      </c>
      <c r="P16" s="32">
        <f ca="1">IF(A16&lt;&gt;"",IF(P15=2,1,IF(M16="L",P15+1,1)),"")</f>
        <v>1</v>
      </c>
      <c r="Q16" s="33">
        <f t="shared" ref="Q16:Q17" ca="1" si="36">IF(O15&lt;&gt;"",IF(M16="W",(1*P15),(-1*P15)),0)</f>
        <v>0</v>
      </c>
      <c r="R16" t="str">
        <f ca="1">IF(A16=0,"LH",D15&amp;D16)</f>
        <v>HH</v>
      </c>
      <c r="S16" s="32" t="str">
        <f t="shared" ref="S16:S23" ca="1" si="37">IF(U15="","",IF(G16=0,"L",IF(D16=U15,"W","L")))</f>
        <v/>
      </c>
      <c r="T16" s="31">
        <f t="shared" ref="T16:T23" ca="1" si="38">IF(G16&lt;&gt;"",VLOOKUP(V16,$AW$5:$AY$29,2),"")</f>
        <v>1</v>
      </c>
      <c r="U16" s="79" t="str">
        <f ca="1">IF(A16&lt;&gt;"",IF(Y15&gt;=$AQ$5,"",IF(Y15&lt;=$AQ$6,"",IF(AND(S15="L",S16="L"),"",IF(S16="W","",IF(AND(S16="L",U14="",D13="H"),"L",IF(AND(S16="L",U14="",D13="L"),"H",IF(AND(R12="HL",R14="HL"),"L",IF(AND(R12="HH",R14="HH"),"L",IF(AND(R12="LH",R14="LH"),"H",IF(AND(R12="LL",R14="LL"),"H","")))))))))),"")</f>
        <v/>
      </c>
      <c r="V16" s="32">
        <f ca="1">IF(G16&lt;&gt;"",IF(V15=2,1,IF(S16="L",V15+1,1)),"")</f>
        <v>1</v>
      </c>
      <c r="W16" s="33">
        <f t="shared" ca="1" si="11"/>
        <v>0</v>
      </c>
      <c r="X16" s="41">
        <f t="shared" ca="1" si="12"/>
        <v>1</v>
      </c>
      <c r="Y16" s="36">
        <f ca="1">IF(A16&lt;&gt;"",X16+Y15,"")</f>
        <v>1</v>
      </c>
      <c r="Z16" s="54" t="str">
        <f t="shared" ca="1" si="14"/>
        <v/>
      </c>
      <c r="AA16" s="54" t="str">
        <f t="shared" ca="1" si="15"/>
        <v/>
      </c>
      <c r="AB16" s="37">
        <v>12</v>
      </c>
      <c r="AC16" s="58"/>
      <c r="AD16" s="58"/>
      <c r="AE16" s="58"/>
      <c r="AF16" s="55"/>
      <c r="AG16" s="55"/>
      <c r="AH16" s="55"/>
      <c r="AI16" s="55"/>
      <c r="AJ16" s="55"/>
      <c r="AK16" s="55"/>
      <c r="AL16" s="55"/>
      <c r="AM16" s="99"/>
      <c r="AN16" s="64" t="s">
        <v>30</v>
      </c>
      <c r="AO16" s="63"/>
      <c r="AP16" s="63"/>
      <c r="AQ16" s="63" t="s">
        <v>36</v>
      </c>
      <c r="AR16" s="63"/>
      <c r="AS16" s="63"/>
      <c r="AT16" s="64" t="s">
        <v>38</v>
      </c>
      <c r="AU16" s="63"/>
      <c r="AV16" s="63"/>
      <c r="AW16" s="38">
        <v>12</v>
      </c>
      <c r="AX16" s="39">
        <v>0</v>
      </c>
      <c r="AY16" s="6"/>
      <c r="AZ16" s="101"/>
      <c r="BA16" s="6"/>
      <c r="BB16" s="101"/>
      <c r="BC16" s="101"/>
      <c r="BD16" s="6"/>
      <c r="BE16" s="101"/>
      <c r="BF16" s="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</row>
    <row r="17" spans="1:104" s="43" customFormat="1">
      <c r="A17" s="78">
        <f ca="1">IF($A$2="no",INT(RAND()*36+1),INT(RAND()*37))</f>
        <v>29</v>
      </c>
      <c r="B17" s="30" t="str">
        <f t="shared" ca="1" si="0"/>
        <v>B</v>
      </c>
      <c r="C17" s="30" t="str">
        <f t="shared" ca="1" si="13"/>
        <v>O</v>
      </c>
      <c r="D17" s="30" t="str">
        <f t="shared" ca="1" si="1"/>
        <v>H</v>
      </c>
      <c r="E17" t="str">
        <f t="shared" ca="1" si="2"/>
        <v>BB</v>
      </c>
      <c r="F17" s="32" t="str">
        <f t="shared" ca="1" si="29"/>
        <v/>
      </c>
      <c r="G17" s="31">
        <f t="shared" ca="1" si="30"/>
        <v>1</v>
      </c>
      <c r="H17" s="79" t="str">
        <f ca="1">IF(A17&lt;&gt;"",IF(Y16&gt;=$AQ$5,"",IF(Y16&lt;=$AQ$6,"",IF(AND(F16="L",F17="L"),"",IF(F17="W","",IF(AND(F17="L",H15="",B14="R"),"B",IF(AND(F17="L",H15="",B14="B"),"R",IF(AND(E13="RB",E15="RB"),"B",IF(AND(E13="RR",E15="RR"),"B",IF(AND(E13="BR",E15="BR"),"R",IF(AND(E13="BB",E13="BB"),"R","")))))))))),"")</f>
        <v/>
      </c>
      <c r="I17" s="106"/>
      <c r="J17" s="32">
        <f t="shared" ca="1" si="31"/>
        <v>1</v>
      </c>
      <c r="K17" s="33">
        <f ca="1">IF(U16&lt;&gt;"",IF(F17="W",(1*J16),(-1*J16)),0)</f>
        <v>0</v>
      </c>
      <c r="L17" t="str">
        <f t="shared" ca="1" si="33"/>
        <v>EO</v>
      </c>
      <c r="M17" s="32" t="str">
        <f t="shared" ca="1" si="34"/>
        <v/>
      </c>
      <c r="N17" s="31">
        <f t="shared" ca="1" si="35"/>
        <v>1</v>
      </c>
      <c r="O17" s="79" t="str">
        <f ca="1">IF(A17&lt;&gt;"",IF(Y16&gt;=$AQ$5,"",IF(Y16&lt;=$AQ$6,"",IF(AND(M16="L",M17="L"),"",IF(M17="W","",IF(AND(M17="L",O15="",C14="E"),"O",IF(AND(M17="L",O15="",C14="O"),"E",IF(AND(L13="EO",L15="EO"),"O",IF(AND(L13="EE",L15="EE"),"O",IF(AND(L13="OE",L15="OE"),"E",IF(AND(L13="OO",L15="OO"),"E","")))))))))),"")</f>
        <v/>
      </c>
      <c r="P17" s="32">
        <f ca="1">IF(A17&lt;&gt;"",IF(P16=2,1,IF(M17="L",P16+1,1)),"")</f>
        <v>1</v>
      </c>
      <c r="Q17" s="33">
        <f ca="1">IF(U16&lt;&gt;"",IF(M17="W",(1*P16),(-1*P16)),0)</f>
        <v>0</v>
      </c>
      <c r="R17" t="str">
        <f ca="1">IF(A17=0,"LH",D16&amp;D17)</f>
        <v>HH</v>
      </c>
      <c r="S17" s="32" t="str">
        <f t="shared" ca="1" si="37"/>
        <v/>
      </c>
      <c r="T17" s="31">
        <f t="shared" ca="1" si="38"/>
        <v>1</v>
      </c>
      <c r="U17" s="79" t="str">
        <f ca="1">IF(A17&lt;&gt;"",IF(Y16&gt;=$AQ$5,"",IF(Y16&lt;=$AQ$6,"",IF(AND(S16="L",S17="L"),"",IF(S17="W","",IF(AND(S17="L",U15="",D14="H"),"L",IF(AND(S17="L",U15="",D14="L"),"H",IF(AND(R13="HL",R15="HL"),"L",IF(AND(R13="HH",R15="HH"),"L",IF(AND(R13="LH",R15="LH"),"H",IF(AND(R13="LL",R15="LL"),"H","")))))))))),"")</f>
        <v/>
      </c>
      <c r="V17" s="32">
        <f ca="1">IF(G17&lt;&gt;"",IF(V16=2,1,IF(S17="L",V16+1,1)),"")</f>
        <v>1</v>
      </c>
      <c r="W17" s="33">
        <f t="shared" ca="1" si="11"/>
        <v>0</v>
      </c>
      <c r="X17" s="41">
        <f t="shared" ca="1" si="12"/>
        <v>0</v>
      </c>
      <c r="Y17" s="36">
        <f ca="1">IF(A17&lt;&gt;"",X17+Y16,"")</f>
        <v>1</v>
      </c>
      <c r="Z17" s="54" t="str">
        <f t="shared" ca="1" si="14"/>
        <v/>
      </c>
      <c r="AA17" s="54" t="str">
        <f t="shared" ca="1" si="15"/>
        <v/>
      </c>
      <c r="AB17" s="37">
        <v>13</v>
      </c>
      <c r="AC17" s="58"/>
      <c r="AD17" s="58"/>
      <c r="AE17" s="58"/>
      <c r="AF17" s="55"/>
      <c r="AG17" s="55"/>
      <c r="AH17" s="55"/>
      <c r="AI17" s="55"/>
      <c r="AJ17" s="55"/>
      <c r="AK17" s="55"/>
      <c r="AL17" s="55"/>
      <c r="AM17" s="99"/>
      <c r="AN17" s="64" t="s">
        <v>30</v>
      </c>
      <c r="AO17" s="63"/>
      <c r="AP17" s="62"/>
      <c r="AQ17" s="108" t="s">
        <v>36</v>
      </c>
      <c r="AR17" s="64"/>
      <c r="AS17" s="63"/>
      <c r="AT17" s="64" t="s">
        <v>38</v>
      </c>
      <c r="AU17" s="63"/>
      <c r="AV17" s="63"/>
      <c r="AW17" s="38">
        <v>13</v>
      </c>
      <c r="AX17" s="39">
        <v>0</v>
      </c>
      <c r="AY17" s="6"/>
      <c r="AZ17" s="101"/>
      <c r="BA17" s="6"/>
      <c r="BB17" s="101"/>
      <c r="BC17" s="101"/>
      <c r="BD17" s="6"/>
      <c r="BE17" s="101"/>
      <c r="BF17" s="6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</row>
    <row r="18" spans="1:104" s="43" customFormat="1">
      <c r="A18" s="78">
        <f ca="1">IF($A$2="no",INT(RAND()*36+1),INT(RAND()*37))</f>
        <v>23</v>
      </c>
      <c r="B18" s="30" t="str">
        <f t="shared" ca="1" si="0"/>
        <v>R</v>
      </c>
      <c r="C18" s="30" t="str">
        <f t="shared" ca="1" si="13"/>
        <v>O</v>
      </c>
      <c r="D18" s="30" t="str">
        <f t="shared" ca="1" si="1"/>
        <v>H</v>
      </c>
      <c r="E18" t="str">
        <f t="shared" ca="1" si="2"/>
        <v>BR</v>
      </c>
      <c r="F18" s="32" t="str">
        <f t="shared" ca="1" si="29"/>
        <v/>
      </c>
      <c r="G18" s="31">
        <f t="shared" ca="1" si="30"/>
        <v>1</v>
      </c>
      <c r="H18" s="79" t="str">
        <f ca="1">IF(A18&lt;&gt;"",IF(Y17&gt;=$AQ$5,"",IF(Y17&lt;=$AQ$6,"",IF(AND(F17="L",F18="L"),"",IF(F18="W","",IF(AND(F18="L",H16="",B15="R"),"B",IF(AND(F18="L",H16="",B15="B"),"R",IF(AND(E14="RB",E16="RB"),"B",IF(AND(E14="RR",E16="RR"),"B",IF(AND(E14="BR",E16="BR"),"R",IF(AND(E14="BB",E14="BB"),"R","")))))))))),"")</f>
        <v/>
      </c>
      <c r="I18" s="106"/>
      <c r="J18" s="32">
        <f t="shared" ca="1" si="31"/>
        <v>1</v>
      </c>
      <c r="K18" s="33">
        <f t="shared" ref="K18:K25" ca="1" si="39">IF(H17&lt;&gt;"",IF(F18="W",(1*J17),(-1*J17)),0)</f>
        <v>0</v>
      </c>
      <c r="L18" t="str">
        <f t="shared" ca="1" si="33"/>
        <v>OO</v>
      </c>
      <c r="M18" s="32" t="str">
        <f t="shared" ref="M18:M25" ca="1" si="40">IF(O17="","",IF(A18=0,"L",IF(C18=O17,"W","L")))</f>
        <v/>
      </c>
      <c r="N18" s="31">
        <f t="shared" ca="1" si="35"/>
        <v>1</v>
      </c>
      <c r="O18" s="79" t="str">
        <f ca="1">IF(A18&lt;&gt;"",IF(Y17&gt;=$AQ$5,"",IF(Y17&lt;=$AQ$6,"",IF(AND(M17="L",M18="L"),"",IF(M18="W","",IF(AND(M18="L",O16="",C15="E"),"O",IF(AND(M18="L",O16="",C15="O"),"E",IF(AND(L14="EO",L16="EO"),"O",IF(AND(L14="EE",L16="EE"),"O",IF(AND(L14="OE",L16="OE"),"E",IF(AND(L14="OO",L16="OO"),"E","")))))))))),"")</f>
        <v/>
      </c>
      <c r="P18" s="32">
        <f ca="1">IF(A18&lt;&gt;"",IF(P17=2,1,IF(M18="L",P17+1,1)),"")</f>
        <v>1</v>
      </c>
      <c r="Q18" s="33">
        <f t="shared" ref="Q18:Q25" ca="1" si="41">IF(O17&lt;&gt;"",IF(M18="W",(1*P17),(-1*P17)),0)</f>
        <v>0</v>
      </c>
      <c r="R18" t="str">
        <f ca="1">IF(A18=0,"LH",D17&amp;D18)</f>
        <v>HH</v>
      </c>
      <c r="S18" s="32" t="str">
        <f t="shared" ca="1" si="37"/>
        <v/>
      </c>
      <c r="T18" s="31">
        <f t="shared" ca="1" si="38"/>
        <v>1</v>
      </c>
      <c r="U18" s="79" t="str">
        <f ca="1">IF(A18&lt;&gt;"",IF(Y17&gt;=$AQ$5,"",IF(Y17&lt;=$AQ$6,"",IF(AND(S17="L",S18="L"),"",IF(S18="W","",IF(AND(S18="L",U16="",D15="H"),"L",IF(AND(S18="L",U16="",D15="L"),"H",IF(AND(R14="HL",R16="HL"),"L",IF(AND(R14="HH",R16="HH"),"L",IF(AND(R14="LH",R16="LH"),"H",IF(AND(R14="LL",R16="LL"),"H","")))))))))),"")</f>
        <v/>
      </c>
      <c r="V18" s="32">
        <f ca="1">IF(G18&lt;&gt;"",IF(V17=2,1,IF(S18="L",V17+1,1)),"")</f>
        <v>1</v>
      </c>
      <c r="W18" s="33">
        <f t="shared" ca="1" si="11"/>
        <v>0</v>
      </c>
      <c r="X18" s="41">
        <f t="shared" ca="1" si="12"/>
        <v>0</v>
      </c>
      <c r="Y18" s="36">
        <f ca="1">IF(A18&lt;&gt;"",X18+Y17,"")</f>
        <v>1</v>
      </c>
      <c r="Z18" s="54" t="str">
        <f t="shared" ca="1" si="14"/>
        <v/>
      </c>
      <c r="AA18" s="54" t="str">
        <f t="shared" ca="1" si="15"/>
        <v/>
      </c>
      <c r="AB18" s="37">
        <v>14</v>
      </c>
      <c r="AC18" s="58"/>
      <c r="AD18" s="58"/>
      <c r="AE18" s="58"/>
      <c r="AF18" s="55"/>
      <c r="AG18" s="55"/>
      <c r="AH18" s="55"/>
      <c r="AI18" s="55"/>
      <c r="AJ18" s="55"/>
      <c r="AK18" s="55"/>
      <c r="AL18" s="55"/>
      <c r="AM18" s="99"/>
      <c r="AN18" s="64" t="s">
        <v>31</v>
      </c>
      <c r="AO18" s="64" t="s">
        <v>35</v>
      </c>
      <c r="AP18" s="62"/>
      <c r="AQ18" s="108" t="s">
        <v>31</v>
      </c>
      <c r="AR18" s="64"/>
      <c r="AS18" s="63"/>
      <c r="AT18" s="64" t="s">
        <v>31</v>
      </c>
      <c r="AU18" s="64"/>
      <c r="AV18" s="63"/>
      <c r="AW18" s="38">
        <v>14</v>
      </c>
      <c r="AX18" s="39">
        <v>0</v>
      </c>
      <c r="AY18" s="6"/>
      <c r="AZ18" s="101"/>
      <c r="BA18" s="6"/>
      <c r="BB18" s="101"/>
      <c r="BC18" s="101"/>
      <c r="BD18" s="6"/>
      <c r="BE18" s="101"/>
      <c r="BF18" s="6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</row>
    <row r="19" spans="1:104" s="43" customFormat="1">
      <c r="A19" s="78">
        <f ca="1">IF($A$2="no",INT(RAND()*36+1),INT(RAND()*37))</f>
        <v>4</v>
      </c>
      <c r="B19" s="30" t="str">
        <f t="shared" ca="1" si="0"/>
        <v>B</v>
      </c>
      <c r="C19" s="30" t="str">
        <f t="shared" ca="1" si="13"/>
        <v>E</v>
      </c>
      <c r="D19" s="30" t="str">
        <f t="shared" ca="1" si="1"/>
        <v>L</v>
      </c>
      <c r="E19" t="str">
        <f t="shared" ca="1" si="2"/>
        <v>RB</v>
      </c>
      <c r="F19" s="32" t="str">
        <f t="shared" ca="1" si="29"/>
        <v/>
      </c>
      <c r="G19" s="31">
        <f t="shared" ca="1" si="30"/>
        <v>1</v>
      </c>
      <c r="H19" s="79" t="str">
        <f ca="1">IF(A19&lt;&gt;"",IF(Y18&gt;=$AQ$5,"",IF(Y18&lt;=$AQ$6,"",IF(AND(F18="L",F19="L"),"",IF(F19="W","",IF(AND(F19="L",H17="",B16="R"),"B",IF(AND(F19="L",H17="",B16="B"),"R",IF(AND(E15="RB",E17="RB"),"B",IF(AND(E15="RR",E17="RR"),"B",IF(AND(E15="BR",E17="BR"),"R",IF(AND(E15="BB",E15="BB"),"R","")))))))))),"")</f>
        <v/>
      </c>
      <c r="I19" s="106"/>
      <c r="J19" s="32">
        <f t="shared" ca="1" si="31"/>
        <v>1</v>
      </c>
      <c r="K19" s="33">
        <f ca="1">IF(U18&lt;&gt;"",IF(F19="W",(1*J18),(-1*J18)),0)</f>
        <v>0</v>
      </c>
      <c r="L19" t="str">
        <f t="shared" ca="1" si="33"/>
        <v>OE</v>
      </c>
      <c r="M19" s="32" t="str">
        <f t="shared" ca="1" si="40"/>
        <v/>
      </c>
      <c r="N19" s="31">
        <f t="shared" ca="1" si="35"/>
        <v>1</v>
      </c>
      <c r="O19" s="79" t="str">
        <f ca="1">IF(A19&lt;&gt;"",IF(Y18&gt;=$AQ$5,"",IF(Y18&lt;=$AQ$6,"",IF(AND(M18="L",M19="L"),"",IF(M19="W","",IF(AND(M19="L",O17="",C16="E"),"O",IF(AND(M19="L",O17="",C16="O"),"E",IF(AND(L15="EO",L17="EO"),"O",IF(AND(L15="EE",L17="EE"),"O",IF(AND(L15="OE",L17="OE"),"E",IF(AND(L15="OO",L17="OO"),"E","")))))))))),"")</f>
        <v>O</v>
      </c>
      <c r="P19" s="32">
        <f ca="1">IF(A19&lt;&gt;"",IF(P18=2,1,IF(M19="L",P18+1,1)),"")</f>
        <v>1</v>
      </c>
      <c r="Q19" s="33">
        <f ca="1">IF(U18&lt;&gt;"",IF(M19="W",(1*P18),(-1*P18)),0)</f>
        <v>0</v>
      </c>
      <c r="R19" t="str">
        <f ca="1">IF(A19=0,"LH",D18&amp;D19)</f>
        <v>HL</v>
      </c>
      <c r="S19" s="32" t="str">
        <f t="shared" ca="1" si="37"/>
        <v/>
      </c>
      <c r="T19" s="31">
        <f t="shared" ca="1" si="38"/>
        <v>1</v>
      </c>
      <c r="U19" s="79" t="str">
        <f ca="1">IF(A19&lt;&gt;"",IF(Y18&gt;=$AQ$5,"",IF(Y18&lt;=$AQ$6,"",IF(AND(S18="L",S19="L"),"",IF(S19="W","",IF(AND(S19="L",U17="",D16="H"),"L",IF(AND(S19="L",U17="",D16="L"),"H",IF(AND(R15="HL",R17="HL"),"L",IF(AND(R15="HH",R17="HH"),"L",IF(AND(R15="LH",R17="LH"),"H",IF(AND(R15="LL",R17="LL"),"H","")))))))))),"")</f>
        <v>L</v>
      </c>
      <c r="V19" s="32">
        <f ca="1">IF(G19&lt;&gt;"",IF(V18=2,1,IF(S19="L",V18+1,1)),"")</f>
        <v>1</v>
      </c>
      <c r="W19" s="33">
        <f t="shared" ca="1" si="11"/>
        <v>0</v>
      </c>
      <c r="X19" s="41">
        <f t="shared" ca="1" si="12"/>
        <v>0</v>
      </c>
      <c r="Y19" s="36">
        <f ca="1">IF(A19&lt;&gt;"",X19+Y18,"")</f>
        <v>1</v>
      </c>
      <c r="Z19" s="54" t="str">
        <f t="shared" ca="1" si="14"/>
        <v/>
      </c>
      <c r="AA19" s="54" t="str">
        <f t="shared" ca="1" si="15"/>
        <v/>
      </c>
      <c r="AB19" s="37">
        <v>15</v>
      </c>
      <c r="AC19" s="58"/>
      <c r="AD19" s="58"/>
      <c r="AE19" s="58"/>
      <c r="AF19" s="55"/>
      <c r="AG19" s="55"/>
      <c r="AH19" s="55"/>
      <c r="AI19" s="55"/>
      <c r="AJ19" s="55"/>
      <c r="AK19" s="55"/>
      <c r="AL19" s="55"/>
      <c r="AM19" s="99"/>
      <c r="AN19" s="64" t="s">
        <v>32</v>
      </c>
      <c r="AO19" s="64" t="s">
        <v>33</v>
      </c>
      <c r="AP19" s="62"/>
      <c r="AQ19" s="108" t="s">
        <v>37</v>
      </c>
      <c r="AR19" s="64" t="s">
        <v>34</v>
      </c>
      <c r="AS19" s="63"/>
      <c r="AT19" s="64" t="s">
        <v>39</v>
      </c>
      <c r="AU19" s="64" t="s">
        <v>34</v>
      </c>
      <c r="AV19" s="63"/>
      <c r="AW19" s="38">
        <v>15</v>
      </c>
      <c r="AX19" s="39">
        <v>0</v>
      </c>
      <c r="AY19" s="6"/>
      <c r="AZ19" s="101"/>
      <c r="BA19" s="6"/>
      <c r="BB19" s="101"/>
      <c r="BC19" s="101"/>
      <c r="BD19" s="6"/>
      <c r="BE19" s="101"/>
      <c r="BF19" s="6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</row>
    <row r="20" spans="1:104" s="43" customFormat="1">
      <c r="A20" s="78">
        <f ca="1">IF($A$2="no",INT(RAND()*36+1),INT(RAND()*37))</f>
        <v>32</v>
      </c>
      <c r="B20" s="30" t="str">
        <f t="shared" ca="1" si="0"/>
        <v>R</v>
      </c>
      <c r="C20" s="30" t="str">
        <f t="shared" ca="1" si="13"/>
        <v>E</v>
      </c>
      <c r="D20" s="30" t="str">
        <f t="shared" ca="1" si="1"/>
        <v>H</v>
      </c>
      <c r="E20" t="str">
        <f t="shared" ca="1" si="2"/>
        <v>BR</v>
      </c>
      <c r="F20" s="32" t="str">
        <f t="shared" ca="1" si="29"/>
        <v/>
      </c>
      <c r="G20" s="31">
        <f t="shared" ca="1" si="30"/>
        <v>1</v>
      </c>
      <c r="H20" s="79" t="str">
        <f ca="1">IF(A20&lt;&gt;"",IF(Y19&gt;=$AQ$5,"",IF(Y19&lt;=$AQ$6,"",IF(AND(F19="L",F20="L"),"",IF(F20="W","",IF(AND(F20="L",H18="",B17="R"),"B",IF(AND(F20="L",H18="",B17="B"),"R",IF(AND(E16="RB",E18="RB"),"B",IF(AND(E16="RR",E18="RR"),"B",IF(AND(E16="BR",E18="BR"),"R",IF(AND(E16="BB",E16="BB"),"R","")))))))))),"")</f>
        <v/>
      </c>
      <c r="I20" s="106"/>
      <c r="J20" s="32">
        <f t="shared" ca="1" si="31"/>
        <v>1</v>
      </c>
      <c r="K20" s="33">
        <f t="shared" ref="K20:K21" ca="1" si="42">IF(H19&lt;&gt;"",IF(F20="W",(1*J19),(-1*J19)),0)</f>
        <v>0</v>
      </c>
      <c r="L20" t="str">
        <f t="shared" ca="1" si="33"/>
        <v>EE</v>
      </c>
      <c r="M20" s="32" t="str">
        <f t="shared" ref="M20:M62" ca="1" si="43">IF(O19="","",IF(A20=0,"L",IF(C20=O19,"W","L")))</f>
        <v>L</v>
      </c>
      <c r="N20" s="31">
        <f t="shared" ca="1" si="35"/>
        <v>2</v>
      </c>
      <c r="O20" s="79" t="str">
        <f ca="1">IF(A20&lt;&gt;"",IF(Y19&gt;=$AQ$5,"",IF(Y19&lt;=$AQ$6,"",IF(AND(M19="L",M20="L"),"",IF(M20="W","",IF(AND(M20="L",O18="",C17="E"),"O",IF(AND(M20="L",O18="",C17="O"),"E",IF(AND(L16="EO",L18="EO"),"O",IF(AND(L16="EE",L18="EE"),"O",IF(AND(L16="OE",L18="OE"),"E",IF(AND(L16="OO",L18="OO"),"E","")))))))))),"")</f>
        <v>E</v>
      </c>
      <c r="P20" s="32">
        <f ca="1">IF(A20&lt;&gt;"",IF(P19=2,1,IF(M20="L",P19+1,1)),"")</f>
        <v>2</v>
      </c>
      <c r="Q20" s="33">
        <f t="shared" ref="Q20:Q21" ca="1" si="44">IF(O19&lt;&gt;"",IF(M20="W",(1*P19),(-1*P19)),0)</f>
        <v>-1</v>
      </c>
      <c r="R20" t="str">
        <f ca="1">IF(A20=0,"LH",D19&amp;D20)</f>
        <v>LH</v>
      </c>
      <c r="S20" s="32" t="str">
        <f t="shared" ca="1" si="37"/>
        <v>L</v>
      </c>
      <c r="T20" s="31">
        <f t="shared" ca="1" si="38"/>
        <v>2</v>
      </c>
      <c r="U20" s="79" t="str">
        <f ca="1">IF(A20&lt;&gt;"",IF(Y19&gt;=$AQ$5,"",IF(Y19&lt;=$AQ$6,"",IF(AND(S19="L",S20="L"),"",IF(S20="W","",IF(AND(S20="L",U18="",D17="H"),"L",IF(AND(S20="L",U18="",D17="L"),"H",IF(AND(R16="HL",R18="HL"),"L",IF(AND(R16="HH",R18="HH"),"L",IF(AND(R16="LH",R18="LH"),"H",IF(AND(R16="LL",R18="LL"),"H","")))))))))),"")</f>
        <v>L</v>
      </c>
      <c r="V20" s="32">
        <f ca="1">IF(G20&lt;&gt;"",IF(V19=2,1,IF(S20="L",V19+1,1)),"")</f>
        <v>2</v>
      </c>
      <c r="W20" s="33">
        <f t="shared" ca="1" si="11"/>
        <v>-1</v>
      </c>
      <c r="X20" s="41">
        <f t="shared" ca="1" si="12"/>
        <v>-2</v>
      </c>
      <c r="Y20" s="36">
        <f ca="1">IF(A20&lt;&gt;"",X20+Y19,"")</f>
        <v>-1</v>
      </c>
      <c r="Z20" s="54" t="str">
        <f t="shared" ca="1" si="14"/>
        <v/>
      </c>
      <c r="AA20" s="54" t="str">
        <f t="shared" ca="1" si="15"/>
        <v/>
      </c>
      <c r="AB20" s="37">
        <v>16</v>
      </c>
      <c r="AC20" s="58"/>
      <c r="AD20" s="58"/>
      <c r="AE20" s="58"/>
      <c r="AF20" s="55"/>
      <c r="AG20" s="55"/>
      <c r="AH20" s="55"/>
      <c r="AI20" s="55"/>
      <c r="AJ20" s="55"/>
      <c r="AK20" s="55"/>
      <c r="AL20" s="55"/>
      <c r="AM20" s="99"/>
      <c r="AN20" s="64"/>
      <c r="AO20" s="63"/>
      <c r="AP20" s="62"/>
      <c r="AQ20" s="108"/>
      <c r="AR20" s="64"/>
      <c r="AS20" s="63"/>
      <c r="AT20" s="63"/>
      <c r="AU20" s="64"/>
      <c r="AV20" s="63"/>
      <c r="AW20" s="38">
        <v>16</v>
      </c>
      <c r="AX20" s="39">
        <v>0</v>
      </c>
      <c r="AY20" s="6"/>
      <c r="AZ20" s="101"/>
      <c r="BA20" s="6"/>
      <c r="BB20" s="101"/>
      <c r="BC20" s="101"/>
      <c r="BD20" s="6"/>
      <c r="BE20" s="101"/>
      <c r="BF20" s="6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</row>
    <row r="21" spans="1:104" s="43" customFormat="1">
      <c r="A21" s="78">
        <f ca="1">IF($A$2="no",INT(RAND()*36+1),INT(RAND()*37))</f>
        <v>2</v>
      </c>
      <c r="B21" s="30" t="str">
        <f t="shared" ca="1" si="0"/>
        <v>B</v>
      </c>
      <c r="C21" s="30" t="str">
        <f t="shared" ca="1" si="13"/>
        <v>E</v>
      </c>
      <c r="D21" s="30" t="str">
        <f t="shared" ca="1" si="1"/>
        <v>L</v>
      </c>
      <c r="E21" t="str">
        <f t="shared" ca="1" si="2"/>
        <v>RB</v>
      </c>
      <c r="F21" s="32" t="str">
        <f t="shared" ca="1" si="29"/>
        <v/>
      </c>
      <c r="G21" s="31">
        <f t="shared" ca="1" si="30"/>
        <v>1</v>
      </c>
      <c r="H21" s="79" t="str">
        <f ca="1">IF(A21&lt;&gt;"",IF(Y20&gt;=$AQ$5,"",IF(Y20&lt;=$AQ$6,"",IF(AND(F20="L",F21="L"),"",IF(F21="W","",IF(AND(F21="L",H19="",B18="R"),"B",IF(AND(F21="L",H19="",B18="B"),"R",IF(AND(E17="RB",E19="RB"),"B",IF(AND(E17="RR",E19="RR"),"B",IF(AND(E17="BR",E19="BR"),"R",IF(AND(E17="BB",E17="BB"),"R","")))))))))),"")</f>
        <v>R</v>
      </c>
      <c r="I21" s="106"/>
      <c r="J21" s="32">
        <f t="shared" ca="1" si="31"/>
        <v>1</v>
      </c>
      <c r="K21" s="33">
        <f ca="1">IF(U20&lt;&gt;"",IF(F21="W",(1*J20),(-1*J20)),0)</f>
        <v>-1</v>
      </c>
      <c r="L21" t="str">
        <f t="shared" ca="1" si="33"/>
        <v>EE</v>
      </c>
      <c r="M21" s="32" t="str">
        <f t="shared" ca="1" si="43"/>
        <v>W</v>
      </c>
      <c r="N21" s="31">
        <f t="shared" ca="1" si="35"/>
        <v>1</v>
      </c>
      <c r="O21" s="79" t="str">
        <f ca="1">IF(A21&lt;&gt;"",IF(Y20&gt;=$AQ$5,"",IF(Y20&lt;=$AQ$6,"",IF(AND(M20="L",M21="L"),"",IF(M21="W","",IF(AND(M21="L",O19="",C18="E"),"O",IF(AND(M21="L",O19="",C18="O"),"E",IF(AND(L17="EO",L19="EO"),"O",IF(AND(L17="EE",L19="EE"),"O",IF(AND(L17="OE",L19="OE"),"E",IF(AND(L17="OO",L19="OO"),"E","")))))))))),"")</f>
        <v/>
      </c>
      <c r="P21" s="32">
        <f ca="1">IF(A21&lt;&gt;"",IF(P20=2,1,IF(M21="L",P20+1,1)),"")</f>
        <v>1</v>
      </c>
      <c r="Q21" s="33">
        <f ca="1">IF(U20&lt;&gt;"",IF(M21="W",(1*P20),(-1*P20)),0)</f>
        <v>2</v>
      </c>
      <c r="R21" t="str">
        <f ca="1">IF(A21=0,"LH",D20&amp;D21)</f>
        <v>HL</v>
      </c>
      <c r="S21" s="32" t="str">
        <f t="shared" ca="1" si="37"/>
        <v>W</v>
      </c>
      <c r="T21" s="31">
        <f t="shared" ca="1" si="38"/>
        <v>1</v>
      </c>
      <c r="U21" s="79" t="str">
        <f ca="1">IF(A21&lt;&gt;"",IF(Y20&gt;=$AQ$5,"",IF(Y20&lt;=$AQ$6,"",IF(AND(S20="L",S21="L"),"",IF(S21="W","",IF(AND(S21="L",U19="",D18="H"),"L",IF(AND(S21="L",U19="",D18="L"),"H",IF(AND(R17="HL",R19="HL"),"L",IF(AND(R17="HH",R19="HH"),"L",IF(AND(R17="LH",R19="LH"),"H",IF(AND(R17="LL",R19="LL"),"H","")))))))))),"")</f>
        <v/>
      </c>
      <c r="V21" s="32">
        <f ca="1">IF(G21&lt;&gt;"",IF(V20=2,1,IF(S21="L",V20+1,1)),"")</f>
        <v>1</v>
      </c>
      <c r="W21" s="33">
        <f t="shared" ca="1" si="11"/>
        <v>2</v>
      </c>
      <c r="X21" s="41">
        <f t="shared" ca="1" si="12"/>
        <v>3</v>
      </c>
      <c r="Y21" s="36">
        <f ca="1">IF(A21&lt;&gt;"",X21+Y20,"")</f>
        <v>2</v>
      </c>
      <c r="Z21" s="54" t="str">
        <f t="shared" ca="1" si="14"/>
        <v/>
      </c>
      <c r="AA21" s="54" t="str">
        <f t="shared" ca="1" si="15"/>
        <v/>
      </c>
      <c r="AB21" s="37">
        <v>17</v>
      </c>
      <c r="AC21" s="58"/>
      <c r="AD21" s="58"/>
      <c r="AE21" s="58"/>
      <c r="AF21" s="55"/>
      <c r="AG21" s="55"/>
      <c r="AH21" s="55"/>
      <c r="AI21" s="55"/>
      <c r="AJ21" s="55"/>
      <c r="AK21" s="55"/>
      <c r="AL21" s="55"/>
      <c r="AM21" s="99"/>
      <c r="AN21" s="64" t="s">
        <v>32</v>
      </c>
      <c r="AO21" s="62"/>
      <c r="AP21" s="62"/>
      <c r="AQ21" s="108" t="s">
        <v>37</v>
      </c>
      <c r="AR21" s="62"/>
      <c r="AS21" s="63"/>
      <c r="AT21" s="64" t="s">
        <v>39</v>
      </c>
      <c r="AU21" s="63"/>
      <c r="AV21" s="62"/>
      <c r="AW21" s="38">
        <v>17</v>
      </c>
      <c r="AX21" s="39">
        <v>0</v>
      </c>
      <c r="AY21" s="6"/>
      <c r="AZ21" s="101"/>
      <c r="BA21" s="6"/>
      <c r="BB21" s="101"/>
      <c r="BC21" s="101"/>
      <c r="BD21" s="6"/>
      <c r="BE21" s="101"/>
      <c r="BF21" s="6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</row>
    <row r="22" spans="1:104" s="43" customFormat="1">
      <c r="A22" s="78">
        <f ca="1">IF($A$2="no",INT(RAND()*36+1),INT(RAND()*37))</f>
        <v>4</v>
      </c>
      <c r="B22" s="30" t="str">
        <f t="shared" ca="1" si="0"/>
        <v>B</v>
      </c>
      <c r="C22" s="30" t="str">
        <f t="shared" ca="1" si="13"/>
        <v>E</v>
      </c>
      <c r="D22" s="30" t="str">
        <f t="shared" ca="1" si="1"/>
        <v>L</v>
      </c>
      <c r="E22" t="str">
        <f t="shared" ca="1" si="2"/>
        <v>BB</v>
      </c>
      <c r="F22" s="32" t="str">
        <f t="shared" ca="1" si="29"/>
        <v>L</v>
      </c>
      <c r="G22" s="31">
        <f t="shared" ca="1" si="30"/>
        <v>2</v>
      </c>
      <c r="H22" s="79" t="str">
        <f ca="1">IF(A22&lt;&gt;"",IF(Y21&gt;=$AQ$5,"",IF(Y21&lt;=$AQ$6,"",IF(AND(F21="L",F22="L"),"",IF(F22="W","",IF(AND(F22="L",H20="",B19="R"),"B",IF(AND(F22="L",H20="",B19="B"),"R",IF(AND(E18="RB",E20="RB"),"B",IF(AND(E18="RR",E20="RR"),"B",IF(AND(E18="BR",E20="BR"),"R",IF(AND(E18="BB",E18="BB"),"R","")))))))))),"")</f>
        <v>R</v>
      </c>
      <c r="I22" s="106"/>
      <c r="J22" s="32">
        <f t="shared" ca="1" si="31"/>
        <v>2</v>
      </c>
      <c r="K22" s="33">
        <f t="shared" ref="K22:K25" ca="1" si="45">IF(H21&lt;&gt;"",IF(F22="W",(1*J21),(-1*J21)),0)</f>
        <v>-1</v>
      </c>
      <c r="L22" t="str">
        <f t="shared" ca="1" si="33"/>
        <v>EE</v>
      </c>
      <c r="M22" s="32" t="str">
        <f t="shared" ca="1" si="43"/>
        <v/>
      </c>
      <c r="N22" s="31">
        <f t="shared" ca="1" si="35"/>
        <v>1</v>
      </c>
      <c r="O22" s="79" t="str">
        <f ca="1">IF(A22&lt;&gt;"",IF(Y21&gt;=$AQ$5,"",IF(Y21&lt;=$AQ$6,"",IF(AND(M21="L",M22="L"),"",IF(M22="W","",IF(AND(M22="L",O20="",C19="E"),"O",IF(AND(M22="L",O20="",C19="O"),"E",IF(AND(L18="EO",L20="EO"),"O",IF(AND(L18="EE",L20="EE"),"O",IF(AND(L18="OE",L20="OE"),"E",IF(AND(L18="OO",L20="OO"),"E","")))))))))),"")</f>
        <v/>
      </c>
      <c r="P22" s="32">
        <f ca="1">IF(A22&lt;&gt;"",IF(P21=2,1,IF(M22="L",P21+1,1)),"")</f>
        <v>1</v>
      </c>
      <c r="Q22" s="33">
        <f t="shared" ref="Q22:Q25" ca="1" si="46">IF(O21&lt;&gt;"",IF(M22="W",(1*P21),(-1*P21)),0)</f>
        <v>0</v>
      </c>
      <c r="R22" t="str">
        <f ca="1">IF(A22=0,"LH",D21&amp;D22)</f>
        <v>LL</v>
      </c>
      <c r="S22" s="32" t="str">
        <f t="shared" ca="1" si="37"/>
        <v/>
      </c>
      <c r="T22" s="31">
        <f t="shared" ca="1" si="38"/>
        <v>1</v>
      </c>
      <c r="U22" s="79" t="str">
        <f ca="1">IF(A22&lt;&gt;"",IF(Y21&gt;=$AQ$5,"",IF(Y21&lt;=$AQ$6,"",IF(AND(S21="L",S22="L"),"",IF(S22="W","",IF(AND(S22="L",U20="",D19="H"),"L",IF(AND(S22="L",U20="",D19="L"),"H",IF(AND(R18="HL",R20="HL"),"L",IF(AND(R18="HH",R20="HH"),"L",IF(AND(R18="LH",R20="LH"),"H",IF(AND(R18="LL",R20="LL"),"H","")))))))))),"")</f>
        <v/>
      </c>
      <c r="V22" s="32">
        <f ca="1">IF(G22&lt;&gt;"",IF(V21=2,1,IF(S22="L",V21+1,1)),"")</f>
        <v>1</v>
      </c>
      <c r="W22" s="33">
        <f t="shared" ca="1" si="11"/>
        <v>0</v>
      </c>
      <c r="X22" s="41">
        <f t="shared" ca="1" si="12"/>
        <v>-1</v>
      </c>
      <c r="Y22" s="36">
        <f ca="1">IF(A22&lt;&gt;"",X22+Y21,"")</f>
        <v>1</v>
      </c>
      <c r="Z22" s="54" t="str">
        <f t="shared" ca="1" si="14"/>
        <v/>
      </c>
      <c r="AA22" s="54" t="str">
        <f t="shared" ca="1" si="15"/>
        <v/>
      </c>
      <c r="AB22" s="37">
        <v>18</v>
      </c>
      <c r="AC22" s="58"/>
      <c r="AD22" s="58"/>
      <c r="AE22" s="58"/>
      <c r="AF22" s="55"/>
      <c r="AG22" s="55"/>
      <c r="AH22" s="55"/>
      <c r="AI22" s="55"/>
      <c r="AJ22" s="55"/>
      <c r="AK22" s="55"/>
      <c r="AL22" s="55"/>
      <c r="AM22" s="99"/>
      <c r="AN22" s="64" t="s">
        <v>32</v>
      </c>
      <c r="AO22" s="63"/>
      <c r="AP22" s="63"/>
      <c r="AQ22" s="63" t="s">
        <v>37</v>
      </c>
      <c r="AR22" s="64"/>
      <c r="AS22" s="63"/>
      <c r="AT22" s="61" t="s">
        <v>39</v>
      </c>
      <c r="AU22" s="63"/>
      <c r="AV22" s="63"/>
      <c r="AW22" s="38">
        <v>18</v>
      </c>
      <c r="AX22" s="39">
        <v>0</v>
      </c>
      <c r="AY22" s="6"/>
      <c r="AZ22" s="101"/>
      <c r="BA22" s="6"/>
      <c r="BB22" s="101"/>
      <c r="BC22" s="101"/>
      <c r="BD22" s="6"/>
      <c r="BE22" s="101"/>
      <c r="BF22" s="6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</row>
    <row r="23" spans="1:104" s="43" customFormat="1">
      <c r="A23" s="78">
        <f ca="1">IF($A$2="no",INT(RAND()*36+1),INT(RAND()*37))</f>
        <v>22</v>
      </c>
      <c r="B23" s="30" t="str">
        <f t="shared" ca="1" si="0"/>
        <v>B</v>
      </c>
      <c r="C23" s="78" t="str">
        <f t="shared" ca="1" si="13"/>
        <v>E</v>
      </c>
      <c r="D23" s="30" t="str">
        <f t="shared" ca="1" si="1"/>
        <v>H</v>
      </c>
      <c r="E23" t="str">
        <f t="shared" ca="1" si="2"/>
        <v>BB</v>
      </c>
      <c r="F23" s="32" t="str">
        <f t="shared" ca="1" si="29"/>
        <v>L</v>
      </c>
      <c r="G23" s="31">
        <f t="shared" ca="1" si="30"/>
        <v>1</v>
      </c>
      <c r="H23" s="79" t="str">
        <f ca="1">IF(A23&lt;&gt;"",IF(Y22&gt;=$AQ$5,"",IF(Y22&lt;=$AQ$6,"",IF(AND(F22="L",F23="L"),"",IF(F23="W","",IF(AND(F23="L",H21="",B20="R"),"B",IF(AND(F23="L",H21="",B20="B"),"R",IF(AND(E19="RB",E21="RB"),"B",IF(AND(E19="RR",E21="RR"),"B",IF(AND(E19="BR",E21="BR"),"R",IF(AND(E19="BB",E19="BB"),"R","")))))))))),"")</f>
        <v/>
      </c>
      <c r="I23" s="106"/>
      <c r="J23" s="32">
        <f t="shared" ca="1" si="31"/>
        <v>1</v>
      </c>
      <c r="K23" s="33">
        <f ca="1">IF(U22&lt;&gt;"",IF(F23="W",(1*J22),(-1*J22)),0)</f>
        <v>0</v>
      </c>
      <c r="L23" t="str">
        <f t="shared" ca="1" si="33"/>
        <v>EE</v>
      </c>
      <c r="M23" s="32" t="str">
        <f t="shared" ca="1" si="43"/>
        <v/>
      </c>
      <c r="N23" s="31">
        <f t="shared" ca="1" si="35"/>
        <v>1</v>
      </c>
      <c r="O23" s="79" t="str">
        <f ca="1">IF(A23&lt;&gt;"",IF(Y22&gt;=$AQ$5,"",IF(Y22&lt;=$AQ$6,"",IF(AND(M22="L",M23="L"),"",IF(M23="W","",IF(AND(M23="L",O21="",C20="E"),"O",IF(AND(M23="L",O21="",C20="O"),"E",IF(AND(L19="EO",L21="EO"),"O",IF(AND(L19="EE",L21="EE"),"O",IF(AND(L19="OE",L21="OE"),"E",IF(AND(L19="OO",L21="OO"),"E","")))))))))),"")</f>
        <v/>
      </c>
      <c r="P23" s="32">
        <f ca="1">IF(A23&lt;&gt;"",IF(P22=2,1,IF(M23="L",P22+1,1)),"")</f>
        <v>1</v>
      </c>
      <c r="Q23" s="33">
        <f ca="1">IF(U22&lt;&gt;"",IF(M23="W",(1*P22),(-1*P22)),0)</f>
        <v>0</v>
      </c>
      <c r="R23" t="str">
        <f ca="1">IF(A23=0,"LH",D22&amp;D23)</f>
        <v>LH</v>
      </c>
      <c r="S23" s="32" t="str">
        <f t="shared" ca="1" si="37"/>
        <v/>
      </c>
      <c r="T23" s="31">
        <f t="shared" ca="1" si="38"/>
        <v>1</v>
      </c>
      <c r="U23" s="79" t="str">
        <f ca="1">IF(A23&lt;&gt;"",IF(Y22&gt;=$AQ$5,"",IF(Y22&lt;=$AQ$6,"",IF(AND(S22="L",S23="L"),"",IF(S23="W","",IF(AND(S23="L",U21="",D20="H"),"L",IF(AND(S23="L",U21="",D20="L"),"H",IF(AND(R19="HL",R21="HL"),"L",IF(AND(R19="HH",R21="HH"),"L",IF(AND(R19="LH",R21="LH"),"H",IF(AND(R19="LL",R21="LL"),"H","")))))))))),"")</f>
        <v>L</v>
      </c>
      <c r="V23" s="32">
        <f ca="1">IF(G23&lt;&gt;"",IF(V22=2,1,IF(S23="L",V22+1,1)),"")</f>
        <v>1</v>
      </c>
      <c r="W23" s="33">
        <f t="shared" ca="1" si="11"/>
        <v>0</v>
      </c>
      <c r="X23" s="41">
        <f t="shared" ca="1" si="12"/>
        <v>0</v>
      </c>
      <c r="Y23" s="36">
        <f ca="1">IF(A23&lt;&gt;"",X23+Y22,"")</f>
        <v>1</v>
      </c>
      <c r="Z23" s="54" t="str">
        <f t="shared" ca="1" si="14"/>
        <v/>
      </c>
      <c r="AA23" s="54" t="str">
        <f t="shared" ca="1" si="15"/>
        <v/>
      </c>
      <c r="AB23" s="37">
        <v>19</v>
      </c>
      <c r="AC23" s="58"/>
      <c r="AD23" s="58"/>
      <c r="AE23" s="58"/>
      <c r="AF23" s="55"/>
      <c r="AG23" s="55"/>
      <c r="AH23" s="55"/>
      <c r="AI23" s="55"/>
      <c r="AJ23" s="55"/>
      <c r="AK23" s="55"/>
      <c r="AL23" s="55"/>
      <c r="AM23" s="99"/>
      <c r="AN23" s="64" t="s">
        <v>31</v>
      </c>
      <c r="AO23" s="64" t="s">
        <v>35</v>
      </c>
      <c r="AP23" s="63"/>
      <c r="AQ23" s="63" t="s">
        <v>31</v>
      </c>
      <c r="AR23" s="64"/>
      <c r="AS23" s="63"/>
      <c r="AT23" s="61" t="s">
        <v>31</v>
      </c>
      <c r="AU23" s="63"/>
      <c r="AV23" s="63"/>
      <c r="AW23" s="38">
        <v>19</v>
      </c>
      <c r="AX23" s="39">
        <v>0</v>
      </c>
      <c r="AY23" s="6"/>
      <c r="AZ23" s="101"/>
      <c r="BA23" s="6"/>
      <c r="BB23" s="101"/>
      <c r="BC23" s="101"/>
      <c r="BD23" s="6"/>
      <c r="BE23" s="101"/>
      <c r="BF23" s="6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</row>
    <row r="24" spans="1:104" s="43" customFormat="1">
      <c r="A24" s="78">
        <f ca="1">IF($A$2="no",INT(RAND()*36+1),INT(RAND()*37))</f>
        <v>18</v>
      </c>
      <c r="B24" s="30" t="str">
        <f t="shared" ca="1" si="0"/>
        <v>R</v>
      </c>
      <c r="C24" s="30" t="str">
        <f t="shared" ref="C24:C37" ca="1" si="47">VLOOKUP(A24,$BH$107:$BP$144,9,0)</f>
        <v>E</v>
      </c>
      <c r="D24" s="30" t="str">
        <f t="shared" ca="1" si="1"/>
        <v>L</v>
      </c>
      <c r="E24" t="str">
        <f t="shared" ca="1" si="2"/>
        <v>BR</v>
      </c>
      <c r="F24" s="32" t="str">
        <f t="shared" ref="F24:F39" ca="1" si="48">IF(H23="","",IF(A24=0,"L",IF(B24=H23,"W","L")))</f>
        <v/>
      </c>
      <c r="G24" s="31">
        <f t="shared" ref="G24:G39" ca="1" si="49">IF(A24&lt;&gt;"",VLOOKUP(J24,$AW$5:$AX$29,2),"")</f>
        <v>1</v>
      </c>
      <c r="H24" s="79" t="str">
        <f ca="1">IF(A24&lt;&gt;"",IF(Y23&gt;=$AQ$5,"",IF(Y23&lt;=$AQ$6,"",IF(AND(F23="L",F24="L"),"",IF(F24="W","",IF(AND(F24="L",H22="",B21="R"),"B",IF(AND(F24="L",H22="",B21="B"),"R",IF(AND(E20="RB",E22="RB"),"B",IF(AND(E20="RR",E22="RR"),"B",IF(AND(E20="BR",E22="BR"),"R",IF(AND(E20="BB",E20="BB"),"R","")))))))))),"")</f>
        <v/>
      </c>
      <c r="I24" s="106"/>
      <c r="J24" s="32">
        <f t="shared" ref="J24:J39" ca="1" si="50">IF(A24&lt;&gt;"",IF(J23=2,1,IF(F24="L",J23+1,1)),"")</f>
        <v>1</v>
      </c>
      <c r="K24" s="33">
        <f t="shared" ref="K24:K25" ca="1" si="51">IF(H23&lt;&gt;"",IF(F24="W",(1*J23),(-1*J23)),0)</f>
        <v>0</v>
      </c>
      <c r="L24" t="str">
        <f t="shared" ref="L24:L39" ca="1" si="52">IF(A24=0,"OE",C23&amp;C24)</f>
        <v>EE</v>
      </c>
      <c r="M24" s="32" t="str">
        <f t="shared" ca="1" si="43"/>
        <v/>
      </c>
      <c r="N24" s="31">
        <f t="shared" ref="N24:N39" ca="1" si="53">IF(A24&lt;&gt;"",VLOOKUP(P24,$AW$5:$AY$29,2),"")</f>
        <v>1</v>
      </c>
      <c r="O24" s="79" t="str">
        <f ca="1">IF(A24&lt;&gt;"",IF(Y23&gt;=$AQ$5,"",IF(Y23&lt;=$AQ$6,"",IF(AND(M23="L",M24="L"),"",IF(M24="W","",IF(AND(M24="L",O22="",C21="E"),"O",IF(AND(M24="L",O22="",C21="O"),"E",IF(AND(L20="EO",L22="EO"),"O",IF(AND(L20="EE",L22="EE"),"O",IF(AND(L20="OE",L22="OE"),"E",IF(AND(L20="OO",L22="OO"),"E","")))))))))),"")</f>
        <v>O</v>
      </c>
      <c r="P24" s="32">
        <f ca="1">IF(A24&lt;&gt;"",IF(P23=2,1,IF(M24="L",P23+1,1)),"")</f>
        <v>1</v>
      </c>
      <c r="Q24" s="33">
        <f t="shared" ref="Q24:Q25" ca="1" si="54">IF(O23&lt;&gt;"",IF(M24="W",(1*P23),(-1*P23)),0)</f>
        <v>0</v>
      </c>
      <c r="R24" t="str">
        <f ca="1">IF(A24=0,"LH",D23&amp;D24)</f>
        <v>HL</v>
      </c>
      <c r="S24" s="32" t="str">
        <f t="shared" ref="S24:S39" ca="1" si="55">IF(U23="","",IF(G24=0,"L",IF(D24=U23,"W","L")))</f>
        <v>W</v>
      </c>
      <c r="T24" s="31">
        <f t="shared" ref="T24:T39" ca="1" si="56">IF(G24&lt;&gt;"",VLOOKUP(V24,$AW$5:$AY$29,2),"")</f>
        <v>1</v>
      </c>
      <c r="U24" s="79" t="str">
        <f ca="1">IF(A24&lt;&gt;"",IF(Y23&gt;=$AQ$5,"",IF(Y23&lt;=$AQ$6,"",IF(AND(S23="L",S24="L"),"",IF(S24="W","",IF(AND(S24="L",U22="",D21="H"),"L",IF(AND(S24="L",U22="",D21="L"),"H",IF(AND(R20="HL",R22="HL"),"L",IF(AND(R20="HH",R22="HH"),"L",IF(AND(R20="LH",R22="LH"),"H",IF(AND(R20="LL",R22="LL"),"H","")))))))))),"")</f>
        <v/>
      </c>
      <c r="V24" s="32">
        <f ca="1">IF(G24&lt;&gt;"",IF(V23=2,1,IF(S24="L",V23+1,1)),"")</f>
        <v>1</v>
      </c>
      <c r="W24" s="33">
        <f t="shared" ca="1" si="11"/>
        <v>1</v>
      </c>
      <c r="X24" s="41">
        <f t="shared" ca="1" si="12"/>
        <v>1</v>
      </c>
      <c r="Y24" s="36">
        <f ca="1">IF(A24&lt;&gt;"",X24+Y23,"")</f>
        <v>2</v>
      </c>
      <c r="Z24" s="54" t="str">
        <f t="shared" ca="1" si="14"/>
        <v/>
      </c>
      <c r="AA24" s="54" t="str">
        <f t="shared" ca="1" si="15"/>
        <v/>
      </c>
      <c r="AB24" s="37">
        <v>20</v>
      </c>
      <c r="AC24" s="58"/>
      <c r="AD24" s="58"/>
      <c r="AE24" s="58"/>
      <c r="AF24" s="55"/>
      <c r="AG24" s="55"/>
      <c r="AH24" s="55"/>
      <c r="AI24" s="55"/>
      <c r="AJ24" s="55"/>
      <c r="AK24" s="55"/>
      <c r="AL24" s="55"/>
      <c r="AM24" s="99"/>
      <c r="AN24" s="64" t="s">
        <v>30</v>
      </c>
      <c r="AO24" s="64" t="s">
        <v>34</v>
      </c>
      <c r="AP24" s="63"/>
      <c r="AQ24" s="63" t="s">
        <v>36</v>
      </c>
      <c r="AR24" s="64" t="s">
        <v>34</v>
      </c>
      <c r="AS24" s="61"/>
      <c r="AT24" s="61" t="s">
        <v>38</v>
      </c>
      <c r="AU24" s="61" t="s">
        <v>34</v>
      </c>
      <c r="AV24" s="61"/>
      <c r="AW24" s="38">
        <v>20</v>
      </c>
      <c r="AX24" s="39">
        <v>0</v>
      </c>
      <c r="AY24" s="6"/>
      <c r="AZ24" s="101"/>
      <c r="BA24" s="6"/>
      <c r="BB24" s="101"/>
      <c r="BC24" s="101"/>
      <c r="BD24" s="6"/>
      <c r="BE24" s="101"/>
      <c r="BF24" s="6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</row>
    <row r="25" spans="1:104" s="43" customFormat="1">
      <c r="A25" s="78">
        <f ca="1">IF($A$2="no",INT(RAND()*36+1),INT(RAND()*37))</f>
        <v>25</v>
      </c>
      <c r="B25" s="30" t="str">
        <f t="shared" ca="1" si="0"/>
        <v>R</v>
      </c>
      <c r="C25" s="30" t="str">
        <f t="shared" ca="1" si="47"/>
        <v>O</v>
      </c>
      <c r="D25" s="30" t="str">
        <f t="shared" ca="1" si="1"/>
        <v>H</v>
      </c>
      <c r="E25" t="str">
        <f t="shared" ca="1" si="2"/>
        <v>RR</v>
      </c>
      <c r="F25" s="32" t="str">
        <f t="shared" ca="1" si="48"/>
        <v/>
      </c>
      <c r="G25" s="31">
        <f t="shared" ca="1" si="49"/>
        <v>1</v>
      </c>
      <c r="H25" s="79" t="str">
        <f ca="1">IF(A25&lt;&gt;"",IF(Y24&gt;=$AQ$5,"",IF(Y24&lt;=$AQ$6,"",IF(AND(F24="L",F25="L"),"",IF(F25="W","",IF(AND(F25="L",H23="",B22="R"),"B",IF(AND(F25="L",H23="",B22="B"),"R",IF(AND(E21="RB",E23="RB"),"B",IF(AND(E21="RR",E23="RR"),"B",IF(AND(E21="BR",E23="BR"),"R",IF(AND(E21="BB",E21="BB"),"R","")))))))))),"")</f>
        <v/>
      </c>
      <c r="I25" s="106"/>
      <c r="J25" s="32">
        <f t="shared" ca="1" si="50"/>
        <v>1</v>
      </c>
      <c r="K25" s="33">
        <f ca="1">IF(U24&lt;&gt;"",IF(F25="W",(1*J24),(-1*J24)),0)</f>
        <v>0</v>
      </c>
      <c r="L25" t="str">
        <f t="shared" ca="1" si="52"/>
        <v>EO</v>
      </c>
      <c r="M25" s="32" t="str">
        <f t="shared" ca="1" si="43"/>
        <v>W</v>
      </c>
      <c r="N25" s="31">
        <f t="shared" ca="1" si="53"/>
        <v>1</v>
      </c>
      <c r="O25" s="79" t="str">
        <f ca="1">IF(A25&lt;&gt;"",IF(Y24&gt;=$AQ$5,"",IF(Y24&lt;=$AQ$6,"",IF(AND(M24="L",M25="L"),"",IF(M25="W","",IF(AND(M25="L",O23="",C22="E"),"O",IF(AND(M25="L",O23="",C22="O"),"E",IF(AND(L21="EO",L23="EO"),"O",IF(AND(L21="EE",L23="EE"),"O",IF(AND(L21="OE",L23="OE"),"E",IF(AND(L21="OO",L23="OO"),"E","")))))))))),"")</f>
        <v/>
      </c>
      <c r="P25" s="32">
        <f ca="1">IF(A25&lt;&gt;"",IF(P24=2,1,IF(M25="L",P24+1,1)),"")</f>
        <v>1</v>
      </c>
      <c r="Q25" s="33">
        <f ca="1">IF(U24&lt;&gt;"",IF(M25="W",(1*P24),(-1*P24)),0)</f>
        <v>0</v>
      </c>
      <c r="R25" t="str">
        <f ca="1">IF(A25=0,"LH",D24&amp;D25)</f>
        <v>LH</v>
      </c>
      <c r="S25" s="32" t="str">
        <f t="shared" ca="1" si="55"/>
        <v/>
      </c>
      <c r="T25" s="31">
        <f t="shared" ca="1" si="56"/>
        <v>1</v>
      </c>
      <c r="U25" s="79" t="str">
        <f ca="1">IF(A25&lt;&gt;"",IF(Y24&gt;=$AQ$5,"",IF(Y24&lt;=$AQ$6,"",IF(AND(S24="L",S25="L"),"",IF(S25="W","",IF(AND(S25="L",U23="",D22="H"),"L",IF(AND(S25="L",U23="",D22="L"),"H",IF(AND(R21="HL",R23="HL"),"L",IF(AND(R21="HH",R23="HH"),"L",IF(AND(R21="LH",R23="LH"),"H",IF(AND(R21="LL",R23="LL"),"H","")))))))))),"")</f>
        <v/>
      </c>
      <c r="V25" s="32">
        <f ca="1">IF(G25&lt;&gt;"",IF(V24=2,1,IF(S25="L",V24+1,1)),"")</f>
        <v>1</v>
      </c>
      <c r="W25" s="33">
        <f t="shared" ca="1" si="11"/>
        <v>0</v>
      </c>
      <c r="X25" s="41">
        <f t="shared" ca="1" si="12"/>
        <v>0</v>
      </c>
      <c r="Y25" s="36">
        <f ca="1">IF(A25&lt;&gt;"",X25+Y24,"")</f>
        <v>2</v>
      </c>
      <c r="Z25" s="54" t="str">
        <f t="shared" ca="1" si="14"/>
        <v/>
      </c>
      <c r="AA25" s="54" t="str">
        <f t="shared" ca="1" si="15"/>
        <v/>
      </c>
      <c r="AB25" s="37">
        <v>21</v>
      </c>
      <c r="AC25" s="58"/>
      <c r="AD25" s="58"/>
      <c r="AE25" s="58"/>
      <c r="AF25" s="55"/>
      <c r="AG25" s="55"/>
      <c r="AH25" s="55"/>
      <c r="AI25" s="55"/>
      <c r="AJ25" s="55"/>
      <c r="AK25" s="55"/>
      <c r="AL25" s="55"/>
      <c r="AM25" s="99"/>
      <c r="AN25" s="64"/>
      <c r="AO25" s="61"/>
      <c r="AP25" s="61"/>
      <c r="AQ25" s="61"/>
      <c r="AR25" s="64"/>
      <c r="AS25" s="61"/>
      <c r="AT25" s="61"/>
      <c r="AU25" s="61"/>
      <c r="AV25" s="61"/>
      <c r="AW25" s="38">
        <v>21</v>
      </c>
      <c r="AX25" s="39">
        <v>0</v>
      </c>
      <c r="AY25" s="6"/>
      <c r="AZ25" s="101"/>
      <c r="BA25" s="6"/>
      <c r="BB25" s="101"/>
      <c r="BC25" s="101"/>
      <c r="BD25" s="6"/>
      <c r="BE25" s="101"/>
      <c r="BF25" s="6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</row>
    <row r="26" spans="1:104" s="43" customFormat="1">
      <c r="A26" s="78">
        <f ca="1">IF($A$2="no",INT(RAND()*36+1),INT(RAND()*37))</f>
        <v>35</v>
      </c>
      <c r="B26" s="30" t="str">
        <f t="shared" ca="1" si="0"/>
        <v>B</v>
      </c>
      <c r="C26" s="30" t="str">
        <f t="shared" ca="1" si="47"/>
        <v>O</v>
      </c>
      <c r="D26" s="30" t="str">
        <f t="shared" ca="1" si="1"/>
        <v>H</v>
      </c>
      <c r="E26" t="str">
        <f t="shared" ca="1" si="2"/>
        <v>RB</v>
      </c>
      <c r="F26" s="32" t="str">
        <f t="shared" ca="1" si="48"/>
        <v/>
      </c>
      <c r="G26" s="31">
        <f t="shared" ca="1" si="49"/>
        <v>1</v>
      </c>
      <c r="H26" s="79" t="str">
        <f ca="1">IF(A26&lt;&gt;"",IF(Y25&gt;=$AQ$5,"",IF(Y25&lt;=$AQ$6,"",IF(AND(F25="L",F26="L"),"",IF(F26="W","",IF(AND(F26="L",H24="",B23="R"),"B",IF(AND(F26="L",H24="",B23="B"),"R",IF(AND(E22="RB",E24="RB"),"B",IF(AND(E22="RR",E24="RR"),"B",IF(AND(E22="BR",E24="BR"),"R",IF(AND(E22="BB",E22="BB"),"R","")))))))))),"")</f>
        <v>R</v>
      </c>
      <c r="I26" s="106"/>
      <c r="J26" s="32">
        <f t="shared" ca="1" si="50"/>
        <v>1</v>
      </c>
      <c r="K26" s="33">
        <f t="shared" ref="K26:K41" ca="1" si="57">IF(H25&lt;&gt;"",IF(F26="W",(1*J25),(-1*J25)),0)</f>
        <v>0</v>
      </c>
      <c r="L26" t="str">
        <f t="shared" ca="1" si="52"/>
        <v>OO</v>
      </c>
      <c r="M26" s="32" t="str">
        <f t="shared" ca="1" si="43"/>
        <v/>
      </c>
      <c r="N26" s="31">
        <f t="shared" ca="1" si="53"/>
        <v>1</v>
      </c>
      <c r="O26" s="79" t="str">
        <f ca="1">IF(A26&lt;&gt;"",IF(Y25&gt;=$AQ$5,"",IF(Y25&lt;=$AQ$6,"",IF(AND(M25="L",M26="L"),"",IF(M26="W","",IF(AND(M26="L",O24="",C23="E"),"O",IF(AND(M26="L",O24="",C23="O"),"E",IF(AND(L22="EO",L24="EO"),"O",IF(AND(L22="EE",L24="EE"),"O",IF(AND(L22="OE",L24="OE"),"E",IF(AND(L22="OO",L24="OO"),"E","")))))))))),"")</f>
        <v>O</v>
      </c>
      <c r="P26" s="32">
        <f ca="1">IF(A26&lt;&gt;"",IF(P25=2,1,IF(M26="L",P25+1,1)),"")</f>
        <v>1</v>
      </c>
      <c r="Q26" s="33">
        <f t="shared" ref="Q26:Q41" ca="1" si="58">IF(O25&lt;&gt;"",IF(M26="W",(1*P25),(-1*P25)),0)</f>
        <v>0</v>
      </c>
      <c r="R26" t="str">
        <f ca="1">IF(A26=0,"LH",D25&amp;D26)</f>
        <v>HH</v>
      </c>
      <c r="S26" s="32" t="str">
        <f t="shared" ca="1" si="55"/>
        <v/>
      </c>
      <c r="T26" s="31">
        <f t="shared" ca="1" si="56"/>
        <v>1</v>
      </c>
      <c r="U26" s="79" t="str">
        <f ca="1">IF(A26&lt;&gt;"",IF(Y25&gt;=$AQ$5,"",IF(Y25&lt;=$AQ$6,"",IF(AND(S25="L",S26="L"),"",IF(S26="W","",IF(AND(S26="L",U24="",D23="H"),"L",IF(AND(S26="L",U24="",D23="L"),"H",IF(AND(R22="HL",R24="HL"),"L",IF(AND(R22="HH",R24="HH"),"L",IF(AND(R22="LH",R24="LH"),"H",IF(AND(R22="LL",R24="LL"),"H","")))))))))),"")</f>
        <v/>
      </c>
      <c r="V26" s="32">
        <f ca="1">IF(G26&lt;&gt;"",IF(V25=2,1,IF(S26="L",V25+1,1)),"")</f>
        <v>1</v>
      </c>
      <c r="W26" s="33">
        <f t="shared" ca="1" si="11"/>
        <v>0</v>
      </c>
      <c r="X26" s="41">
        <f t="shared" ca="1" si="12"/>
        <v>0</v>
      </c>
      <c r="Y26" s="36">
        <f ca="1">IF(A26&lt;&gt;"",X26+Y25,"")</f>
        <v>2</v>
      </c>
      <c r="Z26" s="54" t="str">
        <f t="shared" ca="1" si="14"/>
        <v/>
      </c>
      <c r="AA26" s="54" t="str">
        <f t="shared" ca="1" si="15"/>
        <v/>
      </c>
      <c r="AB26" s="37">
        <v>22</v>
      </c>
      <c r="AC26" s="58"/>
      <c r="AD26" s="58"/>
      <c r="AE26" s="58"/>
      <c r="AF26" s="55"/>
      <c r="AG26" s="55"/>
      <c r="AH26" s="55"/>
      <c r="AI26" s="55"/>
      <c r="AJ26" s="55"/>
      <c r="AK26" s="55"/>
      <c r="AL26" s="55"/>
      <c r="AM26" s="99"/>
      <c r="AN26" s="64" t="s">
        <v>43</v>
      </c>
      <c r="AO26" s="63"/>
      <c r="AP26" s="63"/>
      <c r="AQ26" s="64" t="s">
        <v>45</v>
      </c>
      <c r="AR26" s="63"/>
      <c r="AS26" s="63"/>
      <c r="AT26" s="64" t="s">
        <v>47</v>
      </c>
      <c r="AU26" s="63"/>
      <c r="AV26" s="63"/>
      <c r="AW26" s="38">
        <v>22</v>
      </c>
      <c r="AX26" s="39">
        <v>0</v>
      </c>
      <c r="AY26" s="6"/>
      <c r="AZ26" s="101"/>
      <c r="BA26" s="6"/>
      <c r="BB26" s="101"/>
      <c r="BC26" s="101"/>
      <c r="BD26" s="6"/>
      <c r="BE26" s="101"/>
      <c r="BF26" s="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</row>
    <row r="27" spans="1:104" s="43" customFormat="1">
      <c r="A27" s="78">
        <f ca="1">IF($A$2="no",INT(RAND()*36+1),INT(RAND()*37))</f>
        <v>3</v>
      </c>
      <c r="B27" s="30" t="str">
        <f t="shared" ca="1" si="0"/>
        <v>R</v>
      </c>
      <c r="C27" s="30" t="str">
        <f t="shared" ca="1" si="47"/>
        <v>O</v>
      </c>
      <c r="D27" s="30" t="str">
        <f t="shared" ca="1" si="1"/>
        <v>L</v>
      </c>
      <c r="E27" t="str">
        <f t="shared" ca="1" si="2"/>
        <v>BR</v>
      </c>
      <c r="F27" s="32" t="str">
        <f t="shared" ca="1" si="48"/>
        <v>W</v>
      </c>
      <c r="G27" s="31">
        <f t="shared" ca="1" si="49"/>
        <v>1</v>
      </c>
      <c r="H27" s="79" t="str">
        <f ca="1">IF(A27&lt;&gt;"",IF(Y26&gt;=$AQ$5,"",IF(Y26&lt;=$AQ$6,"",IF(AND(F26="L",F27="L"),"",IF(F27="W","",IF(AND(F27="L",H25="",B24="R"),"B",IF(AND(F27="L",H25="",B24="B"),"R",IF(AND(E23="RB",E25="RB"),"B",IF(AND(E23="RR",E25="RR"),"B",IF(AND(E23="BR",E25="BR"),"R",IF(AND(E23="BB",E23="BB"),"R","")))))))))),"")</f>
        <v/>
      </c>
      <c r="I27" s="106"/>
      <c r="J27" s="32">
        <f t="shared" ca="1" si="50"/>
        <v>1</v>
      </c>
      <c r="K27" s="33">
        <f ca="1">IF(U26&lt;&gt;"",IF(F27="W",(1*J26),(-1*J26)),0)</f>
        <v>0</v>
      </c>
      <c r="L27" t="str">
        <f t="shared" ca="1" si="52"/>
        <v>OO</v>
      </c>
      <c r="M27" s="32" t="str">
        <f t="shared" ca="1" si="43"/>
        <v>W</v>
      </c>
      <c r="N27" s="31">
        <f t="shared" ca="1" si="53"/>
        <v>1</v>
      </c>
      <c r="O27" s="79" t="str">
        <f ca="1">IF(A27&lt;&gt;"",IF(Y26&gt;=$AQ$5,"",IF(Y26&lt;=$AQ$6,"",IF(AND(M26="L",M27="L"),"",IF(M27="W","",IF(AND(M27="L",O25="",C24="E"),"O",IF(AND(M27="L",O25="",C24="O"),"E",IF(AND(L23="EO",L25="EO"),"O",IF(AND(L23="EE",L25="EE"),"O",IF(AND(L23="OE",L25="OE"),"E",IF(AND(L23="OO",L25="OO"),"E","")))))))))),"")</f>
        <v/>
      </c>
      <c r="P27" s="32">
        <f ca="1">IF(A27&lt;&gt;"",IF(P26=2,1,IF(M27="L",P26+1,1)),"")</f>
        <v>1</v>
      </c>
      <c r="Q27" s="33">
        <f ca="1">IF(U26&lt;&gt;"",IF(M27="W",(1*P26),(-1*P26)),0)</f>
        <v>0</v>
      </c>
      <c r="R27" t="str">
        <f ca="1">IF(A27=0,"LH",D26&amp;D27)</f>
        <v>HL</v>
      </c>
      <c r="S27" s="32" t="str">
        <f t="shared" ca="1" si="55"/>
        <v/>
      </c>
      <c r="T27" s="31">
        <f t="shared" ca="1" si="56"/>
        <v>1</v>
      </c>
      <c r="U27" s="79" t="str">
        <f ca="1">IF(A27&lt;&gt;"",IF(Y26&gt;=$AQ$5,"",IF(Y26&lt;=$AQ$6,"",IF(AND(S26="L",S27="L"),"",IF(S27="W","",IF(AND(S27="L",U25="",D24="H"),"L",IF(AND(S27="L",U25="",D24="L"),"H",IF(AND(R23="HL",R25="HL"),"L",IF(AND(R23="HH",R25="HH"),"L",IF(AND(R23="LH",R25="LH"),"H",IF(AND(R23="LL",R25="LL"),"H","")))))))))),"")</f>
        <v>H</v>
      </c>
      <c r="V27" s="32">
        <f ca="1">IF(G27&lt;&gt;"",IF(V26=2,1,IF(S27="L",V26+1,1)),"")</f>
        <v>1</v>
      </c>
      <c r="W27" s="33">
        <f t="shared" ca="1" si="11"/>
        <v>0</v>
      </c>
      <c r="X27" s="41">
        <f t="shared" ca="1" si="12"/>
        <v>0</v>
      </c>
      <c r="Y27" s="36">
        <f ca="1">IF(A27&lt;&gt;"",X27+Y26,"")</f>
        <v>2</v>
      </c>
      <c r="Z27" s="54" t="str">
        <f t="shared" ca="1" si="14"/>
        <v/>
      </c>
      <c r="AA27" s="54" t="str">
        <f t="shared" ca="1" si="15"/>
        <v/>
      </c>
      <c r="AB27" s="37">
        <v>23</v>
      </c>
      <c r="AC27" s="58"/>
      <c r="AD27" s="58"/>
      <c r="AE27" s="58"/>
      <c r="AF27" s="55"/>
      <c r="AG27" s="55"/>
      <c r="AH27" s="55"/>
      <c r="AI27" s="55"/>
      <c r="AJ27" s="55"/>
      <c r="AK27" s="55"/>
      <c r="AL27" s="55"/>
      <c r="AM27" s="99"/>
      <c r="AN27" s="64" t="s">
        <v>43</v>
      </c>
      <c r="AO27" s="63"/>
      <c r="AP27" s="62"/>
      <c r="AQ27" s="140" t="s">
        <v>45</v>
      </c>
      <c r="AR27" s="64"/>
      <c r="AS27" s="63"/>
      <c r="AT27" s="64" t="s">
        <v>47</v>
      </c>
      <c r="AU27" s="63"/>
      <c r="AV27" s="63"/>
      <c r="AW27" s="38">
        <v>23</v>
      </c>
      <c r="AX27" s="39">
        <v>0</v>
      </c>
      <c r="AY27" s="6"/>
      <c r="AZ27" s="101"/>
      <c r="BA27" s="6"/>
      <c r="BB27" s="101"/>
      <c r="BC27" s="101"/>
      <c r="BD27" s="6"/>
      <c r="BE27" s="101"/>
      <c r="BF27" s="6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</row>
    <row r="28" spans="1:104" s="43" customFormat="1">
      <c r="A28" s="78">
        <f ca="1">IF($A$2="no",INT(RAND()*36+1),INT(RAND()*37))</f>
        <v>33</v>
      </c>
      <c r="B28" s="30" t="str">
        <f t="shared" ca="1" si="0"/>
        <v>B</v>
      </c>
      <c r="C28" s="30" t="str">
        <f t="shared" ca="1" si="47"/>
        <v>O</v>
      </c>
      <c r="D28" s="30" t="str">
        <f t="shared" ca="1" si="1"/>
        <v>H</v>
      </c>
      <c r="E28" t="str">
        <f t="shared" ca="1" si="2"/>
        <v>RB</v>
      </c>
      <c r="F28" s="32" t="str">
        <f t="shared" ca="1" si="48"/>
        <v/>
      </c>
      <c r="G28" s="31">
        <f t="shared" ca="1" si="49"/>
        <v>1</v>
      </c>
      <c r="H28" s="79" t="str">
        <f ca="1">IF(A28&lt;&gt;"",IF(Y27&gt;=$AQ$5,"",IF(Y27&lt;=$AQ$6,"",IF(AND(F27="L",F28="L"),"",IF(F28="W","",IF(AND(F28="L",H26="",B25="R"),"B",IF(AND(F28="L",H26="",B25="B"),"R",IF(AND(E24="RB",E26="RB"),"B",IF(AND(E24="RR",E26="RR"),"B",IF(AND(E24="BR",E26="BR"),"R",IF(AND(E24="BB",E24="BB"),"R","")))))))))),"")</f>
        <v/>
      </c>
      <c r="I28" s="106"/>
      <c r="J28" s="32">
        <f t="shared" ca="1" si="50"/>
        <v>1</v>
      </c>
      <c r="K28" s="33">
        <f t="shared" ref="K28:K29" ca="1" si="59">IF(H27&lt;&gt;"",IF(F28="W",(1*J27),(-1*J27)),0)</f>
        <v>0</v>
      </c>
      <c r="L28" t="str">
        <f t="shared" ca="1" si="52"/>
        <v>OO</v>
      </c>
      <c r="M28" s="32" t="str">
        <f t="shared" ca="1" si="43"/>
        <v/>
      </c>
      <c r="N28" s="31">
        <f t="shared" ca="1" si="53"/>
        <v>1</v>
      </c>
      <c r="O28" s="79" t="str">
        <f ca="1">IF(A28&lt;&gt;"",IF(Y27&gt;=$AQ$5,"",IF(Y27&lt;=$AQ$6,"",IF(AND(M27="L",M28="L"),"",IF(M28="W","",IF(AND(M28="L",O26="",C25="E"),"O",IF(AND(M28="L",O26="",C25="O"),"E",IF(AND(L24="EO",L26="EO"),"O",IF(AND(L24="EE",L26="EE"),"O",IF(AND(L24="OE",L26="OE"),"E",IF(AND(L24="OO",L26="OO"),"E","")))))))))),"")</f>
        <v/>
      </c>
      <c r="P28" s="32">
        <f ca="1">IF(A28&lt;&gt;"",IF(P27=2,1,IF(M28="L",P27+1,1)),"")</f>
        <v>1</v>
      </c>
      <c r="Q28" s="33">
        <f t="shared" ref="Q28:Q29" ca="1" si="60">IF(O27&lt;&gt;"",IF(M28="W",(1*P27),(-1*P27)),0)</f>
        <v>0</v>
      </c>
      <c r="R28" t="str">
        <f ca="1">IF(A28=0,"LH",D27&amp;D28)</f>
        <v>LH</v>
      </c>
      <c r="S28" s="32" t="str">
        <f t="shared" ca="1" si="55"/>
        <v>W</v>
      </c>
      <c r="T28" s="31">
        <f t="shared" ca="1" si="56"/>
        <v>1</v>
      </c>
      <c r="U28" s="79" t="str">
        <f ca="1">IF(A28&lt;&gt;"",IF(Y27&gt;=$AQ$5,"",IF(Y27&lt;=$AQ$6,"",IF(AND(S27="L",S28="L"),"",IF(S28="W","",IF(AND(S28="L",U26="",D25="H"),"L",IF(AND(S28="L",U26="",D25="L"),"H",IF(AND(R24="HL",R26="HL"),"L",IF(AND(R24="HH",R26="HH"),"L",IF(AND(R24="LH",R26="LH"),"H",IF(AND(R24="LL",R26="LL"),"H","")))))))))),"")</f>
        <v/>
      </c>
      <c r="V28" s="32">
        <f ca="1">IF(G28&lt;&gt;"",IF(V27=2,1,IF(S28="L",V27+1,1)),"")</f>
        <v>1</v>
      </c>
      <c r="W28" s="33">
        <f t="shared" ca="1" si="11"/>
        <v>1</v>
      </c>
      <c r="X28" s="41">
        <f t="shared" ca="1" si="12"/>
        <v>1</v>
      </c>
      <c r="Y28" s="36">
        <f ca="1">IF(A28&lt;&gt;"",X28+Y27,"")</f>
        <v>3</v>
      </c>
      <c r="Z28" s="54" t="str">
        <f t="shared" ca="1" si="14"/>
        <v/>
      </c>
      <c r="AA28" s="54" t="str">
        <f t="shared" ca="1" si="15"/>
        <v/>
      </c>
      <c r="AB28" s="37">
        <v>24</v>
      </c>
      <c r="AC28" s="58"/>
      <c r="AD28" s="58"/>
      <c r="AE28" s="58"/>
      <c r="AF28" s="55"/>
      <c r="AG28" s="55"/>
      <c r="AH28" s="55"/>
      <c r="AI28" s="55"/>
      <c r="AJ28" s="55"/>
      <c r="AK28" s="55"/>
      <c r="AL28" s="55"/>
      <c r="AM28" s="99"/>
      <c r="AN28" s="64" t="s">
        <v>31</v>
      </c>
      <c r="AO28" s="64" t="s">
        <v>35</v>
      </c>
      <c r="AP28" s="62"/>
      <c r="AQ28" s="108" t="s">
        <v>31</v>
      </c>
      <c r="AR28" s="64"/>
      <c r="AS28" s="63"/>
      <c r="AT28" s="64" t="s">
        <v>31</v>
      </c>
      <c r="AU28" s="64"/>
      <c r="AV28" s="63"/>
      <c r="AW28" s="38">
        <v>24</v>
      </c>
      <c r="AX28" s="84">
        <v>0</v>
      </c>
      <c r="AY28" s="6"/>
      <c r="AZ28" s="101"/>
      <c r="BA28" s="6"/>
      <c r="BB28" s="101"/>
      <c r="BC28" s="101"/>
      <c r="BD28" s="6"/>
      <c r="BE28" s="101"/>
      <c r="BF28" s="6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</row>
    <row r="29" spans="1:104" s="43" customFormat="1">
      <c r="A29" s="78">
        <f ca="1">IF($A$2="no",INT(RAND()*36+1),INT(RAND()*37))</f>
        <v>15</v>
      </c>
      <c r="B29" s="30" t="str">
        <f t="shared" ca="1" si="0"/>
        <v>B</v>
      </c>
      <c r="C29" s="30" t="str">
        <f t="shared" ca="1" si="47"/>
        <v>O</v>
      </c>
      <c r="D29" s="30" t="str">
        <f t="shared" ca="1" si="1"/>
        <v>L</v>
      </c>
      <c r="E29" t="str">
        <f t="shared" ca="1" si="2"/>
        <v>BB</v>
      </c>
      <c r="F29" s="32" t="str">
        <f t="shared" ca="1" si="48"/>
        <v/>
      </c>
      <c r="G29" s="31">
        <f t="shared" ca="1" si="49"/>
        <v>1</v>
      </c>
      <c r="H29" s="79" t="str">
        <f ca="1">IF(A29&lt;&gt;"",IF(Y28&gt;=$AQ$5,"",IF(Y28&lt;=$AQ$6,"",IF(AND(F28="L",F29="L"),"",IF(F29="W","",IF(AND(F29="L",H27="",B26="R"),"B",IF(AND(F29="L",H27="",B26="B"),"R",IF(AND(E25="RB",E27="RB"),"B",IF(AND(E25="RR",E27="RR"),"B",IF(AND(E25="BR",E27="BR"),"R",IF(AND(E25="BB",E25="BB"),"R","")))))))))),"")</f>
        <v/>
      </c>
      <c r="I29" s="106"/>
      <c r="J29" s="32">
        <f t="shared" ca="1" si="50"/>
        <v>1</v>
      </c>
      <c r="K29" s="33">
        <f ca="1">IF(U28&lt;&gt;"",IF(F29="W",(1*J28),(-1*J28)),0)</f>
        <v>0</v>
      </c>
      <c r="L29" t="str">
        <f t="shared" ca="1" si="52"/>
        <v>OO</v>
      </c>
      <c r="M29" s="32" t="str">
        <f t="shared" ca="1" si="43"/>
        <v/>
      </c>
      <c r="N29" s="31">
        <f t="shared" ca="1" si="53"/>
        <v>1</v>
      </c>
      <c r="O29" s="79" t="str">
        <f ca="1">IF(A29&lt;&gt;"",IF(Y28&gt;=$AQ$5,"",IF(Y28&lt;=$AQ$6,"",IF(AND(M28="L",M29="L"),"",IF(M29="W","",IF(AND(M29="L",O27="",C26="E"),"O",IF(AND(M29="L",O27="",C26="O"),"E",IF(AND(L25="EO",L27="EO"),"O",IF(AND(L25="EE",L27="EE"),"O",IF(AND(L25="OE",L27="OE"),"E",IF(AND(L25="OO",L27="OO"),"E","")))))))))),"")</f>
        <v/>
      </c>
      <c r="P29" s="32">
        <f ca="1">IF(A29&lt;&gt;"",IF(P28=2,1,IF(M29="L",P28+1,1)),"")</f>
        <v>1</v>
      </c>
      <c r="Q29" s="33">
        <f ca="1">IF(U28&lt;&gt;"",IF(M29="W",(1*P28),(-1*P28)),0)</f>
        <v>0</v>
      </c>
      <c r="R29" t="str">
        <f ca="1">IF(A29=0,"LH",D28&amp;D29)</f>
        <v>HL</v>
      </c>
      <c r="S29" s="32" t="str">
        <f t="shared" ca="1" si="55"/>
        <v/>
      </c>
      <c r="T29" s="31">
        <f t="shared" ca="1" si="56"/>
        <v>1</v>
      </c>
      <c r="U29" s="79" t="str">
        <f ca="1">IF(A29&lt;&gt;"",IF(Y28&gt;=$AQ$5,"",IF(Y28&lt;=$AQ$6,"",IF(AND(S28="L",S29="L"),"",IF(S29="W","",IF(AND(S29="L",U27="",D26="H"),"L",IF(AND(S29="L",U27="",D26="L"),"H",IF(AND(R25="HL",R27="HL"),"L",IF(AND(R25="HH",R27="HH"),"L",IF(AND(R25="LH",R27="LH"),"H",IF(AND(R25="LL",R27="LL"),"H","")))))))))),"")</f>
        <v/>
      </c>
      <c r="V29" s="32">
        <f ca="1">IF(G29&lt;&gt;"",IF(V28=2,1,IF(S29="L",V28+1,1)),"")</f>
        <v>1</v>
      </c>
      <c r="W29" s="33">
        <f t="shared" ca="1" si="11"/>
        <v>0</v>
      </c>
      <c r="X29" s="41">
        <f t="shared" ca="1" si="12"/>
        <v>0</v>
      </c>
      <c r="Y29" s="36">
        <f ca="1">IF(A29&lt;&gt;"",X29+Y28,"")</f>
        <v>3</v>
      </c>
      <c r="Z29" s="54" t="str">
        <f t="shared" ca="1" si="14"/>
        <v/>
      </c>
      <c r="AA29" s="54" t="str">
        <f t="shared" ca="1" si="15"/>
        <v/>
      </c>
      <c r="AB29" s="37">
        <v>25</v>
      </c>
      <c r="AC29" s="58"/>
      <c r="AD29" s="58"/>
      <c r="AE29" s="58"/>
      <c r="AF29" s="55"/>
      <c r="AG29" s="55"/>
      <c r="AH29" s="55"/>
      <c r="AI29" s="55"/>
      <c r="AJ29" s="55"/>
      <c r="AK29" s="55"/>
      <c r="AL29" s="55"/>
      <c r="AM29" s="99"/>
      <c r="AN29" s="64" t="s">
        <v>44</v>
      </c>
      <c r="AO29" s="64" t="s">
        <v>33</v>
      </c>
      <c r="AP29" s="62"/>
      <c r="AQ29" s="140" t="s">
        <v>46</v>
      </c>
      <c r="AR29" s="64" t="s">
        <v>34</v>
      </c>
      <c r="AS29" s="63"/>
      <c r="AT29" s="64" t="s">
        <v>48</v>
      </c>
      <c r="AU29" s="64" t="s">
        <v>34</v>
      </c>
      <c r="AV29" s="63"/>
      <c r="AW29" s="38">
        <v>25</v>
      </c>
      <c r="AX29" s="84">
        <v>0</v>
      </c>
      <c r="AY29" s="6"/>
      <c r="AZ29" s="101"/>
      <c r="BA29" s="6"/>
      <c r="BB29" s="101"/>
      <c r="BC29" s="101"/>
      <c r="BD29" s="6"/>
      <c r="BE29" s="101"/>
      <c r="BF29" s="6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</row>
    <row r="30" spans="1:104" s="43" customFormat="1">
      <c r="A30" s="78">
        <f ca="1">IF($A$2="no",INT(RAND()*36+1),INT(RAND()*37))</f>
        <v>7</v>
      </c>
      <c r="B30" s="30" t="str">
        <f t="shared" ca="1" si="0"/>
        <v>R</v>
      </c>
      <c r="C30" s="30" t="str">
        <f t="shared" ca="1" si="47"/>
        <v>O</v>
      </c>
      <c r="D30" s="30" t="str">
        <f t="shared" ca="1" si="1"/>
        <v>L</v>
      </c>
      <c r="E30" t="str">
        <f t="shared" ca="1" si="2"/>
        <v>BR</v>
      </c>
      <c r="F30" s="32" t="str">
        <f t="shared" ca="1" si="48"/>
        <v/>
      </c>
      <c r="G30" s="31">
        <f t="shared" ca="1" si="49"/>
        <v>1</v>
      </c>
      <c r="H30" s="79" t="str">
        <f ca="1">IF(A30&lt;&gt;"",IF(Y29&gt;=$AQ$5,"",IF(Y29&lt;=$AQ$6,"",IF(AND(F29="L",F30="L"),"",IF(F30="W","",IF(AND(F30="L",H28="",B27="R"),"B",IF(AND(F30="L",H28="",B27="B"),"R",IF(AND(E26="RB",E28="RB"),"B",IF(AND(E26="RR",E28="RR"),"B",IF(AND(E26="BR",E28="BR"),"R",IF(AND(E26="BB",E26="BB"),"R","")))))))))),"")</f>
        <v>B</v>
      </c>
      <c r="I30" s="106"/>
      <c r="J30" s="32">
        <f t="shared" ca="1" si="50"/>
        <v>1</v>
      </c>
      <c r="K30" s="33">
        <f t="shared" ref="K30:K33" ca="1" si="61">IF(H29&lt;&gt;"",IF(F30="W",(1*J29),(-1*J29)),0)</f>
        <v>0</v>
      </c>
      <c r="L30" t="str">
        <f t="shared" ca="1" si="52"/>
        <v>OO</v>
      </c>
      <c r="M30" s="32" t="str">
        <f t="shared" ca="1" si="43"/>
        <v/>
      </c>
      <c r="N30" s="31">
        <f t="shared" ca="1" si="53"/>
        <v>1</v>
      </c>
      <c r="O30" s="79" t="str">
        <f ca="1">IF(A30&lt;&gt;"",IF(Y29&gt;=$AQ$5,"",IF(Y29&lt;=$AQ$6,"",IF(AND(M29="L",M30="L"),"",IF(M30="W","",IF(AND(M30="L",O28="",C27="E"),"O",IF(AND(M30="L",O28="",C27="O"),"E",IF(AND(L26="EO",L28="EO"),"O",IF(AND(L26="EE",L28="EE"),"O",IF(AND(L26="OE",L28="OE"),"E",IF(AND(L26="OO",L28="OO"),"E","")))))))))),"")</f>
        <v>E</v>
      </c>
      <c r="P30" s="32">
        <f ca="1">IF(A30&lt;&gt;"",IF(P29=2,1,IF(M30="L",P29+1,1)),"")</f>
        <v>1</v>
      </c>
      <c r="Q30" s="33">
        <f t="shared" ref="Q30:Q33" ca="1" si="62">IF(O29&lt;&gt;"",IF(M30="W",(1*P29),(-1*P29)),0)</f>
        <v>0</v>
      </c>
      <c r="R30" t="str">
        <f ca="1">IF(A30=0,"LH",D29&amp;D30)</f>
        <v>LL</v>
      </c>
      <c r="S30" s="32" t="str">
        <f t="shared" ca="1" si="55"/>
        <v/>
      </c>
      <c r="T30" s="31">
        <f t="shared" ca="1" si="56"/>
        <v>1</v>
      </c>
      <c r="U30" s="79" t="str">
        <f ca="1">IF(A30&lt;&gt;"",IF(Y29&gt;=$AQ$5,"",IF(Y29&lt;=$AQ$6,"",IF(AND(S29="L",S30="L"),"",IF(S30="W","",IF(AND(S30="L",U28="",D27="H"),"L",IF(AND(S30="L",U28="",D27="L"),"H",IF(AND(R26="HL",R28="HL"),"L",IF(AND(R26="HH",R28="HH"),"L",IF(AND(R26="LH",R28="LH"),"H",IF(AND(R26="LL",R28="LL"),"H","")))))))))),"")</f>
        <v/>
      </c>
      <c r="V30" s="32">
        <f ca="1">IF(G30&lt;&gt;"",IF(V29=2,1,IF(S30="L",V29+1,1)),"")</f>
        <v>1</v>
      </c>
      <c r="W30" s="33">
        <f t="shared" ca="1" si="11"/>
        <v>0</v>
      </c>
      <c r="X30" s="41">
        <f t="shared" ca="1" si="12"/>
        <v>0</v>
      </c>
      <c r="Y30" s="36">
        <f ca="1">IF(A30&lt;&gt;"",X30+Y29,"")</f>
        <v>3</v>
      </c>
      <c r="Z30" s="54" t="str">
        <f t="shared" ca="1" si="14"/>
        <v/>
      </c>
      <c r="AA30" s="54" t="str">
        <f t="shared" ca="1" si="15"/>
        <v/>
      </c>
      <c r="AB30" s="37">
        <v>26</v>
      </c>
      <c r="AC30" s="58"/>
      <c r="AD30" s="58"/>
      <c r="AE30" s="58"/>
      <c r="AF30" s="55"/>
      <c r="AG30" s="55"/>
      <c r="AH30" s="55"/>
      <c r="AI30" s="55"/>
      <c r="AJ30" s="55"/>
      <c r="AK30" s="55"/>
      <c r="AL30" s="55"/>
      <c r="AM30" s="100"/>
      <c r="AN30" s="64"/>
      <c r="AO30" s="63"/>
      <c r="AP30" s="62"/>
      <c r="AQ30" s="108"/>
      <c r="AR30" s="64"/>
      <c r="AS30" s="63"/>
      <c r="AT30" s="63"/>
      <c r="AU30" s="64"/>
      <c r="AV30" s="63"/>
      <c r="AW30" s="74"/>
      <c r="AX30" s="107">
        <v>0</v>
      </c>
      <c r="AY30" s="74"/>
      <c r="AZ30" s="74"/>
      <c r="BA30" s="74"/>
      <c r="BB30" s="6"/>
      <c r="BC30" s="6"/>
      <c r="BD30" s="6"/>
      <c r="BE30" s="6"/>
      <c r="BF30" s="6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</row>
    <row r="31" spans="1:104" s="43" customFormat="1">
      <c r="A31" s="78">
        <f ca="1">IF($A$2="no",INT(RAND()*36+1),INT(RAND()*37))</f>
        <v>34</v>
      </c>
      <c r="B31" s="30" t="str">
        <f t="shared" ca="1" si="0"/>
        <v>R</v>
      </c>
      <c r="C31" s="30" t="str">
        <f t="shared" ca="1" si="47"/>
        <v>E</v>
      </c>
      <c r="D31" s="30" t="str">
        <f t="shared" ca="1" si="1"/>
        <v>H</v>
      </c>
      <c r="E31" t="str">
        <f t="shared" ca="1" si="2"/>
        <v>RR</v>
      </c>
      <c r="F31" s="32" t="str">
        <f t="shared" ca="1" si="48"/>
        <v>L</v>
      </c>
      <c r="G31" s="31">
        <f t="shared" ca="1" si="49"/>
        <v>2</v>
      </c>
      <c r="H31" s="79" t="str">
        <f ca="1">IF(A31&lt;&gt;"",IF(Y30&gt;=$AQ$5,"",IF(Y30&lt;=$AQ$6,"",IF(AND(F30="L",F31="L"),"",IF(F31="W","",IF(AND(F31="L",H29="",B28="R"),"B",IF(AND(F31="L",H29="",B28="B"),"R",IF(AND(E27="RB",E29="RB"),"B",IF(AND(E27="RR",E29="RR"),"B",IF(AND(E27="BR",E29="BR"),"R",IF(AND(E27="BB",E27="BB"),"R","")))))))))),"")</f>
        <v>R</v>
      </c>
      <c r="I31" s="106"/>
      <c r="J31" s="32">
        <f t="shared" ca="1" si="50"/>
        <v>2</v>
      </c>
      <c r="K31" s="33">
        <f ca="1">IF(U30&lt;&gt;"",IF(F31="W",(1*J30),(-1*J30)),0)</f>
        <v>0</v>
      </c>
      <c r="L31" t="str">
        <f t="shared" ca="1" si="52"/>
        <v>OE</v>
      </c>
      <c r="M31" s="32" t="str">
        <f t="shared" ca="1" si="43"/>
        <v>W</v>
      </c>
      <c r="N31" s="31">
        <f t="shared" ca="1" si="53"/>
        <v>1</v>
      </c>
      <c r="O31" s="79" t="str">
        <f ca="1">IF(A31&lt;&gt;"",IF(Y30&gt;=$AQ$5,"",IF(Y30&lt;=$AQ$6,"",IF(AND(M30="L",M31="L"),"",IF(M31="W","",IF(AND(M31="L",O29="",C28="E"),"O",IF(AND(M31="L",O29="",C28="O"),"E",IF(AND(L27="EO",L29="EO"),"O",IF(AND(L27="EE",L29="EE"),"O",IF(AND(L27="OE",L29="OE"),"E",IF(AND(L27="OO",L29="OO"),"E","")))))))))),"")</f>
        <v/>
      </c>
      <c r="P31" s="32">
        <f ca="1">IF(A31&lt;&gt;"",IF(P30=2,1,IF(M31="L",P30+1,1)),"")</f>
        <v>1</v>
      </c>
      <c r="Q31" s="33">
        <f ca="1">IF(U30&lt;&gt;"",IF(M31="W",(1*P30),(-1*P30)),0)</f>
        <v>0</v>
      </c>
      <c r="R31" t="str">
        <f ca="1">IF(A31=0,"LH",D30&amp;D31)</f>
        <v>LH</v>
      </c>
      <c r="S31" s="32" t="str">
        <f t="shared" ca="1" si="55"/>
        <v/>
      </c>
      <c r="T31" s="31">
        <f t="shared" ca="1" si="56"/>
        <v>1</v>
      </c>
      <c r="U31" s="79" t="str">
        <f ca="1">IF(A31&lt;&gt;"",IF(Y30&gt;=$AQ$5,"",IF(Y30&lt;=$AQ$6,"",IF(AND(S30="L",S31="L"),"",IF(S31="W","",IF(AND(S31="L",U29="",D28="H"),"L",IF(AND(S31="L",U29="",D28="L"),"H",IF(AND(R27="HL",R29="HL"),"L",IF(AND(R27="HH",R29="HH"),"L",IF(AND(R27="LH",R29="LH"),"H",IF(AND(R27="LL",R29="LL"),"H","")))))))))),"")</f>
        <v>L</v>
      </c>
      <c r="V31" s="32">
        <f ca="1">IF(G31&lt;&gt;"",IF(V30=2,1,IF(S31="L",V30+1,1)),"")</f>
        <v>1</v>
      </c>
      <c r="W31" s="33">
        <f t="shared" ca="1" si="11"/>
        <v>0</v>
      </c>
      <c r="X31" s="41">
        <f t="shared" ca="1" si="12"/>
        <v>0</v>
      </c>
      <c r="Y31" s="36">
        <f ca="1">IF(A31&lt;&gt;"",X31+Y30,"")</f>
        <v>3</v>
      </c>
      <c r="Z31" s="54" t="str">
        <f t="shared" ca="1" si="14"/>
        <v/>
      </c>
      <c r="AA31" s="54" t="str">
        <f t="shared" ca="1" si="15"/>
        <v/>
      </c>
      <c r="AB31" s="37">
        <v>27</v>
      </c>
      <c r="AC31" s="58"/>
      <c r="AD31" s="58"/>
      <c r="AE31" s="58"/>
      <c r="AF31" s="55"/>
      <c r="AG31" s="55"/>
      <c r="AH31" s="55"/>
      <c r="AI31" s="55"/>
      <c r="AJ31" s="55"/>
      <c r="AK31" s="55"/>
      <c r="AL31" s="55"/>
      <c r="AM31" s="100"/>
      <c r="AN31" s="64" t="s">
        <v>44</v>
      </c>
      <c r="AO31" s="62"/>
      <c r="AP31" s="62"/>
      <c r="AQ31" s="140" t="s">
        <v>46</v>
      </c>
      <c r="AR31" s="62"/>
      <c r="AS31" s="63"/>
      <c r="AT31" s="64" t="s">
        <v>48</v>
      </c>
      <c r="AU31" s="63"/>
      <c r="AV31" s="62"/>
      <c r="AW31" s="85"/>
      <c r="AX31" s="85"/>
      <c r="AY31" s="85"/>
      <c r="AZ31" s="85"/>
      <c r="BA31" s="74"/>
      <c r="BB31" s="6"/>
      <c r="BC31" s="6"/>
      <c r="BD31" s="6"/>
      <c r="BE31" s="6"/>
      <c r="BF31" s="6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</row>
    <row r="32" spans="1:104" s="43" customFormat="1">
      <c r="A32" s="78">
        <f ca="1">IF($A$2="no",INT(RAND()*36+1),INT(RAND()*37))</f>
        <v>13</v>
      </c>
      <c r="B32" s="30" t="str">
        <f t="shared" ca="1" si="0"/>
        <v>B</v>
      </c>
      <c r="C32" s="30" t="str">
        <f t="shared" ca="1" si="47"/>
        <v>O</v>
      </c>
      <c r="D32" s="30" t="str">
        <f t="shared" ca="1" si="1"/>
        <v>L</v>
      </c>
      <c r="E32" t="str">
        <f t="shared" ca="1" si="2"/>
        <v>RB</v>
      </c>
      <c r="F32" s="32" t="str">
        <f t="shared" ca="1" si="48"/>
        <v>L</v>
      </c>
      <c r="G32" s="31">
        <f t="shared" ca="1" si="49"/>
        <v>1</v>
      </c>
      <c r="H32" s="79" t="str">
        <f ca="1">IF(A32&lt;&gt;"",IF(Y31&gt;=$AQ$5,"",IF(Y31&lt;=$AQ$6,"",IF(AND(F31="L",F32="L"),"",IF(F32="W","",IF(AND(F32="L",H30="",B29="R"),"B",IF(AND(F32="L",H30="",B29="B"),"R",IF(AND(E28="RB",E30="RB"),"B",IF(AND(E28="RR",E30="RR"),"B",IF(AND(E28="BR",E30="BR"),"R",IF(AND(E28="BB",E28="BB"),"R","")))))))))),"")</f>
        <v/>
      </c>
      <c r="I32" s="106"/>
      <c r="J32" s="32">
        <f t="shared" ca="1" si="50"/>
        <v>1</v>
      </c>
      <c r="K32" s="33">
        <f t="shared" ref="K32:K33" ca="1" si="63">IF(H31&lt;&gt;"",IF(F32="W",(1*J31),(-1*J31)),0)</f>
        <v>-2</v>
      </c>
      <c r="L32" t="str">
        <f t="shared" ca="1" si="52"/>
        <v>EO</v>
      </c>
      <c r="M32" s="32" t="str">
        <f t="shared" ca="1" si="43"/>
        <v/>
      </c>
      <c r="N32" s="31">
        <f t="shared" ca="1" si="53"/>
        <v>1</v>
      </c>
      <c r="O32" s="79" t="str">
        <f ca="1">IF(A32&lt;&gt;"",IF(Y31&gt;=$AQ$5,"",IF(Y31&lt;=$AQ$6,"",IF(AND(M31="L",M32="L"),"",IF(M32="W","",IF(AND(M32="L",O30="",C29="E"),"O",IF(AND(M32="L",O30="",C29="O"),"E",IF(AND(L28="EO",L30="EO"),"O",IF(AND(L28="EE",L30="EE"),"O",IF(AND(L28="OE",L30="OE"),"E",IF(AND(L28="OO",L30="OO"),"E","")))))))))),"")</f>
        <v>E</v>
      </c>
      <c r="P32" s="32">
        <f ca="1">IF(A32&lt;&gt;"",IF(P31=2,1,IF(M32="L",P31+1,1)),"")</f>
        <v>1</v>
      </c>
      <c r="Q32" s="33">
        <f t="shared" ref="Q32:Q33" ca="1" si="64">IF(O31&lt;&gt;"",IF(M32="W",(1*P31),(-1*P31)),0)</f>
        <v>0</v>
      </c>
      <c r="R32" t="str">
        <f ca="1">IF(A32=0,"LH",D31&amp;D32)</f>
        <v>HL</v>
      </c>
      <c r="S32" s="32" t="str">
        <f t="shared" ca="1" si="55"/>
        <v>W</v>
      </c>
      <c r="T32" s="31">
        <f t="shared" ca="1" si="56"/>
        <v>1</v>
      </c>
      <c r="U32" s="79" t="str">
        <f ca="1">IF(A32&lt;&gt;"",IF(Y31&gt;=$AQ$5,"",IF(Y31&lt;=$AQ$6,"",IF(AND(S31="L",S32="L"),"",IF(S32="W","",IF(AND(S32="L",U30="",D29="H"),"L",IF(AND(S32="L",U30="",D29="L"),"H",IF(AND(R28="HL",R30="HL"),"L",IF(AND(R28="HH",R30="HH"),"L",IF(AND(R28="LH",R30="LH"),"H",IF(AND(R28="LL",R30="LL"),"H","")))))))))),"")</f>
        <v/>
      </c>
      <c r="V32" s="32">
        <f ca="1">IF(G32&lt;&gt;"",IF(V31=2,1,IF(S32="L",V31+1,1)),"")</f>
        <v>1</v>
      </c>
      <c r="W32" s="33">
        <f t="shared" ca="1" si="11"/>
        <v>1</v>
      </c>
      <c r="X32" s="41">
        <f t="shared" ca="1" si="12"/>
        <v>-1</v>
      </c>
      <c r="Y32" s="36">
        <f ca="1">IF(A32&lt;&gt;"",X32+Y31,"")</f>
        <v>2</v>
      </c>
      <c r="Z32" s="54" t="str">
        <f t="shared" ca="1" si="14"/>
        <v/>
      </c>
      <c r="AA32" s="54" t="str">
        <f t="shared" ca="1" si="15"/>
        <v/>
      </c>
      <c r="AB32" s="37">
        <v>28</v>
      </c>
      <c r="AC32" s="58"/>
      <c r="AD32" s="58"/>
      <c r="AE32" s="58"/>
      <c r="AF32" s="55"/>
      <c r="AG32" s="55"/>
      <c r="AH32" s="55"/>
      <c r="AI32" s="55"/>
      <c r="AJ32" s="55"/>
      <c r="AK32" s="55"/>
      <c r="AL32" s="55"/>
      <c r="AM32" s="100"/>
      <c r="AN32" s="64" t="s">
        <v>44</v>
      </c>
      <c r="AO32" s="63"/>
      <c r="AP32" s="63"/>
      <c r="AQ32" s="64" t="s">
        <v>46</v>
      </c>
      <c r="AR32" s="64"/>
      <c r="AS32" s="63"/>
      <c r="AT32" s="61" t="s">
        <v>48</v>
      </c>
      <c r="AU32" s="63"/>
      <c r="AV32" s="63"/>
      <c r="AW32" s="68"/>
      <c r="AX32" s="68"/>
      <c r="AY32" s="102"/>
      <c r="AZ32" s="69"/>
      <c r="BA32" s="74"/>
      <c r="BB32" s="6"/>
      <c r="BC32" s="6"/>
      <c r="BD32" s="6"/>
      <c r="BE32" s="6"/>
      <c r="BF32" s="6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</row>
    <row r="33" spans="1:104" s="43" customFormat="1">
      <c r="A33" s="78">
        <f ca="1">IF($A$2="no",INT(RAND()*36+1),INT(RAND()*37))</f>
        <v>31</v>
      </c>
      <c r="B33" s="30" t="str">
        <f t="shared" ca="1" si="0"/>
        <v>B</v>
      </c>
      <c r="C33" s="30" t="str">
        <f t="shared" ca="1" si="47"/>
        <v>O</v>
      </c>
      <c r="D33" s="30" t="str">
        <f t="shared" ca="1" si="1"/>
        <v>H</v>
      </c>
      <c r="E33" t="str">
        <f t="shared" ca="1" si="2"/>
        <v>BB</v>
      </c>
      <c r="F33" s="32" t="str">
        <f t="shared" ca="1" si="48"/>
        <v/>
      </c>
      <c r="G33" s="31">
        <f t="shared" ca="1" si="49"/>
        <v>1</v>
      </c>
      <c r="H33" s="79" t="str">
        <f ca="1">IF(A33&lt;&gt;"",IF(Y32&gt;=$AQ$5,"",IF(Y32&lt;=$AQ$6,"",IF(AND(F32="L",F33="L"),"",IF(F33="W","",IF(AND(F33="L",H31="",B30="R"),"B",IF(AND(F33="L",H31="",B30="B"),"R",IF(AND(E29="RB",E31="RB"),"B",IF(AND(E29="RR",E31="RR"),"B",IF(AND(E29="BR",E31="BR"),"R",IF(AND(E29="BB",E29="BB"),"R","")))))))))),"")</f>
        <v>R</v>
      </c>
      <c r="I33" s="106"/>
      <c r="J33" s="32">
        <f t="shared" ca="1" si="50"/>
        <v>1</v>
      </c>
      <c r="K33" s="33">
        <f ca="1">IF(U32&lt;&gt;"",IF(F33="W",(1*J32),(-1*J32)),0)</f>
        <v>0</v>
      </c>
      <c r="L33" t="str">
        <f t="shared" ca="1" si="52"/>
        <v>OO</v>
      </c>
      <c r="M33" s="32" t="str">
        <f t="shared" ca="1" si="43"/>
        <v>L</v>
      </c>
      <c r="N33" s="31">
        <f t="shared" ca="1" si="53"/>
        <v>2</v>
      </c>
      <c r="O33" s="79" t="str">
        <f ca="1">IF(A33&lt;&gt;"",IF(Y32&gt;=$AQ$5,"",IF(Y32&lt;=$AQ$6,"",IF(AND(M32="L",M33="L"),"",IF(M33="W","",IF(AND(M33="L",O31="",C30="E"),"O",IF(AND(M33="L",O31="",C30="O"),"E",IF(AND(L29="EO",L31="EO"),"O",IF(AND(L29="EE",L31="EE"),"O",IF(AND(L29="OE",L31="OE"),"E",IF(AND(L29="OO",L31="OO"),"E","")))))))))),"")</f>
        <v>E</v>
      </c>
      <c r="P33" s="32">
        <f ca="1">IF(A33&lt;&gt;"",IF(P32=2,1,IF(M33="L",P32+1,1)),"")</f>
        <v>2</v>
      </c>
      <c r="Q33" s="33">
        <f ca="1">IF(U32&lt;&gt;"",IF(M33="W",(1*P32),(-1*P32)),0)</f>
        <v>0</v>
      </c>
      <c r="R33" t="str">
        <f ca="1">IF(A33=0,"LH",D32&amp;D33)</f>
        <v>LH</v>
      </c>
      <c r="S33" s="32" t="str">
        <f t="shared" ca="1" si="55"/>
        <v/>
      </c>
      <c r="T33" s="31">
        <f t="shared" ca="1" si="56"/>
        <v>1</v>
      </c>
      <c r="U33" s="79" t="str">
        <f ca="1">IF(A33&lt;&gt;"",IF(Y32&gt;=$AQ$5,"",IF(Y32&lt;=$AQ$6,"",IF(AND(S32="L",S33="L"),"",IF(S33="W","",IF(AND(S33="L",U31="",D30="H"),"L",IF(AND(S33="L",U31="",D30="L"),"H",IF(AND(R29="HL",R31="HL"),"L",IF(AND(R29="HH",R31="HH"),"L",IF(AND(R29="LH",R31="LH"),"H",IF(AND(R29="LL",R31="LL"),"H","")))))))))),"")</f>
        <v/>
      </c>
      <c r="V33" s="32">
        <f ca="1">IF(G33&lt;&gt;"",IF(V32=2,1,IF(S33="L",V32+1,1)),"")</f>
        <v>1</v>
      </c>
      <c r="W33" s="33">
        <f t="shared" ca="1" si="11"/>
        <v>0</v>
      </c>
      <c r="X33" s="41">
        <f t="shared" ca="1" si="12"/>
        <v>0</v>
      </c>
      <c r="Y33" s="36">
        <f ca="1">IF(A33&lt;&gt;"",X33+Y32,"")</f>
        <v>2</v>
      </c>
      <c r="Z33" s="54" t="str">
        <f t="shared" ca="1" si="14"/>
        <v/>
      </c>
      <c r="AA33" s="54" t="str">
        <f t="shared" ca="1" si="15"/>
        <v/>
      </c>
      <c r="AB33" s="37">
        <v>29</v>
      </c>
      <c r="AC33" s="58"/>
      <c r="AD33" s="58"/>
      <c r="AE33" s="58"/>
      <c r="AF33" s="55"/>
      <c r="AG33" s="55"/>
      <c r="AH33" s="55"/>
      <c r="AI33" s="55"/>
      <c r="AJ33" s="55"/>
      <c r="AK33" s="55"/>
      <c r="AL33" s="55"/>
      <c r="AM33" s="100"/>
      <c r="AN33" s="64" t="s">
        <v>31</v>
      </c>
      <c r="AO33" s="64" t="s">
        <v>35</v>
      </c>
      <c r="AP33" s="63"/>
      <c r="AQ33" s="63" t="s">
        <v>31</v>
      </c>
      <c r="AR33" s="64"/>
      <c r="AS33" s="63"/>
      <c r="AT33" s="61" t="s">
        <v>31</v>
      </c>
      <c r="AU33" s="63"/>
      <c r="AV33" s="63"/>
      <c r="AW33" s="68"/>
      <c r="AX33" s="68"/>
      <c r="AY33" s="102"/>
      <c r="AZ33" s="69"/>
      <c r="BA33" s="74"/>
      <c r="BB33" s="6"/>
      <c r="BC33" s="6"/>
      <c r="BD33" s="6"/>
      <c r="BE33" s="6"/>
      <c r="BF33" s="6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</row>
    <row r="34" spans="1:104" s="43" customFormat="1">
      <c r="A34" s="78">
        <f ca="1">IF($A$2="no",INT(RAND()*36+1),INT(RAND()*37))</f>
        <v>31</v>
      </c>
      <c r="B34" s="30" t="str">
        <f t="shared" ca="1" si="0"/>
        <v>B</v>
      </c>
      <c r="C34" s="30" t="str">
        <f t="shared" ca="1" si="47"/>
        <v>O</v>
      </c>
      <c r="D34" s="30" t="str">
        <f t="shared" ca="1" si="1"/>
        <v>H</v>
      </c>
      <c r="E34" t="str">
        <f t="shared" ca="1" si="2"/>
        <v>BB</v>
      </c>
      <c r="F34" s="32" t="str">
        <f t="shared" ca="1" si="48"/>
        <v>L</v>
      </c>
      <c r="G34" s="31">
        <f t="shared" ca="1" si="49"/>
        <v>2</v>
      </c>
      <c r="H34" s="79" t="str">
        <f ca="1">IF(A34&lt;&gt;"",IF(Y33&gt;=$AQ$5,"",IF(Y33&lt;=$AQ$6,"",IF(AND(F33="L",F34="L"),"",IF(F34="W","",IF(AND(F34="L",H32="",B31="R"),"B",IF(AND(F34="L",H32="",B31="B"),"R",IF(AND(E30="RB",E32="RB"),"B",IF(AND(E30="RR",E32="RR"),"B",IF(AND(E30="BR",E32="BR"),"R",IF(AND(E30="BB",E30="BB"),"R","")))))))))),"")</f>
        <v>B</v>
      </c>
      <c r="I34" s="106"/>
      <c r="J34" s="32">
        <f t="shared" ca="1" si="50"/>
        <v>2</v>
      </c>
      <c r="K34" s="33">
        <f t="shared" ref="K34:K41" ca="1" si="65">IF(H33&lt;&gt;"",IF(F34="W",(1*J33),(-1*J33)),0)</f>
        <v>-1</v>
      </c>
      <c r="L34" t="str">
        <f t="shared" ca="1" si="52"/>
        <v>OO</v>
      </c>
      <c r="M34" s="32" t="str">
        <f t="shared" ca="1" si="43"/>
        <v>L</v>
      </c>
      <c r="N34" s="31">
        <f t="shared" ca="1" si="53"/>
        <v>1</v>
      </c>
      <c r="O34" s="79" t="str">
        <f ca="1">IF(A34&lt;&gt;"",IF(Y33&gt;=$AQ$5,"",IF(Y33&lt;=$AQ$6,"",IF(AND(M33="L",M34="L"),"",IF(M34="W","",IF(AND(M34="L",O32="",C31="E"),"O",IF(AND(M34="L",O32="",C31="O"),"E",IF(AND(L30="EO",L32="EO"),"O",IF(AND(L30="EE",L32="EE"),"O",IF(AND(L30="OE",L32="OE"),"E",IF(AND(L30="OO",L32="OO"),"E","")))))))))),"")</f>
        <v/>
      </c>
      <c r="P34" s="32">
        <f ca="1">IF(A34&lt;&gt;"",IF(P33=2,1,IF(M34="L",P33+1,1)),"")</f>
        <v>1</v>
      </c>
      <c r="Q34" s="33">
        <f t="shared" ref="Q34:Q41" ca="1" si="66">IF(O33&lt;&gt;"",IF(M34="W",(1*P33),(-1*P33)),0)</f>
        <v>-2</v>
      </c>
      <c r="R34" t="str">
        <f ca="1">IF(A34=0,"LH",D33&amp;D34)</f>
        <v>HH</v>
      </c>
      <c r="S34" s="32" t="str">
        <f t="shared" ca="1" si="55"/>
        <v/>
      </c>
      <c r="T34" s="31">
        <f t="shared" ca="1" si="56"/>
        <v>1</v>
      </c>
      <c r="U34" s="79" t="str">
        <f ca="1">IF(A34&lt;&gt;"",IF(Y33&gt;=$AQ$5,"",IF(Y33&lt;=$AQ$6,"",IF(AND(S33="L",S34="L"),"",IF(S34="W","",IF(AND(S34="L",U32="",D31="H"),"L",IF(AND(S34="L",U32="",D31="L"),"H",IF(AND(R30="HL",R32="HL"),"L",IF(AND(R30="HH",R32="HH"),"L",IF(AND(R30="LH",R32="LH"),"H",IF(AND(R30="LL",R32="LL"),"H","")))))))))),"")</f>
        <v/>
      </c>
      <c r="V34" s="32">
        <f ca="1">IF(G34&lt;&gt;"",IF(V33=2,1,IF(S34="L",V33+1,1)),"")</f>
        <v>1</v>
      </c>
      <c r="W34" s="33">
        <f t="shared" ca="1" si="11"/>
        <v>0</v>
      </c>
      <c r="X34" s="41">
        <f t="shared" ca="1" si="12"/>
        <v>-3</v>
      </c>
      <c r="Y34" s="36">
        <f ca="1">IF(A34&lt;&gt;"",X34+Y33,"")</f>
        <v>-1</v>
      </c>
      <c r="Z34" s="54" t="str">
        <f t="shared" ca="1" si="14"/>
        <v/>
      </c>
      <c r="AA34" s="54" t="str">
        <f t="shared" ca="1" si="15"/>
        <v/>
      </c>
      <c r="AB34" s="37">
        <v>30</v>
      </c>
      <c r="AC34" s="58"/>
      <c r="AD34" s="58"/>
      <c r="AE34" s="58"/>
      <c r="AF34" s="55"/>
      <c r="AG34" s="55"/>
      <c r="AH34" s="55"/>
      <c r="AI34" s="55"/>
      <c r="AJ34" s="55"/>
      <c r="AK34" s="55"/>
      <c r="AL34" s="55"/>
      <c r="AM34" s="100"/>
      <c r="AN34" s="64" t="s">
        <v>43</v>
      </c>
      <c r="AO34" s="64" t="s">
        <v>34</v>
      </c>
      <c r="AP34" s="63"/>
      <c r="AQ34" s="64" t="s">
        <v>45</v>
      </c>
      <c r="AR34" s="64" t="s">
        <v>34</v>
      </c>
      <c r="AS34" s="61"/>
      <c r="AT34" s="61" t="s">
        <v>47</v>
      </c>
      <c r="AU34" s="61" t="s">
        <v>34</v>
      </c>
      <c r="AV34" s="61"/>
      <c r="AW34" s="68"/>
      <c r="AX34" s="68"/>
      <c r="AY34" s="68"/>
      <c r="AZ34" s="69"/>
      <c r="BA34" s="7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</row>
    <row r="35" spans="1:104" s="43" customFormat="1">
      <c r="A35" s="78">
        <f ca="1">IF($A$2="no",INT(RAND()*36+1),INT(RAND()*37))</f>
        <v>22</v>
      </c>
      <c r="B35" s="30" t="str">
        <f t="shared" ca="1" si="0"/>
        <v>B</v>
      </c>
      <c r="C35" s="30" t="str">
        <f t="shared" ca="1" si="47"/>
        <v>E</v>
      </c>
      <c r="D35" s="30" t="str">
        <f t="shared" ca="1" si="1"/>
        <v>H</v>
      </c>
      <c r="E35" t="str">
        <f t="shared" ca="1" si="2"/>
        <v>BB</v>
      </c>
      <c r="F35" s="32" t="str">
        <f t="shared" ca="1" si="48"/>
        <v>W</v>
      </c>
      <c r="G35" s="31">
        <f t="shared" ca="1" si="49"/>
        <v>1</v>
      </c>
      <c r="H35" s="79" t="str">
        <f ca="1">IF(A35&lt;&gt;"",IF(Y34&gt;=$AQ$5,"",IF(Y34&lt;=$AQ$6,"",IF(AND(F34="L",F35="L"),"",IF(F35="W","",IF(AND(F35="L",H33="",B32="R"),"B",IF(AND(F35="L",H33="",B32="B"),"R",IF(AND(E31="RB",E33="RB"),"B",IF(AND(E31="RR",E33="RR"),"B",IF(AND(E31="BR",E33="BR"),"R",IF(AND(E31="BB",E31="BB"),"R","")))))))))),"")</f>
        <v/>
      </c>
      <c r="I35" s="106"/>
      <c r="J35" s="32">
        <f t="shared" ca="1" si="50"/>
        <v>1</v>
      </c>
      <c r="K35" s="33">
        <f ca="1">IF(U34&lt;&gt;"",IF(F35="W",(1*J34),(-1*J34)),0)</f>
        <v>0</v>
      </c>
      <c r="L35" t="str">
        <f t="shared" ca="1" si="52"/>
        <v>OE</v>
      </c>
      <c r="M35" s="32" t="str">
        <f t="shared" ca="1" si="43"/>
        <v/>
      </c>
      <c r="N35" s="31">
        <f t="shared" ca="1" si="53"/>
        <v>1</v>
      </c>
      <c r="O35" s="79" t="str">
        <f ca="1">IF(A35&lt;&gt;"",IF(Y34&gt;=$AQ$5,"",IF(Y34&lt;=$AQ$6,"",IF(AND(M34="L",M35="L"),"",IF(M35="W","",IF(AND(M35="L",O33="",C32="E"),"O",IF(AND(M35="L",O33="",C32="O"),"E",IF(AND(L31="EO",L33="EO"),"O",IF(AND(L31="EE",L33="EE"),"O",IF(AND(L31="OE",L33="OE"),"E",IF(AND(L31="OO",L33="OO"),"E","")))))))))),"")</f>
        <v/>
      </c>
      <c r="P35" s="32">
        <f ca="1">IF(A35&lt;&gt;"",IF(P34=2,1,IF(M35="L",P34+1,1)),"")</f>
        <v>1</v>
      </c>
      <c r="Q35" s="33">
        <f ca="1">IF(U34&lt;&gt;"",IF(M35="W",(1*P34),(-1*P34)),0)</f>
        <v>0</v>
      </c>
      <c r="R35" t="str">
        <f ca="1">IF(A35=0,"LH",D34&amp;D35)</f>
        <v>HH</v>
      </c>
      <c r="S35" s="32" t="str">
        <f t="shared" ca="1" si="55"/>
        <v/>
      </c>
      <c r="T35" s="31">
        <f t="shared" ca="1" si="56"/>
        <v>1</v>
      </c>
      <c r="U35" s="79" t="str">
        <f ca="1">IF(A35&lt;&gt;"",IF(Y34&gt;=$AQ$5,"",IF(Y34&lt;=$AQ$6,"",IF(AND(S34="L",S35="L"),"",IF(S35="W","",IF(AND(S35="L",U33="",D32="H"),"L",IF(AND(S35="L",U33="",D32="L"),"H",IF(AND(R31="HL",R33="HL"),"L",IF(AND(R31="HH",R33="HH"),"L",IF(AND(R31="LH",R33="LH"),"H",IF(AND(R31="LL",R33="LL"),"H","")))))))))),"")</f>
        <v>H</v>
      </c>
      <c r="V35" s="32">
        <f ca="1">IF(G35&lt;&gt;"",IF(V34=2,1,IF(S35="L",V34+1,1)),"")</f>
        <v>1</v>
      </c>
      <c r="W35" s="33">
        <f t="shared" ca="1" si="11"/>
        <v>0</v>
      </c>
      <c r="X35" s="41">
        <f t="shared" ca="1" si="12"/>
        <v>0</v>
      </c>
      <c r="Y35" s="36">
        <f ca="1">IF(A35&lt;&gt;"",X35+Y34,"")</f>
        <v>-1</v>
      </c>
      <c r="Z35" s="54" t="str">
        <f t="shared" ca="1" si="14"/>
        <v/>
      </c>
      <c r="AA35" s="54" t="str">
        <f t="shared" ca="1" si="15"/>
        <v/>
      </c>
      <c r="AB35" s="37">
        <v>31</v>
      </c>
      <c r="AC35" s="58"/>
      <c r="AD35" s="58"/>
      <c r="AE35" s="58"/>
      <c r="AF35" s="55"/>
      <c r="AG35" s="55"/>
      <c r="AH35" s="55"/>
      <c r="AI35" s="55"/>
      <c r="AJ35" s="55"/>
      <c r="AK35" s="55"/>
      <c r="AL35" s="55"/>
      <c r="AM35" s="100"/>
      <c r="AN35" s="64"/>
      <c r="AO35" s="61"/>
      <c r="AP35" s="61"/>
      <c r="AQ35" s="61"/>
      <c r="AR35" s="64"/>
      <c r="AS35" s="61"/>
      <c r="AT35" s="61"/>
      <c r="AU35" s="61"/>
      <c r="AV35" s="61"/>
      <c r="AW35" s="68"/>
      <c r="AX35" s="68"/>
      <c r="AY35" s="68"/>
      <c r="AZ35" s="69"/>
      <c r="BA35" s="74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</row>
    <row r="36" spans="1:104" s="43" customFormat="1">
      <c r="A36" s="78">
        <f ca="1">IF($A$2="no",INT(RAND()*36+1),INT(RAND()*37))</f>
        <v>33</v>
      </c>
      <c r="B36" s="30" t="str">
        <f t="shared" ca="1" si="0"/>
        <v>B</v>
      </c>
      <c r="C36" s="30" t="str">
        <f t="shared" ca="1" si="47"/>
        <v>O</v>
      </c>
      <c r="D36" s="30" t="str">
        <f t="shared" ca="1" si="1"/>
        <v>H</v>
      </c>
      <c r="E36" t="str">
        <f t="shared" ca="1" si="2"/>
        <v>BB</v>
      </c>
      <c r="F36" s="32" t="str">
        <f t="shared" ca="1" si="48"/>
        <v/>
      </c>
      <c r="G36" s="31">
        <f t="shared" ca="1" si="49"/>
        <v>1</v>
      </c>
      <c r="H36" s="79" t="str">
        <f ca="1">IF(A36&lt;&gt;"",IF(Y35&gt;=$AQ$5,"",IF(Y35&lt;=$AQ$6,"",IF(AND(F35="L",F36="L"),"",IF(F36="W","",IF(AND(F36="L",H34="",B33="R"),"B",IF(AND(F36="L",H34="",B33="B"),"R",IF(AND(E32="RB",E34="RB"),"B",IF(AND(E32="RR",E34="RR"),"B",IF(AND(E32="BR",E34="BR"),"R",IF(AND(E32="BB",E32="BB"),"R","")))))))))),"")</f>
        <v/>
      </c>
      <c r="I36" s="106"/>
      <c r="J36" s="32">
        <f t="shared" ca="1" si="50"/>
        <v>1</v>
      </c>
      <c r="K36" s="33">
        <f t="shared" ref="K36:K37" ca="1" si="67">IF(H35&lt;&gt;"",IF(F36="W",(1*J35),(-1*J35)),0)</f>
        <v>0</v>
      </c>
      <c r="L36" t="str">
        <f t="shared" ca="1" si="52"/>
        <v>EO</v>
      </c>
      <c r="M36" s="32" t="str">
        <f t="shared" ca="1" si="43"/>
        <v/>
      </c>
      <c r="N36" s="31">
        <f t="shared" ca="1" si="53"/>
        <v>1</v>
      </c>
      <c r="O36" s="79" t="str">
        <f ca="1">IF(A36&lt;&gt;"",IF(Y35&gt;=$AQ$5,"",IF(Y35&lt;=$AQ$6,"",IF(AND(M35="L",M36="L"),"",IF(M36="W","",IF(AND(M36="L",O34="",C33="E"),"O",IF(AND(M36="L",O34="",C33="O"),"E",IF(AND(L32="EO",L34="EO"),"O",IF(AND(L32="EE",L34="EE"),"O",IF(AND(L32="OE",L34="OE"),"E",IF(AND(L32="OO",L34="OO"),"E","")))))))))),"")</f>
        <v/>
      </c>
      <c r="P36" s="32">
        <f ca="1">IF(A36&lt;&gt;"",IF(P35=2,1,IF(M36="L",P35+1,1)),"")</f>
        <v>1</v>
      </c>
      <c r="Q36" s="33">
        <f t="shared" ref="Q36:Q37" ca="1" si="68">IF(O35&lt;&gt;"",IF(M36="W",(1*P35),(-1*P35)),0)</f>
        <v>0</v>
      </c>
      <c r="R36" t="str">
        <f ca="1">IF(A36=0,"LH",D35&amp;D36)</f>
        <v>HH</v>
      </c>
      <c r="S36" s="32" t="str">
        <f t="shared" ca="1" si="55"/>
        <v>W</v>
      </c>
      <c r="T36" s="31">
        <f t="shared" ca="1" si="56"/>
        <v>1</v>
      </c>
      <c r="U36" s="79" t="str">
        <f ca="1">IF(A36&lt;&gt;"",IF(Y35&gt;=$AQ$5,"",IF(Y35&lt;=$AQ$6,"",IF(AND(S35="L",S36="L"),"",IF(S36="W","",IF(AND(S36="L",U34="",D33="H"),"L",IF(AND(S36="L",U34="",D33="L"),"H",IF(AND(R32="HL",R34="HL"),"L",IF(AND(R32="HH",R34="HH"),"L",IF(AND(R32="LH",R34="LH"),"H",IF(AND(R32="LL",R34="LL"),"H","")))))))))),"")</f>
        <v/>
      </c>
      <c r="V36" s="32">
        <f ca="1">IF(G36&lt;&gt;"",IF(V35=2,1,IF(S36="L",V35+1,1)),"")</f>
        <v>1</v>
      </c>
      <c r="W36" s="33">
        <f t="shared" ca="1" si="11"/>
        <v>1</v>
      </c>
      <c r="X36" s="41">
        <f t="shared" ca="1" si="12"/>
        <v>1</v>
      </c>
      <c r="Y36" s="36">
        <f ca="1">IF(A36&lt;&gt;"",X36+Y35,"")</f>
        <v>0</v>
      </c>
      <c r="Z36" s="54" t="str">
        <f t="shared" ca="1" si="14"/>
        <v/>
      </c>
      <c r="AA36" s="54" t="str">
        <f t="shared" ca="1" si="15"/>
        <v/>
      </c>
      <c r="AB36" s="37">
        <v>32</v>
      </c>
      <c r="AC36" s="58"/>
      <c r="AD36" s="58"/>
      <c r="AE36" s="58"/>
      <c r="AF36" s="55"/>
      <c r="AG36" s="55"/>
      <c r="AH36" s="55"/>
      <c r="AI36" s="55"/>
      <c r="AJ36" s="55"/>
      <c r="AK36" s="55"/>
      <c r="AL36" s="55"/>
      <c r="AM36" s="100"/>
      <c r="AN36" s="119"/>
      <c r="AO36" s="119"/>
      <c r="AP36" s="67"/>
      <c r="AQ36" s="67"/>
      <c r="AR36" s="67"/>
      <c r="AS36" s="68"/>
      <c r="AT36" s="68"/>
      <c r="AU36" s="68"/>
      <c r="AV36" s="68"/>
      <c r="AW36" s="68"/>
      <c r="AX36" s="68"/>
      <c r="AY36" s="68"/>
      <c r="AZ36" s="69"/>
      <c r="BA36" s="74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</row>
    <row r="37" spans="1:104" s="43" customFormat="1">
      <c r="A37" s="78">
        <f ca="1">IF($A$2="no",INT(RAND()*36+1),INT(RAND()*37))</f>
        <v>2</v>
      </c>
      <c r="B37" s="30" t="str">
        <f t="shared" ref="B37:B58" ca="1" si="69">VLOOKUP(A37,$BH$107:$BP$144,8,0)</f>
        <v>B</v>
      </c>
      <c r="C37" s="78" t="str">
        <f t="shared" ca="1" si="47"/>
        <v>E</v>
      </c>
      <c r="D37" s="30" t="str">
        <f t="shared" ca="1" si="1"/>
        <v>L</v>
      </c>
      <c r="E37" t="str">
        <f t="shared" ca="1" si="2"/>
        <v>BB</v>
      </c>
      <c r="F37" s="32" t="str">
        <f t="shared" ca="1" si="48"/>
        <v/>
      </c>
      <c r="G37" s="31">
        <f t="shared" ca="1" si="49"/>
        <v>1</v>
      </c>
      <c r="H37" s="79" t="str">
        <f ca="1">IF(A37&lt;&gt;"",IF(Y36&gt;=$AQ$5,"",IF(Y36&lt;=$AQ$6,"",IF(AND(F36="L",F37="L"),"",IF(F37="W","",IF(AND(F37="L",H35="",B34="R"),"B",IF(AND(F37="L",H35="",B34="B"),"R",IF(AND(E33="RB",E35="RB"),"B",IF(AND(E33="RR",E35="RR"),"B",IF(AND(E33="BR",E35="BR"),"R",IF(AND(E33="BB",E33="BB"),"R","")))))))))),"")</f>
        <v>R</v>
      </c>
      <c r="I37" s="106"/>
      <c r="J37" s="32">
        <f t="shared" ca="1" si="50"/>
        <v>1</v>
      </c>
      <c r="K37" s="33">
        <f ca="1">IF(U36&lt;&gt;"",IF(F37="W",(1*J36),(-1*J36)),0)</f>
        <v>0</v>
      </c>
      <c r="L37" t="str">
        <f t="shared" ca="1" si="52"/>
        <v>OE</v>
      </c>
      <c r="M37" s="32" t="str">
        <f t="shared" ca="1" si="43"/>
        <v/>
      </c>
      <c r="N37" s="31">
        <f t="shared" ca="1" si="53"/>
        <v>1</v>
      </c>
      <c r="O37" s="79" t="str">
        <f ca="1">IF(A37&lt;&gt;"",IF(Y36&gt;=$AQ$5,"",IF(Y36&lt;=$AQ$6,"",IF(AND(M36="L",M37="L"),"",IF(M37="W","",IF(AND(M37="L",O35="",C34="E"),"O",IF(AND(M37="L",O35="",C34="O"),"E",IF(AND(L33="EO",L35="EO"),"O",IF(AND(L33="EE",L35="EE"),"O",IF(AND(L33="OE",L35="OE"),"E",IF(AND(L33="OO",L35="OO"),"E","")))))))))),"")</f>
        <v/>
      </c>
      <c r="P37" s="32">
        <f ca="1">IF(A37&lt;&gt;"",IF(P36=2,1,IF(M37="L",P36+1,1)),"")</f>
        <v>1</v>
      </c>
      <c r="Q37" s="33">
        <f ca="1">IF(U36&lt;&gt;"",IF(M37="W",(1*P36),(-1*P36)),0)</f>
        <v>0</v>
      </c>
      <c r="R37" t="str">
        <f ca="1">IF(A37=0,"LH",D36&amp;D37)</f>
        <v>HL</v>
      </c>
      <c r="S37" s="32" t="str">
        <f t="shared" ca="1" si="55"/>
        <v/>
      </c>
      <c r="T37" s="31">
        <f t="shared" ca="1" si="56"/>
        <v>1</v>
      </c>
      <c r="U37" s="79" t="str">
        <f ca="1">IF(A37&lt;&gt;"",IF(Y36&gt;=$AQ$5,"",IF(Y36&lt;=$AQ$6,"",IF(AND(S36="L",S37="L"),"",IF(S37="W","",IF(AND(S37="L",U35="",D34="H"),"L",IF(AND(S37="L",U35="",D34="L"),"H",IF(AND(R33="HL",R35="HL"),"L",IF(AND(R33="HH",R35="HH"),"L",IF(AND(R33="LH",R35="LH"),"H",IF(AND(R33="LL",R35="LL"),"H","")))))))))),"")</f>
        <v/>
      </c>
      <c r="V37" s="32">
        <f ca="1">IF(G37&lt;&gt;"",IF(V36=2,1,IF(S37="L",V36+1,1)),"")</f>
        <v>1</v>
      </c>
      <c r="W37" s="33">
        <f t="shared" ca="1" si="11"/>
        <v>0</v>
      </c>
      <c r="X37" s="41">
        <f t="shared" ca="1" si="12"/>
        <v>0</v>
      </c>
      <c r="Y37" s="36">
        <f ca="1">IF(A37&lt;&gt;"",X37+Y36,"")</f>
        <v>0</v>
      </c>
      <c r="Z37" s="54" t="str">
        <f t="shared" ca="1" si="14"/>
        <v/>
      </c>
      <c r="AA37" s="54" t="str">
        <f t="shared" ca="1" si="15"/>
        <v/>
      </c>
      <c r="AB37" s="37">
        <v>33</v>
      </c>
      <c r="AC37" s="58"/>
      <c r="AD37" s="58"/>
      <c r="AE37" s="58"/>
      <c r="AF37" s="55"/>
      <c r="AG37" s="55"/>
      <c r="AH37" s="55"/>
      <c r="AI37" s="55"/>
      <c r="AJ37" s="55"/>
      <c r="AK37" s="55"/>
      <c r="AL37" s="55"/>
      <c r="AM37" s="100"/>
      <c r="AN37" s="119"/>
      <c r="AO37" s="119"/>
      <c r="AP37" s="67"/>
      <c r="AQ37" s="67"/>
      <c r="AR37" s="67"/>
      <c r="AS37" s="68"/>
      <c r="AT37" s="68"/>
      <c r="AU37" s="68"/>
      <c r="AV37" s="68"/>
      <c r="AW37" s="68"/>
      <c r="AX37" s="68"/>
      <c r="AY37" s="68"/>
      <c r="AZ37" s="69"/>
      <c r="BA37" s="74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</row>
    <row r="38" spans="1:104" s="43" customFormat="1">
      <c r="A38" s="78">
        <f ca="1">IF($A$2="no",INT(RAND()*36+1),INT(RAND()*37))</f>
        <v>9</v>
      </c>
      <c r="B38" s="30" t="str">
        <f t="shared" ca="1" si="69"/>
        <v>R</v>
      </c>
      <c r="C38" s="30" t="str">
        <f t="shared" ref="C38:C45" ca="1" si="70">VLOOKUP(A38,$BH$107:$BP$144,9,0)</f>
        <v>O</v>
      </c>
      <c r="D38" s="30" t="str">
        <f t="shared" ca="1" si="1"/>
        <v>L</v>
      </c>
      <c r="E38" t="str">
        <f t="shared" ref="E38:E69" ca="1" si="71">IF(A38=0,"BR",B37&amp;B38)</f>
        <v>BR</v>
      </c>
      <c r="F38" s="32" t="str">
        <f t="shared" ca="1" si="48"/>
        <v>W</v>
      </c>
      <c r="G38" s="31">
        <f t="shared" ca="1" si="49"/>
        <v>1</v>
      </c>
      <c r="H38" s="79" t="str">
        <f ca="1">IF(A38&lt;&gt;"",IF(Y37&gt;=$AQ$5,"",IF(Y37&lt;=$AQ$6,"",IF(AND(F37="L",F38="L"),"",IF(F38="W","",IF(AND(F38="L",H36="",B35="R"),"B",IF(AND(F38="L",H36="",B35="B"),"R",IF(AND(E34="RB",E36="RB"),"B",IF(AND(E34="RR",E36="RR"),"B",IF(AND(E34="BR",E36="BR"),"R",IF(AND(E34="BB",E34="BB"),"R","")))))))))),"")</f>
        <v/>
      </c>
      <c r="I38" s="106"/>
      <c r="J38" s="32">
        <f t="shared" ca="1" si="50"/>
        <v>1</v>
      </c>
      <c r="K38" s="33">
        <f t="shared" ref="K38:K41" ca="1" si="72">IF(H37&lt;&gt;"",IF(F38="W",(1*J37),(-1*J37)),0)</f>
        <v>1</v>
      </c>
      <c r="L38" t="str">
        <f t="shared" ca="1" si="52"/>
        <v>EO</v>
      </c>
      <c r="M38" s="32" t="str">
        <f t="shared" ca="1" si="43"/>
        <v/>
      </c>
      <c r="N38" s="31">
        <f t="shared" ca="1" si="53"/>
        <v>1</v>
      </c>
      <c r="O38" s="79" t="str">
        <f ca="1">IF(A38&lt;&gt;"",IF(Y37&gt;=$AQ$5,"",IF(Y37&lt;=$AQ$6,"",IF(AND(M37="L",M38="L"),"",IF(M38="W","",IF(AND(M38="L",O36="",C35="E"),"O",IF(AND(M38="L",O36="",C35="O"),"E",IF(AND(L34="EO",L36="EO"),"O",IF(AND(L34="EE",L36="EE"),"O",IF(AND(L34="OE",L36="OE"),"E",IF(AND(L34="OO",L36="OO"),"E","")))))))))),"")</f>
        <v/>
      </c>
      <c r="P38" s="32">
        <f ca="1">IF(A38&lt;&gt;"",IF(P37=2,1,IF(M38="L",P37+1,1)),"")</f>
        <v>1</v>
      </c>
      <c r="Q38" s="33">
        <f t="shared" ref="Q38:Q41" ca="1" si="73">IF(O37&lt;&gt;"",IF(M38="W",(1*P37),(-1*P37)),0)</f>
        <v>0</v>
      </c>
      <c r="R38" t="str">
        <f ca="1">IF(A38=0,"LH",D37&amp;D38)</f>
        <v>LL</v>
      </c>
      <c r="S38" s="32" t="str">
        <f t="shared" ca="1" si="55"/>
        <v/>
      </c>
      <c r="T38" s="31">
        <f t="shared" ca="1" si="56"/>
        <v>1</v>
      </c>
      <c r="U38" s="79" t="str">
        <f ca="1">IF(A38&lt;&gt;"",IF(Y37&gt;=$AQ$5,"",IF(Y37&lt;=$AQ$6,"",IF(AND(S37="L",S38="L"),"",IF(S38="W","",IF(AND(S38="L",U36="",D35="H"),"L",IF(AND(S38="L",U36="",D35="L"),"H",IF(AND(R34="HL",R36="HL"),"L",IF(AND(R34="HH",R36="HH"),"L",IF(AND(R34="LH",R36="LH"),"H",IF(AND(R34="LL",R36="LL"),"H","")))))))))),"")</f>
        <v>L</v>
      </c>
      <c r="V38" s="32">
        <f ca="1">IF(G38&lt;&gt;"",IF(V37=2,1,IF(S38="L",V37+1,1)),"")</f>
        <v>1</v>
      </c>
      <c r="W38" s="33">
        <f t="shared" ca="1" si="11"/>
        <v>0</v>
      </c>
      <c r="X38" s="41">
        <f t="shared" ca="1" si="12"/>
        <v>1</v>
      </c>
      <c r="Y38" s="36">
        <f ca="1">IF(A38&lt;&gt;"",X38+Y37,"")</f>
        <v>1</v>
      </c>
      <c r="Z38" s="54" t="str">
        <f t="shared" ca="1" si="14"/>
        <v/>
      </c>
      <c r="AA38" s="54" t="str">
        <f t="shared" ca="1" si="15"/>
        <v/>
      </c>
      <c r="AB38" s="37">
        <v>34</v>
      </c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100"/>
      <c r="AN38" s="65"/>
      <c r="AO38" s="66"/>
      <c r="AP38" s="67"/>
      <c r="AQ38" s="67"/>
      <c r="AR38" s="67"/>
      <c r="AS38" s="68"/>
      <c r="AT38" s="68"/>
      <c r="AU38" s="68"/>
      <c r="AV38" s="68"/>
      <c r="AW38" s="68"/>
      <c r="AX38" s="68"/>
      <c r="AY38" s="68"/>
      <c r="AZ38" s="69"/>
      <c r="BA38" s="74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</row>
    <row r="39" spans="1:104" s="43" customFormat="1">
      <c r="A39" s="78">
        <f ca="1">IF($A$2="no",INT(RAND()*36+1),INT(RAND()*37))</f>
        <v>11</v>
      </c>
      <c r="B39" s="30" t="str">
        <f t="shared" ca="1" si="69"/>
        <v>B</v>
      </c>
      <c r="C39" s="30" t="str">
        <f t="shared" ca="1" si="70"/>
        <v>O</v>
      </c>
      <c r="D39" s="30" t="str">
        <f t="shared" ca="1" si="1"/>
        <v>L</v>
      </c>
      <c r="E39" t="str">
        <f t="shared" ca="1" si="71"/>
        <v>RB</v>
      </c>
      <c r="F39" s="32" t="str">
        <f t="shared" ca="1" si="48"/>
        <v/>
      </c>
      <c r="G39" s="31">
        <f t="shared" ca="1" si="49"/>
        <v>1</v>
      </c>
      <c r="H39" s="79" t="str">
        <f ca="1">IF(A39&lt;&gt;"",IF(Y38&gt;=$AQ$5,"",IF(Y38&lt;=$AQ$6,"",IF(AND(F38="L",F39="L"),"",IF(F39="W","",IF(AND(F39="L",H37="",B36="R"),"B",IF(AND(F39="L",H37="",B36="B"),"R",IF(AND(E35="RB",E37="RB"),"B",IF(AND(E35="RR",E37="RR"),"B",IF(AND(E35="BR",E37="BR"),"R",IF(AND(E35="BB",E35="BB"),"R","")))))))))),"")</f>
        <v>R</v>
      </c>
      <c r="I39" s="106"/>
      <c r="J39" s="32">
        <f t="shared" ca="1" si="50"/>
        <v>1</v>
      </c>
      <c r="K39" s="33">
        <f ca="1">IF(U38&lt;&gt;"",IF(F39="W",(1*J38),(-1*J38)),0)</f>
        <v>-1</v>
      </c>
      <c r="L39" t="str">
        <f t="shared" ca="1" si="52"/>
        <v>OO</v>
      </c>
      <c r="M39" s="32" t="str">
        <f t="shared" ca="1" si="43"/>
        <v/>
      </c>
      <c r="N39" s="31">
        <f t="shared" ca="1" si="53"/>
        <v>1</v>
      </c>
      <c r="O39" s="79" t="str">
        <f ca="1">IF(A39&lt;&gt;"",IF(Y38&gt;=$AQ$5,"",IF(Y38&lt;=$AQ$6,"",IF(AND(M38="L",M39="L"),"",IF(M39="W","",IF(AND(M39="L",O37="",C36="E"),"O",IF(AND(M39="L",O37="",C36="O"),"E",IF(AND(L35="EO",L37="EO"),"O",IF(AND(L35="EE",L37="EE"),"O",IF(AND(L35="OE",L37="OE"),"E",IF(AND(L35="OO",L37="OO"),"E","")))))))))),"")</f>
        <v>E</v>
      </c>
      <c r="P39" s="32">
        <f ca="1">IF(A39&lt;&gt;"",IF(P38=2,1,IF(M39="L",P38+1,1)),"")</f>
        <v>1</v>
      </c>
      <c r="Q39" s="33">
        <f ca="1">IF(U38&lt;&gt;"",IF(M39="W",(1*P38),(-1*P38)),0)</f>
        <v>-1</v>
      </c>
      <c r="R39" t="str">
        <f ca="1">IF(A39=0,"LH",D38&amp;D39)</f>
        <v>LL</v>
      </c>
      <c r="S39" s="32" t="str">
        <f t="shared" ca="1" si="55"/>
        <v>W</v>
      </c>
      <c r="T39" s="31">
        <f t="shared" ca="1" si="56"/>
        <v>1</v>
      </c>
      <c r="U39" s="79" t="str">
        <f ca="1">IF(A39&lt;&gt;"",IF(Y38&gt;=$AQ$5,"",IF(Y38&lt;=$AQ$6,"",IF(AND(S38="L",S39="L"),"",IF(S39="W","",IF(AND(S39="L",U37="",D36="H"),"L",IF(AND(S39="L",U37="",D36="L"),"H",IF(AND(R35="HL",R37="HL"),"L",IF(AND(R35="HH",R37="HH"),"L",IF(AND(R35="LH",R37="LH"),"H",IF(AND(R35="LL",R37="LL"),"H","")))))))))),"")</f>
        <v/>
      </c>
      <c r="V39" s="32">
        <f ca="1">IF(G39&lt;&gt;"",IF(V38=2,1,IF(S39="L",V38+1,1)),"")</f>
        <v>1</v>
      </c>
      <c r="W39" s="33">
        <f t="shared" ref="W39:W70" ca="1" si="74">IF(U38&lt;&gt;"",IF(S39="W",(1*V38),(-1*V38)),0)</f>
        <v>1</v>
      </c>
      <c r="X39" s="41">
        <f t="shared" ref="X39:X70" ca="1" si="75">IF(A39&lt;&gt;"",IF(Y38&gt;=$AQ$5,0,IF(Y38&lt;=$AQ$6,0,SUM(K39+Q39+W39))),0)</f>
        <v>-1</v>
      </c>
      <c r="Y39" s="36">
        <f ca="1">IF(A39&lt;&gt;"",X39+Y38,"")</f>
        <v>0</v>
      </c>
      <c r="Z39" s="54" t="str">
        <f t="shared" ca="1" si="14"/>
        <v/>
      </c>
      <c r="AA39" s="54" t="str">
        <f t="shared" ca="1" si="15"/>
        <v/>
      </c>
      <c r="AB39" s="37">
        <v>35</v>
      </c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100"/>
      <c r="AN39" s="65"/>
      <c r="AO39" s="66"/>
      <c r="AP39" s="70"/>
      <c r="AQ39" s="67"/>
      <c r="AR39" s="67"/>
      <c r="AS39" s="68"/>
      <c r="AT39" s="68"/>
      <c r="AU39" s="68"/>
      <c r="AV39" s="68"/>
      <c r="AW39" s="68"/>
      <c r="AX39" s="68"/>
      <c r="AY39" s="68"/>
      <c r="AZ39" s="69"/>
      <c r="BA39" s="74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</row>
    <row r="40" spans="1:104" s="43" customFormat="1">
      <c r="A40" s="78">
        <f ca="1">IF($A$2="no",INT(RAND()*36+1),INT(RAND()*37))</f>
        <v>22</v>
      </c>
      <c r="B40" s="30" t="str">
        <f t="shared" ca="1" si="69"/>
        <v>B</v>
      </c>
      <c r="C40" s="30" t="str">
        <f t="shared" ca="1" si="70"/>
        <v>E</v>
      </c>
      <c r="D40" s="30" t="str">
        <f t="shared" ca="1" si="1"/>
        <v>H</v>
      </c>
      <c r="E40" t="str">
        <f t="shared" ca="1" si="71"/>
        <v>BB</v>
      </c>
      <c r="F40" s="32" t="str">
        <f t="shared" ref="F40:F71" ca="1" si="76">IF(H39="","",IF(A40=0,"L",IF(B40=H39,"W","L")))</f>
        <v>L</v>
      </c>
      <c r="G40" s="31">
        <f t="shared" ref="G40:G71" ca="1" si="77">IF(A40&lt;&gt;"",VLOOKUP(J40,$AW$5:$AX$29,2),"")</f>
        <v>2</v>
      </c>
      <c r="H40" s="79" t="str">
        <f ca="1">IF(A40&lt;&gt;"",IF(Y39&gt;=$AQ$5,"",IF(Y39&lt;=$AQ$6,"",IF(AND(F39="L",F40="L"),"",IF(F40="W","",IF(AND(F40="L",H38="",B37="R"),"B",IF(AND(F40="L",H38="",B37="B"),"R",IF(AND(E36="RB",E38="RB"),"B",IF(AND(E36="RR",E38="RR"),"B",IF(AND(E36="BR",E38="BR"),"R",IF(AND(E36="BB",E36="BB"),"R","")))))))))),"")</f>
        <v>R</v>
      </c>
      <c r="I40" s="106"/>
      <c r="J40" s="32">
        <f t="shared" ref="J40:J71" ca="1" si="78">IF(A40&lt;&gt;"",IF(J39=2,1,IF(F40="L",J39+1,1)),"")</f>
        <v>2</v>
      </c>
      <c r="K40" s="33">
        <f t="shared" ref="K40:K41" ca="1" si="79">IF(H39&lt;&gt;"",IF(F40="W",(1*J39),(-1*J39)),0)</f>
        <v>-1</v>
      </c>
      <c r="L40" t="str">
        <f t="shared" ref="L40:L71" ca="1" si="80">IF(A40=0,"OE",C39&amp;C40)</f>
        <v>OE</v>
      </c>
      <c r="M40" s="32" t="str">
        <f t="shared" ca="1" si="43"/>
        <v>W</v>
      </c>
      <c r="N40" s="31">
        <f t="shared" ref="N40:N71" ca="1" si="81">IF(A40&lt;&gt;"",VLOOKUP(P40,$AW$5:$AY$29,2),"")</f>
        <v>1</v>
      </c>
      <c r="O40" s="79" t="str">
        <f ca="1">IF(A40&lt;&gt;"",IF(Y39&gt;=$AQ$5,"",IF(Y39&lt;=$AQ$6,"",IF(AND(M39="L",M40="L"),"",IF(M40="W","",IF(AND(M40="L",O38="",C37="E"),"O",IF(AND(M40="L",O38="",C37="O"),"E",IF(AND(L36="EO",L38="EO"),"O",IF(AND(L36="EE",L38="EE"),"O",IF(AND(L36="OE",L38="OE"),"E",IF(AND(L36="OO",L38="OO"),"E","")))))))))),"")</f>
        <v/>
      </c>
      <c r="P40" s="32">
        <f ca="1">IF(A40&lt;&gt;"",IF(P39=2,1,IF(M40="L",P39+1,1)),"")</f>
        <v>1</v>
      </c>
      <c r="Q40" s="33">
        <f t="shared" ref="Q40:Q41" ca="1" si="82">IF(O39&lt;&gt;"",IF(M40="W",(1*P39),(-1*P39)),0)</f>
        <v>1</v>
      </c>
      <c r="R40" t="str">
        <f ca="1">IF(A40=0,"LH",D39&amp;D40)</f>
        <v>LH</v>
      </c>
      <c r="S40" s="32" t="str">
        <f t="shared" ref="S40:S71" ca="1" si="83">IF(U39="","",IF(G40=0,"L",IF(D40=U39,"W","L")))</f>
        <v/>
      </c>
      <c r="T40" s="31">
        <f t="shared" ref="T40:T71" ca="1" si="84">IF(G40&lt;&gt;"",VLOOKUP(V40,$AW$5:$AY$29,2),"")</f>
        <v>1</v>
      </c>
      <c r="U40" s="79" t="str">
        <f ca="1">IF(A40&lt;&gt;"",IF(Y39&gt;=$AQ$5,"",IF(Y39&lt;=$AQ$6,"",IF(AND(S39="L",S40="L"),"",IF(S40="W","",IF(AND(S40="L",U38="",D37="H"),"L",IF(AND(S40="L",U38="",D37="L"),"H",IF(AND(R36="HL",R38="HL"),"L",IF(AND(R36="HH",R38="HH"),"L",IF(AND(R36="LH",R38="LH"),"H",IF(AND(R36="LL",R38="LL"),"H","")))))))))),"")</f>
        <v/>
      </c>
      <c r="V40" s="32">
        <f ca="1">IF(G40&lt;&gt;"",IF(V39=2,1,IF(S40="L",V39+1,1)),"")</f>
        <v>1</v>
      </c>
      <c r="W40" s="33">
        <f t="shared" ca="1" si="74"/>
        <v>0</v>
      </c>
      <c r="X40" s="41">
        <f t="shared" ca="1" si="75"/>
        <v>0</v>
      </c>
      <c r="Y40" s="36">
        <f ca="1">IF(A40&lt;&gt;"",X40+Y39,"")</f>
        <v>0</v>
      </c>
      <c r="Z40" s="54" t="str">
        <f t="shared" ca="1" si="14"/>
        <v/>
      </c>
      <c r="AA40" s="54" t="str">
        <f t="shared" ca="1" si="15"/>
        <v/>
      </c>
      <c r="AB40" s="37">
        <v>36</v>
      </c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100"/>
      <c r="AN40" s="133"/>
      <c r="AO40" s="120"/>
      <c r="AP40" s="120"/>
      <c r="AQ40" s="120"/>
      <c r="AR40" s="120"/>
      <c r="AS40" s="120"/>
      <c r="AT40" s="120"/>
      <c r="AU40" s="120"/>
      <c r="AV40" s="120"/>
      <c r="AW40" s="68"/>
      <c r="AX40" s="68"/>
      <c r="AY40" s="68"/>
      <c r="AZ40" s="69"/>
      <c r="BA40" s="74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</row>
    <row r="41" spans="1:104" s="43" customFormat="1">
      <c r="A41" s="78">
        <f ca="1">IF($A$2="no",INT(RAND()*36+1),INT(RAND()*37))</f>
        <v>15</v>
      </c>
      <c r="B41" s="30" t="str">
        <f t="shared" ca="1" si="69"/>
        <v>B</v>
      </c>
      <c r="C41" s="30" t="str">
        <f t="shared" ca="1" si="70"/>
        <v>O</v>
      </c>
      <c r="D41" s="30" t="str">
        <f t="shared" ref="D41:D104" ca="1" si="85">VLOOKUP(A41,$BH$107:$BP$144,7,0)</f>
        <v>L</v>
      </c>
      <c r="E41" t="str">
        <f t="shared" ca="1" si="71"/>
        <v>BB</v>
      </c>
      <c r="F41" s="32" t="str">
        <f t="shared" ca="1" si="76"/>
        <v>L</v>
      </c>
      <c r="G41" s="31">
        <f t="shared" ca="1" si="77"/>
        <v>1</v>
      </c>
      <c r="H41" s="79" t="str">
        <f ca="1">IF(A41&lt;&gt;"",IF(Y40&gt;=$AQ$5,"",IF(Y40&lt;=$AQ$6,"",IF(AND(F40="L",F41="L"),"",IF(F41="W","",IF(AND(F41="L",H39="",B38="R"),"B",IF(AND(F41="L",H39="",B38="B"),"R",IF(AND(E37="RB",E39="RB"),"B",IF(AND(E37="RR",E39="RR"),"B",IF(AND(E37="BR",E39="BR"),"R",IF(AND(E37="BB",E37="BB"),"R","")))))))))),"")</f>
        <v/>
      </c>
      <c r="I41" s="106"/>
      <c r="J41" s="32">
        <f t="shared" ca="1" si="78"/>
        <v>1</v>
      </c>
      <c r="K41" s="33">
        <f ca="1">IF(U40&lt;&gt;"",IF(F41="W",(1*J40),(-1*J40)),0)</f>
        <v>0</v>
      </c>
      <c r="L41" t="str">
        <f t="shared" ca="1" si="80"/>
        <v>EO</v>
      </c>
      <c r="M41" s="32" t="str">
        <f t="shared" ca="1" si="43"/>
        <v/>
      </c>
      <c r="N41" s="31">
        <f t="shared" ca="1" si="81"/>
        <v>1</v>
      </c>
      <c r="O41" s="79" t="str">
        <f ca="1">IF(A41&lt;&gt;"",IF(Y40&gt;=$AQ$5,"",IF(Y40&lt;=$AQ$6,"",IF(AND(M40="L",M41="L"),"",IF(M41="W","",IF(AND(M41="L",O39="",C38="E"),"O",IF(AND(M41="L",O39="",C38="O"),"E",IF(AND(L37="EO",L39="EO"),"O",IF(AND(L37="EE",L39="EE"),"O",IF(AND(L37="OE",L39="OE"),"E",IF(AND(L37="OO",L39="OO"),"E","")))))))))),"")</f>
        <v/>
      </c>
      <c r="P41" s="32">
        <f ca="1">IF(A41&lt;&gt;"",IF(P40=2,1,IF(M41="L",P40+1,1)),"")</f>
        <v>1</v>
      </c>
      <c r="Q41" s="33">
        <f ca="1">IF(U40&lt;&gt;"",IF(M41="W",(1*P40),(-1*P40)),0)</f>
        <v>0</v>
      </c>
      <c r="R41" t="str">
        <f ca="1">IF(A41=0,"LH",D40&amp;D41)</f>
        <v>HL</v>
      </c>
      <c r="S41" s="32" t="str">
        <f t="shared" ca="1" si="83"/>
        <v/>
      </c>
      <c r="T41" s="31">
        <f t="shared" ca="1" si="84"/>
        <v>1</v>
      </c>
      <c r="U41" s="79" t="str">
        <f ca="1">IF(A41&lt;&gt;"",IF(Y40&gt;=$AQ$5,"",IF(Y40&lt;=$AQ$6,"",IF(AND(S40="L",S41="L"),"",IF(S41="W","",IF(AND(S41="L",U39="",D38="H"),"L",IF(AND(S41="L",U39="",D38="L"),"H",IF(AND(R37="HL",R39="HL"),"L",IF(AND(R37="HH",R39="HH"),"L",IF(AND(R37="LH",R39="LH"),"H",IF(AND(R37="LL",R39="LL"),"H","")))))))))),"")</f>
        <v/>
      </c>
      <c r="V41" s="32">
        <f ca="1">IF(G41&lt;&gt;"",IF(V40=2,1,IF(S41="L",V40+1,1)),"")</f>
        <v>1</v>
      </c>
      <c r="W41" s="33">
        <f t="shared" ca="1" si="74"/>
        <v>0</v>
      </c>
      <c r="X41" s="41">
        <f t="shared" ca="1" si="75"/>
        <v>0</v>
      </c>
      <c r="Y41" s="36">
        <f ca="1">IF(A41&lt;&gt;"",X41+Y40,"")</f>
        <v>0</v>
      </c>
      <c r="Z41" s="54" t="str">
        <f t="shared" ca="1" si="14"/>
        <v/>
      </c>
      <c r="AA41" s="54" t="str">
        <f t="shared" ca="1" si="15"/>
        <v/>
      </c>
      <c r="AB41" s="37">
        <v>37</v>
      </c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100"/>
      <c r="AN41" s="74"/>
      <c r="AO41" s="66"/>
      <c r="AP41" s="67"/>
      <c r="AQ41" s="67"/>
      <c r="AR41" s="67"/>
      <c r="AS41" s="68"/>
      <c r="AT41" s="117"/>
      <c r="AU41" s="117"/>
      <c r="AV41" s="117"/>
      <c r="AW41" s="68"/>
      <c r="AX41" s="68"/>
      <c r="AY41" s="68"/>
      <c r="AZ41" s="69"/>
      <c r="BA41" s="74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</row>
    <row r="42" spans="1:104" s="43" customFormat="1">
      <c r="A42" s="78">
        <f ca="1">IF($A$2="no",INT(RAND()*36+1),INT(RAND()*37))</f>
        <v>6</v>
      </c>
      <c r="B42" s="30" t="str">
        <f t="shared" ca="1" si="69"/>
        <v>B</v>
      </c>
      <c r="C42" s="30" t="str">
        <f t="shared" ca="1" si="70"/>
        <v>E</v>
      </c>
      <c r="D42" s="30" t="str">
        <f t="shared" ca="1" si="85"/>
        <v>L</v>
      </c>
      <c r="E42" t="str">
        <f t="shared" ca="1" si="71"/>
        <v>BB</v>
      </c>
      <c r="F42" s="32" t="str">
        <f t="shared" ca="1" si="76"/>
        <v/>
      </c>
      <c r="G42" s="31">
        <f t="shared" ca="1" si="77"/>
        <v>1</v>
      </c>
      <c r="H42" s="79" t="str">
        <f ca="1">IF(A42&lt;&gt;"",IF(Y41&gt;=$AQ$5,"",IF(Y41&lt;=$AQ$6,"",IF(AND(F41="L",F42="L"),"",IF(F42="W","",IF(AND(F42="L",H40="",B39="R"),"B",IF(AND(F42="L",H40="",B39="B"),"R",IF(AND(E38="RB",E40="RB"),"B",IF(AND(E38="RR",E40="RR"),"B",IF(AND(E38="BR",E40="BR"),"R",IF(AND(E38="BB",E38="BB"),"R","")))))))))),"")</f>
        <v/>
      </c>
      <c r="I42" s="106"/>
      <c r="J42" s="32">
        <f t="shared" ca="1" si="78"/>
        <v>1</v>
      </c>
      <c r="K42" s="33">
        <f t="shared" ref="K42:K73" ca="1" si="86">IF(H41&lt;&gt;"",IF(F42="W",(1*J41),(-1*J41)),0)</f>
        <v>0</v>
      </c>
      <c r="L42" t="str">
        <f t="shared" ca="1" si="80"/>
        <v>OE</v>
      </c>
      <c r="M42" s="32" t="str">
        <f t="shared" ca="1" si="43"/>
        <v/>
      </c>
      <c r="N42" s="31">
        <f t="shared" ca="1" si="81"/>
        <v>1</v>
      </c>
      <c r="O42" s="79" t="str">
        <f ca="1">IF(A42&lt;&gt;"",IF(Y41&gt;=$AQ$5,"",IF(Y41&lt;=$AQ$6,"",IF(AND(M41="L",M42="L"),"",IF(M42="W","",IF(AND(M42="L",O40="",C39="E"),"O",IF(AND(M42="L",O40="",C39="O"),"E",IF(AND(L38="EO",L40="EO"),"O",IF(AND(L38="EE",L40="EE"),"O",IF(AND(L38="OE",L40="OE"),"E",IF(AND(L38="OO",L40="OO"),"E","")))))))))),"")</f>
        <v/>
      </c>
      <c r="P42" s="32">
        <f ca="1">IF(A42&lt;&gt;"",IF(P41=2,1,IF(M42="L",P41+1,1)),"")</f>
        <v>1</v>
      </c>
      <c r="Q42" s="33">
        <f t="shared" ref="Q42:Q73" ca="1" si="87">IF(O41&lt;&gt;"",IF(M42="W",(1*P41),(-1*P41)),0)</f>
        <v>0</v>
      </c>
      <c r="R42" t="str">
        <f ca="1">IF(A42=0,"LH",D41&amp;D42)</f>
        <v>LL</v>
      </c>
      <c r="S42" s="32" t="str">
        <f t="shared" ca="1" si="83"/>
        <v/>
      </c>
      <c r="T42" s="31">
        <f t="shared" ca="1" si="84"/>
        <v>1</v>
      </c>
      <c r="U42" s="79" t="str">
        <f ca="1">IF(A42&lt;&gt;"",IF(Y41&gt;=$AQ$5,"",IF(Y41&lt;=$AQ$6,"",IF(AND(S41="L",S42="L"),"",IF(S42="W","",IF(AND(S42="L",U40="",D39="H"),"L",IF(AND(S42="L",U40="",D39="L"),"H",IF(AND(R38="HL",R40="HL"),"L",IF(AND(R38="HH",R40="HH"),"L",IF(AND(R38="LH",R40="LH"),"H",IF(AND(R38="LL",R40="LL"),"H","")))))))))),"")</f>
        <v/>
      </c>
      <c r="V42" s="32">
        <f ca="1">IF(G42&lt;&gt;"",IF(V41=2,1,IF(S42="L",V41+1,1)),"")</f>
        <v>1</v>
      </c>
      <c r="W42" s="33">
        <f t="shared" ca="1" si="74"/>
        <v>0</v>
      </c>
      <c r="X42" s="41">
        <f t="shared" ca="1" si="75"/>
        <v>0</v>
      </c>
      <c r="Y42" s="36">
        <f ca="1">IF(A42&lt;&gt;"",X42+Y41,"")</f>
        <v>0</v>
      </c>
      <c r="Z42" s="54" t="str">
        <f t="shared" ref="Z42:Z73" ca="1" si="88">IF(A42&lt;&gt;"",IF(Z41&lt;&gt;"",Z41,IF(Y42&gt;=$AQ$5,"Profit Target","")),"")</f>
        <v/>
      </c>
      <c r="AA42" s="54" t="str">
        <f t="shared" ref="AA42:AA73" ca="1" si="89">IF(A42&lt;&gt;"",IF(AA41&lt;&gt;"",AA41,IF(Y42&lt;=$AQ$6,"Stop Loss","")),"")</f>
        <v/>
      </c>
      <c r="AB42" s="37">
        <v>38</v>
      </c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100">
        <f ca="1">Y104</f>
        <v>-5</v>
      </c>
      <c r="AN42" s="115"/>
      <c r="AO42" s="115"/>
      <c r="AP42" s="67"/>
      <c r="AQ42" s="67"/>
      <c r="AR42" s="67"/>
      <c r="AS42" s="68"/>
      <c r="AT42" s="116"/>
      <c r="AU42" s="116"/>
      <c r="AV42" s="116"/>
      <c r="AW42" s="116"/>
      <c r="AX42" s="90"/>
      <c r="AY42" s="68"/>
      <c r="AZ42" s="69"/>
      <c r="BA42" s="74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</row>
    <row r="43" spans="1:104" s="43" customFormat="1">
      <c r="A43" s="78">
        <f ca="1">IF($A$2="no",INT(RAND()*36+1),INT(RAND()*37))</f>
        <v>4</v>
      </c>
      <c r="B43" s="30" t="str">
        <f t="shared" ca="1" si="69"/>
        <v>B</v>
      </c>
      <c r="C43" s="30" t="str">
        <f t="shared" ca="1" si="70"/>
        <v>E</v>
      </c>
      <c r="D43" s="30" t="str">
        <f t="shared" ca="1" si="85"/>
        <v>L</v>
      </c>
      <c r="E43" t="str">
        <f t="shared" ca="1" si="71"/>
        <v>BB</v>
      </c>
      <c r="F43" s="32" t="str">
        <f t="shared" ca="1" si="76"/>
        <v/>
      </c>
      <c r="G43" s="31">
        <f t="shared" ca="1" si="77"/>
        <v>1</v>
      </c>
      <c r="H43" s="79" t="str">
        <f ca="1">IF(A43&lt;&gt;"",IF(Y42&gt;=$AQ$5,"",IF(Y42&lt;=$AQ$6,"",IF(AND(F42="L",F43="L"),"",IF(F43="W","",IF(AND(F43="L",H41="",B40="R"),"B",IF(AND(F43="L",H41="",B40="B"),"R",IF(AND(E39="RB",E41="RB"),"B",IF(AND(E39="RR",E41="RR"),"B",IF(AND(E39="BR",E41="BR"),"R",IF(AND(E39="BB",E39="BB"),"R","")))))))))),"")</f>
        <v/>
      </c>
      <c r="I43" s="106"/>
      <c r="J43" s="32">
        <f t="shared" ca="1" si="78"/>
        <v>1</v>
      </c>
      <c r="K43" s="33">
        <f ca="1">IF(U42&lt;&gt;"",IF(F43="W",(1*J42),(-1*J42)),0)</f>
        <v>0</v>
      </c>
      <c r="L43" t="str">
        <f t="shared" ca="1" si="80"/>
        <v>EE</v>
      </c>
      <c r="M43" s="32" t="str">
        <f t="shared" ca="1" si="43"/>
        <v/>
      </c>
      <c r="N43" s="31">
        <f t="shared" ca="1" si="81"/>
        <v>1</v>
      </c>
      <c r="O43" s="79" t="str">
        <f ca="1">IF(A43&lt;&gt;"",IF(Y42&gt;=$AQ$5,"",IF(Y42&lt;=$AQ$6,"",IF(AND(M42="L",M43="L"),"",IF(M43="W","",IF(AND(M43="L",O41="",C40="E"),"O",IF(AND(M43="L",O41="",C40="O"),"E",IF(AND(L39="EO",L41="EO"),"O",IF(AND(L39="EE",L41="EE"),"O",IF(AND(L39="OE",L41="OE"),"E",IF(AND(L39="OO",L41="OO"),"E","")))))))))),"")</f>
        <v/>
      </c>
      <c r="P43" s="32">
        <f ca="1">IF(A43&lt;&gt;"",IF(P42=2,1,IF(M43="L",P42+1,1)),"")</f>
        <v>1</v>
      </c>
      <c r="Q43" s="33">
        <f ca="1">IF(U42&lt;&gt;"",IF(M43="W",(1*P42),(-1*P42)),0)</f>
        <v>0</v>
      </c>
      <c r="R43" t="str">
        <f ca="1">IF(A43=0,"LH",D42&amp;D43)</f>
        <v>LL</v>
      </c>
      <c r="S43" s="32" t="str">
        <f t="shared" ca="1" si="83"/>
        <v/>
      </c>
      <c r="T43" s="31">
        <f t="shared" ca="1" si="84"/>
        <v>1</v>
      </c>
      <c r="U43" s="79" t="str">
        <f ca="1">IF(A43&lt;&gt;"",IF(Y42&gt;=$AQ$5,"",IF(Y42&lt;=$AQ$6,"",IF(AND(S42="L",S43="L"),"",IF(S43="W","",IF(AND(S43="L",U41="",D40="H"),"L",IF(AND(S43="L",U41="",D40="L"),"H",IF(AND(R39="HL",R41="HL"),"L",IF(AND(R39="HH",R41="HH"),"L",IF(AND(R39="LH",R41="LH"),"H",IF(AND(R39="LL",R41="LL"),"H","")))))))))),"")</f>
        <v/>
      </c>
      <c r="V43" s="32">
        <f ca="1">IF(G43&lt;&gt;"",IF(V42=2,1,IF(S43="L",V42+1,1)),"")</f>
        <v>1</v>
      </c>
      <c r="W43" s="33">
        <f t="shared" ca="1" si="74"/>
        <v>0</v>
      </c>
      <c r="X43" s="41">
        <f t="shared" ca="1" si="75"/>
        <v>0</v>
      </c>
      <c r="Y43" s="36">
        <f ca="1">IF(A43&lt;&gt;"",X43+Y42,"")</f>
        <v>0</v>
      </c>
      <c r="Z43" s="54" t="str">
        <f t="shared" ca="1" si="88"/>
        <v/>
      </c>
      <c r="AA43" s="54" t="str">
        <f t="shared" ca="1" si="89"/>
        <v/>
      </c>
      <c r="AB43" s="37">
        <v>39</v>
      </c>
      <c r="AC43" s="55"/>
      <c r="AD43" s="55"/>
      <c r="AE43" s="55"/>
      <c r="AF43" s="55"/>
      <c r="AG43" s="57"/>
      <c r="AH43" s="55"/>
      <c r="AI43" s="57"/>
      <c r="AJ43" s="55"/>
      <c r="AK43" s="55"/>
      <c r="AL43" s="55"/>
      <c r="AM43" s="100"/>
      <c r="AN43" s="115"/>
      <c r="AO43" s="115"/>
      <c r="AP43" s="67"/>
      <c r="AQ43" s="67"/>
      <c r="AR43" s="67"/>
      <c r="AS43" s="68"/>
      <c r="AT43" s="68"/>
      <c r="AU43" s="68"/>
      <c r="AV43" s="68"/>
      <c r="AW43" s="68"/>
      <c r="AX43" s="68"/>
      <c r="AY43" s="68"/>
      <c r="AZ43" s="69"/>
      <c r="BA43" s="74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</row>
    <row r="44" spans="1:104" s="43" customFormat="1">
      <c r="A44" s="78">
        <f ca="1">IF($A$2="no",INT(RAND()*36+1),INT(RAND()*37))</f>
        <v>9</v>
      </c>
      <c r="B44" s="30" t="str">
        <f t="shared" ca="1" si="69"/>
        <v>R</v>
      </c>
      <c r="C44" s="30" t="str">
        <f t="shared" ca="1" si="70"/>
        <v>O</v>
      </c>
      <c r="D44" s="30" t="str">
        <f t="shared" ca="1" si="85"/>
        <v>L</v>
      </c>
      <c r="E44" t="str">
        <f t="shared" ca="1" si="71"/>
        <v>BR</v>
      </c>
      <c r="F44" s="32" t="str">
        <f t="shared" ca="1" si="76"/>
        <v/>
      </c>
      <c r="G44" s="31">
        <f t="shared" ca="1" si="77"/>
        <v>1</v>
      </c>
      <c r="H44" s="79" t="str">
        <f ca="1">IF(A44&lt;&gt;"",IF(Y43&gt;=$AQ$5,"",IF(Y43&lt;=$AQ$6,"",IF(AND(F43="L",F44="L"),"",IF(F44="W","",IF(AND(F44="L",H42="",B41="R"),"B",IF(AND(F44="L",H42="",B41="B"),"R",IF(AND(E40="RB",E42="RB"),"B",IF(AND(E40="RR",E42="RR"),"B",IF(AND(E40="BR",E42="BR"),"R",IF(AND(E40="BB",E40="BB"),"R","")))))))))),"")</f>
        <v>R</v>
      </c>
      <c r="I44" s="106"/>
      <c r="J44" s="32">
        <f t="shared" ca="1" si="78"/>
        <v>1</v>
      </c>
      <c r="K44" s="33">
        <f t="shared" ref="K44:K45" ca="1" si="90">IF(H43&lt;&gt;"",IF(F44="W",(1*J43),(-1*J43)),0)</f>
        <v>0</v>
      </c>
      <c r="L44" t="str">
        <f t="shared" ca="1" si="80"/>
        <v>EO</v>
      </c>
      <c r="M44" s="32" t="str">
        <f t="shared" ca="1" si="43"/>
        <v/>
      </c>
      <c r="N44" s="31">
        <f t="shared" ca="1" si="81"/>
        <v>1</v>
      </c>
      <c r="O44" s="79" t="str">
        <f ca="1">IF(A44&lt;&gt;"",IF(Y43&gt;=$AQ$5,"",IF(Y43&lt;=$AQ$6,"",IF(AND(M43="L",M44="L"),"",IF(M44="W","",IF(AND(M44="L",O42="",C41="E"),"O",IF(AND(M44="L",O42="",C41="O"),"E",IF(AND(L40="EO",L42="EO"),"O",IF(AND(L40="EE",L42="EE"),"O",IF(AND(L40="OE",L42="OE"),"E",IF(AND(L40="OO",L42="OO"),"E","")))))))))),"")</f>
        <v>E</v>
      </c>
      <c r="P44" s="32">
        <f ca="1">IF(A44&lt;&gt;"",IF(P43=2,1,IF(M44="L",P43+1,1)),"")</f>
        <v>1</v>
      </c>
      <c r="Q44" s="33">
        <f t="shared" ref="Q44:Q45" ca="1" si="91">IF(O43&lt;&gt;"",IF(M44="W",(1*P43),(-1*P43)),0)</f>
        <v>0</v>
      </c>
      <c r="R44" t="str">
        <f ca="1">IF(A44=0,"LH",D43&amp;D44)</f>
        <v>LL</v>
      </c>
      <c r="S44" s="32" t="str">
        <f t="shared" ca="1" si="83"/>
        <v/>
      </c>
      <c r="T44" s="31">
        <f t="shared" ca="1" si="84"/>
        <v>1</v>
      </c>
      <c r="U44" s="79" t="str">
        <f ca="1">IF(A44&lt;&gt;"",IF(Y43&gt;=$AQ$5,"",IF(Y43&lt;=$AQ$6,"",IF(AND(S43="L",S44="L"),"",IF(S44="W","",IF(AND(S44="L",U42="",D41="H"),"L",IF(AND(S44="L",U42="",D41="L"),"H",IF(AND(R40="HL",R42="HL"),"L",IF(AND(R40="HH",R42="HH"),"L",IF(AND(R40="LH",R42="LH"),"H",IF(AND(R40="LL",R42="LL"),"H","")))))))))),"")</f>
        <v/>
      </c>
      <c r="V44" s="32">
        <f ca="1">IF(G44&lt;&gt;"",IF(V43=2,1,IF(S44="L",V43+1,1)),"")</f>
        <v>1</v>
      </c>
      <c r="W44" s="33">
        <f t="shared" ca="1" si="74"/>
        <v>0</v>
      </c>
      <c r="X44" s="41">
        <f t="shared" ca="1" si="75"/>
        <v>0</v>
      </c>
      <c r="Y44" s="36">
        <f ca="1">IF(A44&lt;&gt;"",X44+Y43,"")</f>
        <v>0</v>
      </c>
      <c r="Z44" s="54" t="str">
        <f t="shared" ca="1" si="88"/>
        <v/>
      </c>
      <c r="AA44" s="54" t="str">
        <f t="shared" ca="1" si="89"/>
        <v/>
      </c>
      <c r="AB44" s="37">
        <v>40</v>
      </c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100"/>
      <c r="AN44" s="115"/>
      <c r="AO44" s="115"/>
      <c r="AP44" s="67"/>
      <c r="AQ44" s="67"/>
      <c r="AR44" s="67"/>
      <c r="AS44" s="68"/>
      <c r="AT44" s="68"/>
      <c r="AU44" s="68"/>
      <c r="AV44" s="68"/>
      <c r="AW44" s="68"/>
      <c r="AX44" s="68"/>
      <c r="AY44" s="68"/>
      <c r="AZ44" s="69"/>
      <c r="BA44" s="7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</row>
    <row r="45" spans="1:104" s="43" customFormat="1">
      <c r="A45" s="78">
        <f ca="1">IF($A$2="no",INT(RAND()*36+1),INT(RAND()*37))</f>
        <v>2</v>
      </c>
      <c r="B45" s="30" t="str">
        <f t="shared" ca="1" si="69"/>
        <v>B</v>
      </c>
      <c r="C45" s="78" t="str">
        <f t="shared" ca="1" si="70"/>
        <v>E</v>
      </c>
      <c r="D45" s="30" t="str">
        <f t="shared" ca="1" si="85"/>
        <v>L</v>
      </c>
      <c r="E45" t="str">
        <f t="shared" ca="1" si="71"/>
        <v>RB</v>
      </c>
      <c r="F45" s="32" t="str">
        <f t="shared" ca="1" si="76"/>
        <v>L</v>
      </c>
      <c r="G45" s="31">
        <f t="shared" ca="1" si="77"/>
        <v>2</v>
      </c>
      <c r="H45" s="79" t="str">
        <f ca="1">IF(A45&lt;&gt;"",IF(Y44&gt;=$AQ$5,"",IF(Y44&lt;=$AQ$6,"",IF(AND(F44="L",F45="L"),"",IF(F45="W","",IF(AND(F45="L",H43="",B42="R"),"B",IF(AND(F45="L",H43="",B42="B"),"R",IF(AND(E41="RB",E43="RB"),"B",IF(AND(E41="RR",E43="RR"),"B",IF(AND(E41="BR",E43="BR"),"R",IF(AND(E41="BB",E41="BB"),"R","")))))))))),"")</f>
        <v>R</v>
      </c>
      <c r="I45" s="106"/>
      <c r="J45" s="32">
        <f t="shared" ca="1" si="78"/>
        <v>2</v>
      </c>
      <c r="K45" s="33">
        <f ca="1">IF(U44&lt;&gt;"",IF(F45="W",(1*J44),(-1*J44)),0)</f>
        <v>0</v>
      </c>
      <c r="L45" t="str">
        <f t="shared" ca="1" si="80"/>
        <v>OE</v>
      </c>
      <c r="M45" s="32" t="str">
        <f t="shared" ca="1" si="43"/>
        <v>W</v>
      </c>
      <c r="N45" s="31">
        <f t="shared" ca="1" si="81"/>
        <v>1</v>
      </c>
      <c r="O45" s="79" t="str">
        <f ca="1">IF(A45&lt;&gt;"",IF(Y44&gt;=$AQ$5,"",IF(Y44&lt;=$AQ$6,"",IF(AND(M44="L",M45="L"),"",IF(M45="W","",IF(AND(M45="L",O43="",C42="E"),"O",IF(AND(M45="L",O43="",C42="O"),"E",IF(AND(L41="EO",L43="EO"),"O",IF(AND(L41="EE",L43="EE"),"O",IF(AND(L41="OE",L43="OE"),"E",IF(AND(L41="OO",L43="OO"),"E","")))))))))),"")</f>
        <v/>
      </c>
      <c r="P45" s="32">
        <f ca="1">IF(A45&lt;&gt;"",IF(P44=2,1,IF(M45="L",P44+1,1)),"")</f>
        <v>1</v>
      </c>
      <c r="Q45" s="33">
        <f ca="1">IF(U44&lt;&gt;"",IF(M45="W",(1*P44),(-1*P44)),0)</f>
        <v>0</v>
      </c>
      <c r="R45" t="str">
        <f ca="1">IF(A45=0,"LH",D44&amp;D45)</f>
        <v>LL</v>
      </c>
      <c r="S45" s="32" t="str">
        <f t="shared" ca="1" si="83"/>
        <v/>
      </c>
      <c r="T45" s="31">
        <f t="shared" ca="1" si="84"/>
        <v>1</v>
      </c>
      <c r="U45" s="79" t="str">
        <f ca="1">IF(A45&lt;&gt;"",IF(Y44&gt;=$AQ$5,"",IF(Y44&lt;=$AQ$6,"",IF(AND(S44="L",S45="L"),"",IF(S45="W","",IF(AND(S45="L",U43="",D42="H"),"L",IF(AND(S45="L",U43="",D42="L"),"H",IF(AND(R41="HL",R43="HL"),"L",IF(AND(R41="HH",R43="HH"),"L",IF(AND(R41="LH",R43="LH"),"H",IF(AND(R41="LL",R43="LL"),"H","")))))))))),"")</f>
        <v/>
      </c>
      <c r="V45" s="32">
        <f ca="1">IF(G45&lt;&gt;"",IF(V44=2,1,IF(S45="L",V44+1,1)),"")</f>
        <v>1</v>
      </c>
      <c r="W45" s="33">
        <f t="shared" ca="1" si="74"/>
        <v>0</v>
      </c>
      <c r="X45" s="41">
        <f t="shared" ca="1" si="75"/>
        <v>0</v>
      </c>
      <c r="Y45" s="36">
        <f ca="1">IF(A45&lt;&gt;"",X45+Y44,"")</f>
        <v>0</v>
      </c>
      <c r="Z45" s="54" t="str">
        <f t="shared" ca="1" si="88"/>
        <v/>
      </c>
      <c r="AA45" s="54" t="str">
        <f t="shared" ca="1" si="89"/>
        <v/>
      </c>
      <c r="AB45" s="37">
        <v>41</v>
      </c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100"/>
      <c r="AN45" s="115"/>
      <c r="AO45" s="115"/>
      <c r="AP45" s="67"/>
      <c r="AQ45" s="67"/>
      <c r="AR45" s="67"/>
      <c r="AS45" s="68"/>
      <c r="AT45" s="68"/>
      <c r="AU45" s="68"/>
      <c r="AV45" s="68"/>
      <c r="AW45" s="68"/>
      <c r="AX45" s="68"/>
      <c r="AY45" s="68"/>
      <c r="AZ45" s="69"/>
      <c r="BA45" s="74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</row>
    <row r="46" spans="1:104" s="43" customFormat="1">
      <c r="A46" s="78">
        <f ca="1">IF($A$2="no",INT(RAND()*36+1),INT(RAND()*37))</f>
        <v>31</v>
      </c>
      <c r="B46" s="30" t="str">
        <f t="shared" ca="1" si="69"/>
        <v>B</v>
      </c>
      <c r="C46" s="30" t="str">
        <f t="shared" ref="C46:C59" ca="1" si="92">VLOOKUP(A46,$BH$107:$BP$144,9,0)</f>
        <v>O</v>
      </c>
      <c r="D46" s="30" t="str">
        <f t="shared" ca="1" si="85"/>
        <v>H</v>
      </c>
      <c r="E46" t="str">
        <f t="shared" ca="1" si="71"/>
        <v>BB</v>
      </c>
      <c r="F46" s="32" t="str">
        <f t="shared" ca="1" si="76"/>
        <v>L</v>
      </c>
      <c r="G46" s="31">
        <f t="shared" ca="1" si="77"/>
        <v>1</v>
      </c>
      <c r="H46" s="79" t="str">
        <f ca="1">IF(A46&lt;&gt;"",IF(Y45&gt;=$AQ$5,"",IF(Y45&lt;=$AQ$6,"",IF(AND(F45="L",F46="L"),"",IF(F46="W","",IF(AND(F46="L",H44="",B43="R"),"B",IF(AND(F46="L",H44="",B43="B"),"R",IF(AND(E42="RB",E44="RB"),"B",IF(AND(E42="RR",E44="RR"),"B",IF(AND(E42="BR",E44="BR"),"R",IF(AND(E42="BB",E42="BB"),"R","")))))))))),"")</f>
        <v/>
      </c>
      <c r="I46" s="106"/>
      <c r="J46" s="32">
        <f t="shared" ca="1" si="78"/>
        <v>1</v>
      </c>
      <c r="K46" s="33">
        <f t="shared" ref="K46:K49" ca="1" si="93">IF(H45&lt;&gt;"",IF(F46="W",(1*J45),(-1*J45)),0)</f>
        <v>-2</v>
      </c>
      <c r="L46" t="str">
        <f t="shared" ca="1" si="80"/>
        <v>EO</v>
      </c>
      <c r="M46" s="32" t="str">
        <f t="shared" ca="1" si="43"/>
        <v/>
      </c>
      <c r="N46" s="31">
        <f t="shared" ca="1" si="81"/>
        <v>1</v>
      </c>
      <c r="O46" s="79" t="str">
        <f ca="1">IF(A46&lt;&gt;"",IF(Y45&gt;=$AQ$5,"",IF(Y45&lt;=$AQ$6,"",IF(AND(M45="L",M46="L"),"",IF(M46="W","",IF(AND(M46="L",O44="",C43="E"),"O",IF(AND(M46="L",O44="",C43="O"),"E",IF(AND(L42="EO",L44="EO"),"O",IF(AND(L42="EE",L44="EE"),"O",IF(AND(L42="OE",L44="OE"),"E",IF(AND(L42="OO",L44="OO"),"E","")))))))))),"")</f>
        <v/>
      </c>
      <c r="P46" s="32">
        <f ca="1">IF(A46&lt;&gt;"",IF(P45=2,1,IF(M46="L",P45+1,1)),"")</f>
        <v>1</v>
      </c>
      <c r="Q46" s="33">
        <f t="shared" ref="Q46:Q49" ca="1" si="94">IF(O45&lt;&gt;"",IF(M46="W",(1*P45),(-1*P45)),0)</f>
        <v>0</v>
      </c>
      <c r="R46" t="str">
        <f ca="1">IF(A46=0,"LH",D45&amp;D46)</f>
        <v>LH</v>
      </c>
      <c r="S46" s="32" t="str">
        <f t="shared" ca="1" si="83"/>
        <v/>
      </c>
      <c r="T46" s="31">
        <f t="shared" ca="1" si="84"/>
        <v>1</v>
      </c>
      <c r="U46" s="79" t="str">
        <f ca="1">IF(A46&lt;&gt;"",IF(Y45&gt;=$AQ$5,"",IF(Y45&lt;=$AQ$6,"",IF(AND(S45="L",S46="L"),"",IF(S46="W","",IF(AND(S46="L",U44="",D43="H"),"L",IF(AND(S46="L",U44="",D43="L"),"H",IF(AND(R42="HL",R44="HL"),"L",IF(AND(R42="HH",R44="HH"),"L",IF(AND(R42="LH",R44="LH"),"H",IF(AND(R42="LL",R44="LL"),"H","")))))))))),"")</f>
        <v>H</v>
      </c>
      <c r="V46" s="32">
        <f ca="1">IF(G46&lt;&gt;"",IF(V45=2,1,IF(S46="L",V45+1,1)),"")</f>
        <v>1</v>
      </c>
      <c r="W46" s="33">
        <f t="shared" ca="1" si="74"/>
        <v>0</v>
      </c>
      <c r="X46" s="41">
        <f t="shared" ca="1" si="75"/>
        <v>-2</v>
      </c>
      <c r="Y46" s="36">
        <f ca="1">IF(A46&lt;&gt;"",X46+Y45,"")</f>
        <v>-2</v>
      </c>
      <c r="Z46" s="54" t="str">
        <f t="shared" ca="1" si="88"/>
        <v/>
      </c>
      <c r="AA46" s="54" t="str">
        <f t="shared" ca="1" si="89"/>
        <v/>
      </c>
      <c r="AB46" s="37">
        <v>42</v>
      </c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100"/>
      <c r="AN46" s="87"/>
      <c r="AO46" s="88"/>
      <c r="AP46" s="67"/>
      <c r="AQ46" s="67"/>
      <c r="AR46" s="67"/>
      <c r="AS46" s="68"/>
      <c r="AT46" s="68"/>
      <c r="AU46" s="68"/>
      <c r="AV46" s="68"/>
      <c r="AW46" s="68"/>
      <c r="AX46" s="68"/>
      <c r="AY46" s="68"/>
      <c r="AZ46" s="69"/>
      <c r="BA46" s="74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</row>
    <row r="47" spans="1:104" s="43" customFormat="1">
      <c r="A47" s="78">
        <f ca="1">IF($A$2="no",INT(RAND()*36+1),INT(RAND()*37))</f>
        <v>14</v>
      </c>
      <c r="B47" s="30" t="str">
        <f t="shared" ca="1" si="69"/>
        <v>R</v>
      </c>
      <c r="C47" s="30" t="str">
        <f t="shared" ca="1" si="92"/>
        <v>E</v>
      </c>
      <c r="D47" s="30" t="str">
        <f t="shared" ca="1" si="85"/>
        <v>L</v>
      </c>
      <c r="E47" t="str">
        <f t="shared" ca="1" si="71"/>
        <v>BR</v>
      </c>
      <c r="F47" s="32" t="str">
        <f t="shared" ca="1" si="76"/>
        <v/>
      </c>
      <c r="G47" s="31">
        <f t="shared" ca="1" si="77"/>
        <v>1</v>
      </c>
      <c r="H47" s="79" t="str">
        <f ca="1">IF(A47&lt;&gt;"",IF(Y46&gt;=$AQ$5,"",IF(Y46&lt;=$AQ$6,"",IF(AND(F46="L",F47="L"),"",IF(F47="W","",IF(AND(F47="L",H45="",B44="R"),"B",IF(AND(F47="L",H45="",B44="B"),"R",IF(AND(E43="RB",E45="RB"),"B",IF(AND(E43="RR",E45="RR"),"B",IF(AND(E43="BR",E45="BR"),"R",IF(AND(E43="BB",E43="BB"),"R","")))))))))),"")</f>
        <v>R</v>
      </c>
      <c r="I47" s="106"/>
      <c r="J47" s="32">
        <f t="shared" ca="1" si="78"/>
        <v>1</v>
      </c>
      <c r="K47" s="33">
        <f ca="1">IF(U46&lt;&gt;"",IF(F47="W",(1*J46),(-1*J46)),0)</f>
        <v>-1</v>
      </c>
      <c r="L47" t="str">
        <f t="shared" ca="1" si="80"/>
        <v>OE</v>
      </c>
      <c r="M47" s="32" t="str">
        <f t="shared" ca="1" si="43"/>
        <v/>
      </c>
      <c r="N47" s="31">
        <f t="shared" ca="1" si="81"/>
        <v>1</v>
      </c>
      <c r="O47" s="79" t="str">
        <f ca="1">IF(A47&lt;&gt;"",IF(Y46&gt;=$AQ$5,"",IF(Y46&lt;=$AQ$6,"",IF(AND(M46="L",M47="L"),"",IF(M47="W","",IF(AND(M47="L",O45="",C44="E"),"O",IF(AND(M47="L",O45="",C44="O"),"E",IF(AND(L43="EO",L45="EO"),"O",IF(AND(L43="EE",L45="EE"),"O",IF(AND(L43="OE",L45="OE"),"E",IF(AND(L43="OO",L45="OO"),"E","")))))))))),"")</f>
        <v/>
      </c>
      <c r="P47" s="32">
        <f ca="1">IF(A47&lt;&gt;"",IF(P46=2,1,IF(M47="L",P46+1,1)),"")</f>
        <v>1</v>
      </c>
      <c r="Q47" s="33">
        <f ca="1">IF(U46&lt;&gt;"",IF(M47="W",(1*P46),(-1*P46)),0)</f>
        <v>-1</v>
      </c>
      <c r="R47" t="str">
        <f ca="1">IF(A47=0,"LH",D46&amp;D47)</f>
        <v>HL</v>
      </c>
      <c r="S47" s="32" t="str">
        <f t="shared" ca="1" si="83"/>
        <v>L</v>
      </c>
      <c r="T47" s="31">
        <f t="shared" ca="1" si="84"/>
        <v>2</v>
      </c>
      <c r="U47" s="79" t="str">
        <f ca="1">IF(A47&lt;&gt;"",IF(Y46&gt;=$AQ$5,"",IF(Y46&lt;=$AQ$6,"",IF(AND(S46="L",S47="L"),"",IF(S47="W","",IF(AND(S47="L",U45="",D44="H"),"L",IF(AND(S47="L",U45="",D44="L"),"H",IF(AND(R43="HL",R45="HL"),"L",IF(AND(R43="HH",R45="HH"),"L",IF(AND(R43="LH",R45="LH"),"H",IF(AND(R43="LL",R45="LL"),"H","")))))))))),"")</f>
        <v>H</v>
      </c>
      <c r="V47" s="32">
        <f ca="1">IF(G47&lt;&gt;"",IF(V46=2,1,IF(S47="L",V46+1,1)),"")</f>
        <v>2</v>
      </c>
      <c r="W47" s="33">
        <f t="shared" ca="1" si="74"/>
        <v>-1</v>
      </c>
      <c r="X47" s="41">
        <f t="shared" ca="1" si="75"/>
        <v>-3</v>
      </c>
      <c r="Y47" s="36">
        <f ca="1">IF(A47&lt;&gt;"",X47+Y46,"")</f>
        <v>-5</v>
      </c>
      <c r="Z47" s="54" t="str">
        <f t="shared" ca="1" si="88"/>
        <v/>
      </c>
      <c r="AA47" s="54" t="str">
        <f t="shared" ca="1" si="89"/>
        <v/>
      </c>
      <c r="AB47" s="37">
        <v>43</v>
      </c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100"/>
      <c r="AN47" s="89"/>
      <c r="AO47" s="88"/>
      <c r="AP47" s="67"/>
      <c r="AQ47" s="67"/>
      <c r="AR47" s="67"/>
      <c r="AS47" s="68"/>
      <c r="AT47" s="68"/>
      <c r="AU47" s="68"/>
      <c r="AV47" s="68"/>
      <c r="AW47" s="68"/>
      <c r="AX47" s="68"/>
      <c r="AY47" s="68"/>
      <c r="AZ47" s="69"/>
      <c r="BA47" s="74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</row>
    <row r="48" spans="1:104">
      <c r="A48" s="78">
        <f ca="1">IF($A$2="no",INT(RAND()*36+1),INT(RAND()*37))</f>
        <v>32</v>
      </c>
      <c r="B48" s="30" t="str">
        <f t="shared" ca="1" si="69"/>
        <v>R</v>
      </c>
      <c r="C48" s="30" t="str">
        <f t="shared" ca="1" si="92"/>
        <v>E</v>
      </c>
      <c r="D48" s="30" t="str">
        <f t="shared" ca="1" si="85"/>
        <v>H</v>
      </c>
      <c r="E48" t="str">
        <f t="shared" ca="1" si="71"/>
        <v>RR</v>
      </c>
      <c r="F48" s="32" t="str">
        <f t="shared" ca="1" si="76"/>
        <v>W</v>
      </c>
      <c r="G48" s="31">
        <f t="shared" ca="1" si="77"/>
        <v>1</v>
      </c>
      <c r="H48" s="79" t="str">
        <f ca="1">IF(A48&lt;&gt;"",IF(Y47&gt;=$AQ$5,"",IF(Y47&lt;=$AQ$6,"",IF(AND(F47="L",F48="L"),"",IF(F48="W","",IF(AND(F48="L",H46="",B45="R"),"B",IF(AND(F48="L",H46="",B45="B"),"R",IF(AND(E44="RB",E46="RB"),"B",IF(AND(E44="RR",E46="RR"),"B",IF(AND(E44="BR",E46="BR"),"R",IF(AND(E44="BB",E44="BB"),"R","")))))))))),"")</f>
        <v/>
      </c>
      <c r="I48" s="106"/>
      <c r="J48" s="32">
        <f t="shared" ca="1" si="78"/>
        <v>1</v>
      </c>
      <c r="K48" s="33">
        <f t="shared" ref="K48:K49" ca="1" si="95">IF(H47&lt;&gt;"",IF(F48="W",(1*J47),(-1*J47)),0)</f>
        <v>1</v>
      </c>
      <c r="L48" t="str">
        <f t="shared" ca="1" si="80"/>
        <v>EE</v>
      </c>
      <c r="M48" s="32" t="str">
        <f t="shared" ca="1" si="43"/>
        <v/>
      </c>
      <c r="N48" s="31">
        <f t="shared" ca="1" si="81"/>
        <v>1</v>
      </c>
      <c r="O48" s="79" t="str">
        <f ca="1">IF(A48&lt;&gt;"",IF(Y47&gt;=$AQ$5,"",IF(Y47&lt;=$AQ$6,"",IF(AND(M47="L",M48="L"),"",IF(M48="W","",IF(AND(M48="L",O46="",C45="E"),"O",IF(AND(M48="L",O46="",C45="O"),"E",IF(AND(L44="EO",L46="EO"),"O",IF(AND(L44="EE",L46="EE"),"O",IF(AND(L44="OE",L46="OE"),"E",IF(AND(L44="OO",L46="OO"),"E","")))))))))),"")</f>
        <v>O</v>
      </c>
      <c r="P48" s="32">
        <f ca="1">IF(A48&lt;&gt;"",IF(P47=2,1,IF(M48="L",P47+1,1)),"")</f>
        <v>1</v>
      </c>
      <c r="Q48" s="33">
        <f t="shared" ref="Q48:Q49" ca="1" si="96">IF(O47&lt;&gt;"",IF(M48="W",(1*P47),(-1*P47)),0)</f>
        <v>0</v>
      </c>
      <c r="R48" t="str">
        <f ca="1">IF(A48=0,"LH",D47&amp;D48)</f>
        <v>LH</v>
      </c>
      <c r="S48" s="32" t="str">
        <f t="shared" ca="1" si="83"/>
        <v>W</v>
      </c>
      <c r="T48" s="31">
        <f t="shared" ca="1" si="84"/>
        <v>1</v>
      </c>
      <c r="U48" s="79" t="str">
        <f ca="1">IF(A48&lt;&gt;"",IF(Y47&gt;=$AQ$5,"",IF(Y47&lt;=$AQ$6,"",IF(AND(S47="L",S48="L"),"",IF(S48="W","",IF(AND(S48="L",U46="",D45="H"),"L",IF(AND(S48="L",U46="",D45="L"),"H",IF(AND(R44="HL",R46="HL"),"L",IF(AND(R44="HH",R46="HH"),"L",IF(AND(R44="LH",R46="LH"),"H",IF(AND(R44="LL",R46="LL"),"H","")))))))))),"")</f>
        <v/>
      </c>
      <c r="V48" s="32">
        <f ca="1">IF(G48&lt;&gt;"",IF(V47=2,1,IF(S48="L",V47+1,1)),"")</f>
        <v>1</v>
      </c>
      <c r="W48" s="33">
        <f t="shared" ca="1" si="74"/>
        <v>2</v>
      </c>
      <c r="X48" s="41">
        <f t="shared" ca="1" si="75"/>
        <v>3</v>
      </c>
      <c r="Y48" s="36">
        <f ca="1">IF(A48&lt;&gt;"",X48+Y47,"")</f>
        <v>-2</v>
      </c>
      <c r="Z48" s="54" t="str">
        <f t="shared" ca="1" si="88"/>
        <v/>
      </c>
      <c r="AA48" s="54" t="str">
        <f t="shared" ca="1" si="89"/>
        <v/>
      </c>
      <c r="AB48" s="37">
        <v>44</v>
      </c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100"/>
      <c r="AN48" s="87"/>
      <c r="AO48" s="88"/>
      <c r="AP48" s="134"/>
      <c r="AQ48" s="134"/>
      <c r="AR48" s="134"/>
      <c r="AS48" s="134"/>
      <c r="AT48" s="134"/>
      <c r="AU48" s="134"/>
      <c r="AV48" s="68"/>
      <c r="AW48" s="68"/>
      <c r="AX48" s="68"/>
      <c r="AY48" s="68"/>
      <c r="AZ48" s="69"/>
      <c r="BA48" s="74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</row>
    <row r="49" spans="1:104">
      <c r="A49" s="78">
        <f ca="1">IF($A$2="no",INT(RAND()*36+1),INT(RAND()*37))</f>
        <v>25</v>
      </c>
      <c r="B49" s="30" t="str">
        <f t="shared" ca="1" si="69"/>
        <v>R</v>
      </c>
      <c r="C49" s="30" t="str">
        <f t="shared" ca="1" si="92"/>
        <v>O</v>
      </c>
      <c r="D49" s="30" t="str">
        <f t="shared" ca="1" si="85"/>
        <v>H</v>
      </c>
      <c r="E49" t="str">
        <f t="shared" ca="1" si="71"/>
        <v>RR</v>
      </c>
      <c r="F49" s="32" t="str">
        <f t="shared" ca="1" si="76"/>
        <v/>
      </c>
      <c r="G49" s="31">
        <f t="shared" ca="1" si="77"/>
        <v>1</v>
      </c>
      <c r="H49" s="79" t="str">
        <f ca="1">IF(A49&lt;&gt;"",IF(Y48&gt;=$AQ$5,"",IF(Y48&lt;=$AQ$6,"",IF(AND(F48="L",F49="L"),"",IF(F49="W","",IF(AND(F49="L",H47="",B46="R"),"B",IF(AND(F49="L",H47="",B46="B"),"R",IF(AND(E45="RB",E47="RB"),"B",IF(AND(E45="RR",E47="RR"),"B",IF(AND(E45="BR",E47="BR"),"R",IF(AND(E45="BB",E45="BB"),"R","")))))))))),"")</f>
        <v/>
      </c>
      <c r="I49" s="106"/>
      <c r="J49" s="32">
        <f t="shared" ca="1" si="78"/>
        <v>1</v>
      </c>
      <c r="K49" s="33">
        <f ca="1">IF(U48&lt;&gt;"",IF(F49="W",(1*J48),(-1*J48)),0)</f>
        <v>0</v>
      </c>
      <c r="L49" t="str">
        <f t="shared" ca="1" si="80"/>
        <v>EO</v>
      </c>
      <c r="M49" s="32" t="str">
        <f t="shared" ca="1" si="43"/>
        <v>W</v>
      </c>
      <c r="N49" s="31">
        <f t="shared" ca="1" si="81"/>
        <v>1</v>
      </c>
      <c r="O49" s="79" t="str">
        <f ca="1">IF(A49&lt;&gt;"",IF(Y48&gt;=$AQ$5,"",IF(Y48&lt;=$AQ$6,"",IF(AND(M48="L",M49="L"),"",IF(M49="W","",IF(AND(M49="L",O47="",C46="E"),"O",IF(AND(M49="L",O47="",C46="O"),"E",IF(AND(L45="EO",L47="EO"),"O",IF(AND(L45="EE",L47="EE"),"O",IF(AND(L45="OE",L47="OE"),"E",IF(AND(L45="OO",L47="OO"),"E","")))))))))),"")</f>
        <v/>
      </c>
      <c r="P49" s="32">
        <f ca="1">IF(A49&lt;&gt;"",IF(P48=2,1,IF(M49="L",P48+1,1)),"")</f>
        <v>1</v>
      </c>
      <c r="Q49" s="33">
        <f ca="1">IF(U48&lt;&gt;"",IF(M49="W",(1*P48),(-1*P48)),0)</f>
        <v>0</v>
      </c>
      <c r="R49" t="str">
        <f ca="1">IF(A49=0,"LH",D48&amp;D49)</f>
        <v>HH</v>
      </c>
      <c r="S49" s="32" t="str">
        <f t="shared" ca="1" si="83"/>
        <v/>
      </c>
      <c r="T49" s="31">
        <f t="shared" ca="1" si="84"/>
        <v>1</v>
      </c>
      <c r="U49" s="79" t="str">
        <f ca="1">IF(A49&lt;&gt;"",IF(Y48&gt;=$AQ$5,"",IF(Y48&lt;=$AQ$6,"",IF(AND(S48="L",S49="L"),"",IF(S49="W","",IF(AND(S49="L",U47="",D46="H"),"L",IF(AND(S49="L",U47="",D46="L"),"H",IF(AND(R45="HL",R47="HL"),"L",IF(AND(R45="HH",R47="HH"),"L",IF(AND(R45="LH",R47="LH"),"H",IF(AND(R45="LL",R47="LL"),"H","")))))))))),"")</f>
        <v/>
      </c>
      <c r="V49" s="32">
        <f ca="1">IF(G49&lt;&gt;"",IF(V48=2,1,IF(S49="L",V48+1,1)),"")</f>
        <v>1</v>
      </c>
      <c r="W49" s="33">
        <f t="shared" ca="1" si="74"/>
        <v>0</v>
      </c>
      <c r="X49" s="41">
        <f t="shared" ca="1" si="75"/>
        <v>0</v>
      </c>
      <c r="Y49" s="36">
        <f ca="1">IF(A49&lt;&gt;"",X49+Y48,"")</f>
        <v>-2</v>
      </c>
      <c r="Z49" s="54" t="str">
        <f t="shared" ca="1" si="88"/>
        <v/>
      </c>
      <c r="AA49" s="54" t="str">
        <f t="shared" ca="1" si="89"/>
        <v/>
      </c>
      <c r="AB49" s="37">
        <v>45</v>
      </c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100"/>
      <c r="AN49" s="87"/>
      <c r="AO49" s="88"/>
      <c r="AP49" s="67"/>
      <c r="AQ49" s="67"/>
      <c r="AR49" s="67"/>
      <c r="AS49" s="68"/>
      <c r="AT49" s="82"/>
      <c r="AU49" s="68"/>
      <c r="AV49" s="68"/>
      <c r="AW49" s="68"/>
      <c r="AX49" s="68"/>
      <c r="AY49" s="68"/>
      <c r="AZ49" s="69"/>
      <c r="BA49" s="74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</row>
    <row r="50" spans="1:104">
      <c r="A50" s="78">
        <f ca="1">IF($A$2="no",INT(RAND()*36+1),INT(RAND()*37))</f>
        <v>33</v>
      </c>
      <c r="B50" s="30" t="str">
        <f t="shared" ca="1" si="69"/>
        <v>B</v>
      </c>
      <c r="C50" s="30" t="str">
        <f t="shared" ca="1" si="92"/>
        <v>O</v>
      </c>
      <c r="D50" s="30" t="str">
        <f t="shared" ca="1" si="85"/>
        <v>H</v>
      </c>
      <c r="E50" t="str">
        <f t="shared" ca="1" si="71"/>
        <v>RB</v>
      </c>
      <c r="F50" s="32" t="str">
        <f t="shared" ca="1" si="76"/>
        <v/>
      </c>
      <c r="G50" s="31">
        <f t="shared" ca="1" si="77"/>
        <v>1</v>
      </c>
      <c r="H50" s="79" t="str">
        <f ca="1">IF(A50&lt;&gt;"",IF(Y49&gt;=$AQ$5,"",IF(Y49&lt;=$AQ$6,"",IF(AND(F49="L",F50="L"),"",IF(F50="W","",IF(AND(F50="L",H48="",B47="R"),"B",IF(AND(F50="L",H48="",B47="B"),"R",IF(AND(E46="RB",E48="RB"),"B",IF(AND(E46="RR",E48="RR"),"B",IF(AND(E46="BR",E48="BR"),"R",IF(AND(E46="BB",E46="BB"),"R","")))))))))),"")</f>
        <v>R</v>
      </c>
      <c r="I50" s="106"/>
      <c r="J50" s="32">
        <f t="shared" ca="1" si="78"/>
        <v>1</v>
      </c>
      <c r="K50" s="33">
        <f t="shared" ref="K50:K57" ca="1" si="97">IF(H49&lt;&gt;"",IF(F50="W",(1*J49),(-1*J49)),0)</f>
        <v>0</v>
      </c>
      <c r="L50" t="str">
        <f t="shared" ca="1" si="80"/>
        <v>OO</v>
      </c>
      <c r="M50" s="32" t="str">
        <f t="shared" ca="1" si="43"/>
        <v/>
      </c>
      <c r="N50" s="31">
        <f t="shared" ca="1" si="81"/>
        <v>1</v>
      </c>
      <c r="O50" s="79" t="str">
        <f ca="1">IF(A50&lt;&gt;"",IF(Y49&gt;=$AQ$5,"",IF(Y49&lt;=$AQ$6,"",IF(AND(M49="L",M50="L"),"",IF(M50="W","",IF(AND(M50="L",O48="",C47="E"),"O",IF(AND(M50="L",O48="",C47="O"),"E",IF(AND(L46="EO",L48="EO"),"O",IF(AND(L46="EE",L48="EE"),"O",IF(AND(L46="OE",L48="OE"),"E",IF(AND(L46="OO",L48="OO"),"E","")))))))))),"")</f>
        <v/>
      </c>
      <c r="P50" s="32">
        <f ca="1">IF(A50&lt;&gt;"",IF(P49=2,1,IF(M50="L",P49+1,1)),"")</f>
        <v>1</v>
      </c>
      <c r="Q50" s="33">
        <f t="shared" ref="Q50:Q57" ca="1" si="98">IF(O49&lt;&gt;"",IF(M50="W",(1*P49),(-1*P49)),0)</f>
        <v>0</v>
      </c>
      <c r="R50" t="str">
        <f ca="1">IF(A50=0,"LH",D49&amp;D50)</f>
        <v>HH</v>
      </c>
      <c r="S50" s="32" t="str">
        <f t="shared" ca="1" si="83"/>
        <v/>
      </c>
      <c r="T50" s="31">
        <f t="shared" ca="1" si="84"/>
        <v>1</v>
      </c>
      <c r="U50" s="79" t="str">
        <f ca="1">IF(A50&lt;&gt;"",IF(Y49&gt;=$AQ$5,"",IF(Y49&lt;=$AQ$6,"",IF(AND(S49="L",S50="L"),"",IF(S50="W","",IF(AND(S50="L",U48="",D47="H"),"L",IF(AND(S50="L",U48="",D47="L"),"H",IF(AND(R46="HL",R48="HL"),"L",IF(AND(R46="HH",R48="HH"),"L",IF(AND(R46="LH",R48="LH"),"H",IF(AND(R46="LL",R48="LL"),"H","")))))))))),"")</f>
        <v>H</v>
      </c>
      <c r="V50" s="32">
        <f ca="1">IF(G50&lt;&gt;"",IF(V49=2,1,IF(S50="L",V49+1,1)),"")</f>
        <v>1</v>
      </c>
      <c r="W50" s="33">
        <f t="shared" ca="1" si="74"/>
        <v>0</v>
      </c>
      <c r="X50" s="41">
        <f t="shared" ca="1" si="75"/>
        <v>0</v>
      </c>
      <c r="Y50" s="36">
        <f ca="1">IF(A50&lt;&gt;"",X50+Y49,"")</f>
        <v>-2</v>
      </c>
      <c r="Z50" s="54" t="str">
        <f t="shared" ca="1" si="88"/>
        <v/>
      </c>
      <c r="AA50" s="54" t="str">
        <f t="shared" ca="1" si="89"/>
        <v/>
      </c>
      <c r="AB50" s="37">
        <v>46</v>
      </c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100"/>
      <c r="AN50" s="115"/>
      <c r="AO50" s="115"/>
      <c r="AP50" s="86"/>
      <c r="AQ50" s="67"/>
      <c r="AR50" s="67"/>
      <c r="AS50" s="68"/>
      <c r="AT50" s="91"/>
      <c r="AU50" s="116"/>
      <c r="AV50" s="116"/>
      <c r="AW50" s="90"/>
      <c r="AX50" s="68"/>
      <c r="AY50" s="68"/>
      <c r="AZ50" s="69"/>
      <c r="BA50" s="74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</row>
    <row r="51" spans="1:104">
      <c r="A51" s="78">
        <f ca="1">IF($A$2="no",INT(RAND()*36+1),INT(RAND()*37))</f>
        <v>35</v>
      </c>
      <c r="B51" s="30" t="str">
        <f t="shared" ca="1" si="69"/>
        <v>B</v>
      </c>
      <c r="C51" s="30" t="str">
        <f t="shared" ca="1" si="92"/>
        <v>O</v>
      </c>
      <c r="D51" s="30" t="str">
        <f t="shared" ca="1" si="85"/>
        <v>H</v>
      </c>
      <c r="E51" t="str">
        <f t="shared" ca="1" si="71"/>
        <v>BB</v>
      </c>
      <c r="F51" s="32" t="str">
        <f t="shared" ca="1" si="76"/>
        <v>L</v>
      </c>
      <c r="G51" s="31">
        <f t="shared" ca="1" si="77"/>
        <v>2</v>
      </c>
      <c r="H51" s="79" t="str">
        <f ca="1">IF(A51&lt;&gt;"",IF(Y50&gt;=$AQ$5,"",IF(Y50&lt;=$AQ$6,"",IF(AND(F50="L",F51="L"),"",IF(F51="W","",IF(AND(F51="L",H49="",B48="R"),"B",IF(AND(F51="L",H49="",B48="B"),"R",IF(AND(E47="RB",E49="RB"),"B",IF(AND(E47="RR",E49="RR"),"B",IF(AND(E47="BR",E49="BR"),"R",IF(AND(E47="BB",E47="BB"),"R","")))))))))),"")</f>
        <v>B</v>
      </c>
      <c r="I51" s="106"/>
      <c r="J51" s="32">
        <f t="shared" ca="1" si="78"/>
        <v>2</v>
      </c>
      <c r="K51" s="33">
        <f ca="1">IF(U50&lt;&gt;"",IF(F51="W",(1*J50),(-1*J50)),0)</f>
        <v>-1</v>
      </c>
      <c r="L51" t="str">
        <f t="shared" ca="1" si="80"/>
        <v>OO</v>
      </c>
      <c r="M51" s="32" t="str">
        <f t="shared" ca="1" si="43"/>
        <v/>
      </c>
      <c r="N51" s="31">
        <f t="shared" ca="1" si="81"/>
        <v>1</v>
      </c>
      <c r="O51" s="79" t="str">
        <f ca="1">IF(A51&lt;&gt;"",IF(Y50&gt;=$AQ$5,"",IF(Y50&lt;=$AQ$6,"",IF(AND(M50="L",M51="L"),"",IF(M51="W","",IF(AND(M51="L",O49="",C48="E"),"O",IF(AND(M51="L",O49="",C48="O"),"E",IF(AND(L47="EO",L49="EO"),"O",IF(AND(L47="EE",L49="EE"),"O",IF(AND(L47="OE",L49="OE"),"E",IF(AND(L47="OO",L49="OO"),"E","")))))))))),"")</f>
        <v/>
      </c>
      <c r="P51" s="32">
        <f ca="1">IF(A51&lt;&gt;"",IF(P50=2,1,IF(M51="L",P50+1,1)),"")</f>
        <v>1</v>
      </c>
      <c r="Q51" s="33">
        <f ca="1">IF(U50&lt;&gt;"",IF(M51="W",(1*P50),(-1*P50)),0)</f>
        <v>-1</v>
      </c>
      <c r="R51" t="str">
        <f ca="1">IF(A51=0,"LH",D50&amp;D51)</f>
        <v>HH</v>
      </c>
      <c r="S51" s="32" t="str">
        <f t="shared" ca="1" si="83"/>
        <v>W</v>
      </c>
      <c r="T51" s="31">
        <f t="shared" ca="1" si="84"/>
        <v>1</v>
      </c>
      <c r="U51" s="79" t="str">
        <f ca="1">IF(A51&lt;&gt;"",IF(Y50&gt;=$AQ$5,"",IF(Y50&lt;=$AQ$6,"",IF(AND(S50="L",S51="L"),"",IF(S51="W","",IF(AND(S51="L",U49="",D48="H"),"L",IF(AND(S51="L",U49="",D48="L"),"H",IF(AND(R47="HL",R49="HL"),"L",IF(AND(R47="HH",R49="HH"),"L",IF(AND(R47="LH",R49="LH"),"H",IF(AND(R47="LL",R49="LL"),"H","")))))))))),"")</f>
        <v/>
      </c>
      <c r="V51" s="32">
        <f ca="1">IF(G51&lt;&gt;"",IF(V50=2,1,IF(S51="L",V50+1,1)),"")</f>
        <v>1</v>
      </c>
      <c r="W51" s="33">
        <f t="shared" ca="1" si="74"/>
        <v>1</v>
      </c>
      <c r="X51" s="41">
        <f t="shared" ca="1" si="75"/>
        <v>-1</v>
      </c>
      <c r="Y51" s="36">
        <f ca="1">IF(A51&lt;&gt;"",X51+Y50,"")</f>
        <v>-3</v>
      </c>
      <c r="Z51" s="54" t="str">
        <f t="shared" ca="1" si="88"/>
        <v/>
      </c>
      <c r="AA51" s="54" t="str">
        <f t="shared" ca="1" si="89"/>
        <v/>
      </c>
      <c r="AB51" s="37">
        <v>47</v>
      </c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100">
        <f ca="1">Y104</f>
        <v>-5</v>
      </c>
      <c r="AN51" s="115"/>
      <c r="AO51" s="115"/>
      <c r="AP51" s="67"/>
      <c r="AQ51" s="67"/>
      <c r="AR51" s="67"/>
      <c r="AS51" s="68"/>
      <c r="AT51" s="91"/>
      <c r="AU51" s="116"/>
      <c r="AV51" s="116"/>
      <c r="AW51" s="90"/>
      <c r="AX51" s="68"/>
      <c r="AY51" s="68"/>
      <c r="AZ51" s="69"/>
      <c r="BA51" s="74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</row>
    <row r="52" spans="1:104">
      <c r="A52" s="78">
        <f ca="1">IF($A$2="no",INT(RAND()*36+1),INT(RAND()*37))</f>
        <v>13</v>
      </c>
      <c r="B52" s="30" t="str">
        <f t="shared" ca="1" si="69"/>
        <v>B</v>
      </c>
      <c r="C52" s="30" t="str">
        <f t="shared" ca="1" si="92"/>
        <v>O</v>
      </c>
      <c r="D52" s="30" t="str">
        <f t="shared" ca="1" si="85"/>
        <v>L</v>
      </c>
      <c r="E52" t="str">
        <f t="shared" ca="1" si="71"/>
        <v>BB</v>
      </c>
      <c r="F52" s="32" t="str">
        <f t="shared" ca="1" si="76"/>
        <v>W</v>
      </c>
      <c r="G52" s="31">
        <f t="shared" ca="1" si="77"/>
        <v>1</v>
      </c>
      <c r="H52" s="79" t="str">
        <f ca="1">IF(A52&lt;&gt;"",IF(Y51&gt;=$AQ$5,"",IF(Y51&lt;=$AQ$6,"",IF(AND(F51="L",F52="L"),"",IF(F52="W","",IF(AND(F52="L",H50="",B49="R"),"B",IF(AND(F52="L",H50="",B49="B"),"R",IF(AND(E48="RB",E50="RB"),"B",IF(AND(E48="RR",E50="RR"),"B",IF(AND(E48="BR",E50="BR"),"R",IF(AND(E48="BB",E48="BB"),"R","")))))))))),"")</f>
        <v/>
      </c>
      <c r="I52" s="106"/>
      <c r="J52" s="32">
        <f t="shared" ca="1" si="78"/>
        <v>1</v>
      </c>
      <c r="K52" s="33">
        <f t="shared" ref="K52:K53" ca="1" si="99">IF(H51&lt;&gt;"",IF(F52="W",(1*J51),(-1*J51)),0)</f>
        <v>2</v>
      </c>
      <c r="L52" t="str">
        <f t="shared" ca="1" si="80"/>
        <v>OO</v>
      </c>
      <c r="M52" s="32" t="str">
        <f t="shared" ca="1" si="43"/>
        <v/>
      </c>
      <c r="N52" s="31">
        <f t="shared" ca="1" si="81"/>
        <v>1</v>
      </c>
      <c r="O52" s="79" t="str">
        <f ca="1">IF(A52&lt;&gt;"",IF(Y51&gt;=$AQ$5,"",IF(Y51&lt;=$AQ$6,"",IF(AND(M51="L",M52="L"),"",IF(M52="W","",IF(AND(M52="L",O50="",C49="E"),"O",IF(AND(M52="L",O50="",C49="O"),"E",IF(AND(L48="EO",L50="EO"),"O",IF(AND(L48="EE",L50="EE"),"O",IF(AND(L48="OE",L50="OE"),"E",IF(AND(L48="OO",L50="OO"),"E","")))))))))),"")</f>
        <v/>
      </c>
      <c r="P52" s="32">
        <f ca="1">IF(A52&lt;&gt;"",IF(P51=2,1,IF(M52="L",P51+1,1)),"")</f>
        <v>1</v>
      </c>
      <c r="Q52" s="33">
        <f t="shared" ref="Q52:Q53" ca="1" si="100">IF(O51&lt;&gt;"",IF(M52="W",(1*P51),(-1*P51)),0)</f>
        <v>0</v>
      </c>
      <c r="R52" t="str">
        <f ca="1">IF(A52=0,"LH",D51&amp;D52)</f>
        <v>HL</v>
      </c>
      <c r="S52" s="32" t="str">
        <f t="shared" ca="1" si="83"/>
        <v/>
      </c>
      <c r="T52" s="31">
        <f t="shared" ca="1" si="84"/>
        <v>1</v>
      </c>
      <c r="U52" s="79" t="str">
        <f ca="1">IF(A52&lt;&gt;"",IF(Y51&gt;=$AQ$5,"",IF(Y51&lt;=$AQ$6,"",IF(AND(S51="L",S52="L"),"",IF(S52="W","",IF(AND(S52="L",U50="",D49="H"),"L",IF(AND(S52="L",U50="",D49="L"),"H",IF(AND(R48="HL",R50="HL"),"L",IF(AND(R48="HH",R50="HH"),"L",IF(AND(R48="LH",R50="LH"),"H",IF(AND(R48="LL",R50="LL"),"H","")))))))))),"")</f>
        <v/>
      </c>
      <c r="V52" s="32">
        <f ca="1">IF(G52&lt;&gt;"",IF(V51=2,1,IF(S52="L",V51+1,1)),"")</f>
        <v>1</v>
      </c>
      <c r="W52" s="33">
        <f t="shared" ca="1" si="74"/>
        <v>0</v>
      </c>
      <c r="X52" s="41">
        <f t="shared" ca="1" si="75"/>
        <v>2</v>
      </c>
      <c r="Y52" s="36">
        <f ca="1">IF(A52&lt;&gt;"",X52+Y51,"")</f>
        <v>-1</v>
      </c>
      <c r="Z52" s="54" t="str">
        <f t="shared" ca="1" si="88"/>
        <v/>
      </c>
      <c r="AA52" s="54" t="str">
        <f t="shared" ca="1" si="89"/>
        <v/>
      </c>
      <c r="AB52" s="37">
        <v>48</v>
      </c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100"/>
      <c r="AN52" s="115"/>
      <c r="AO52" s="115"/>
      <c r="AP52" s="67"/>
      <c r="AQ52" s="67"/>
      <c r="AR52" s="67"/>
      <c r="AS52" s="68"/>
      <c r="AT52" s="91"/>
      <c r="AU52" s="116"/>
      <c r="AV52" s="116"/>
      <c r="AW52" s="90"/>
      <c r="AX52" s="68"/>
      <c r="AY52" s="68"/>
      <c r="AZ52" s="69"/>
      <c r="BA52" s="74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</row>
    <row r="53" spans="1:104">
      <c r="A53" s="78">
        <f ca="1">IF($A$2="no",INT(RAND()*36+1),INT(RAND()*37))</f>
        <v>10</v>
      </c>
      <c r="B53" s="30" t="str">
        <f t="shared" ca="1" si="69"/>
        <v>B</v>
      </c>
      <c r="C53" s="30" t="str">
        <f t="shared" ca="1" si="92"/>
        <v>E</v>
      </c>
      <c r="D53" s="30" t="str">
        <f t="shared" ca="1" si="85"/>
        <v>L</v>
      </c>
      <c r="E53" t="str">
        <f t="shared" ca="1" si="71"/>
        <v>BB</v>
      </c>
      <c r="F53" s="32" t="str">
        <f t="shared" ca="1" si="76"/>
        <v/>
      </c>
      <c r="G53" s="31">
        <f t="shared" ca="1" si="77"/>
        <v>1</v>
      </c>
      <c r="H53" s="79" t="str">
        <f ca="1">IF(A53&lt;&gt;"",IF(Y52&gt;=$AQ$5,"",IF(Y52&lt;=$AQ$6,"",IF(AND(F52="L",F53="L"),"",IF(F53="W","",IF(AND(F53="L",H51="",B50="R"),"B",IF(AND(F53="L",H51="",B50="B"),"R",IF(AND(E49="RB",E51="RB"),"B",IF(AND(E49="RR",E51="RR"),"B",IF(AND(E49="BR",E51="BR"),"R",IF(AND(E49="BB",E49="BB"),"R","")))))))))),"")</f>
        <v/>
      </c>
      <c r="I53" s="106"/>
      <c r="J53" s="32">
        <f t="shared" ca="1" si="78"/>
        <v>1</v>
      </c>
      <c r="K53" s="33">
        <f ca="1">IF(U52&lt;&gt;"",IF(F53="W",(1*J52),(-1*J52)),0)</f>
        <v>0</v>
      </c>
      <c r="L53" t="str">
        <f t="shared" ca="1" si="80"/>
        <v>OE</v>
      </c>
      <c r="M53" s="32" t="str">
        <f t="shared" ca="1" si="43"/>
        <v/>
      </c>
      <c r="N53" s="31">
        <f t="shared" ca="1" si="81"/>
        <v>1</v>
      </c>
      <c r="O53" s="79" t="str">
        <f ca="1">IF(A53&lt;&gt;"",IF(Y52&gt;=$AQ$5,"",IF(Y52&lt;=$AQ$6,"",IF(AND(M52="L",M53="L"),"",IF(M53="W","",IF(AND(M53="L",O51="",C50="E"),"O",IF(AND(M53="L",O51="",C50="O"),"E",IF(AND(L49="EO",L51="EO"),"O",IF(AND(L49="EE",L51="EE"),"O",IF(AND(L49="OE",L51="OE"),"E",IF(AND(L49="OO",L51="OO"),"E","")))))))))),"")</f>
        <v/>
      </c>
      <c r="P53" s="32">
        <f ca="1">IF(A53&lt;&gt;"",IF(P52=2,1,IF(M53="L",P52+1,1)),"")</f>
        <v>1</v>
      </c>
      <c r="Q53" s="33">
        <f ca="1">IF(U52&lt;&gt;"",IF(M53="W",(1*P52),(-1*P52)),0)</f>
        <v>0</v>
      </c>
      <c r="R53" t="str">
        <f ca="1">IF(A53=0,"LH",D52&amp;D53)</f>
        <v>LL</v>
      </c>
      <c r="S53" s="32" t="str">
        <f t="shared" ca="1" si="83"/>
        <v/>
      </c>
      <c r="T53" s="31">
        <f t="shared" ca="1" si="84"/>
        <v>1</v>
      </c>
      <c r="U53" s="79" t="str">
        <f ca="1">IF(A53&lt;&gt;"",IF(Y52&gt;=$AQ$5,"",IF(Y52&lt;=$AQ$6,"",IF(AND(S52="L",S53="L"),"",IF(S53="W","",IF(AND(S53="L",U51="",D50="H"),"L",IF(AND(S53="L",U51="",D50="L"),"H",IF(AND(R49="HL",R51="HL"),"L",IF(AND(R49="HH",R51="HH"),"L",IF(AND(R49="LH",R51="LH"),"H",IF(AND(R49="LL",R51="LL"),"H","")))))))))),"")</f>
        <v>L</v>
      </c>
      <c r="V53" s="32">
        <f ca="1">IF(G53&lt;&gt;"",IF(V52=2,1,IF(S53="L",V52+1,1)),"")</f>
        <v>1</v>
      </c>
      <c r="W53" s="33">
        <f t="shared" ca="1" si="74"/>
        <v>0</v>
      </c>
      <c r="X53" s="41">
        <f t="shared" ca="1" si="75"/>
        <v>0</v>
      </c>
      <c r="Y53" s="36">
        <f ca="1">IF(A53&lt;&gt;"",X53+Y52,"")</f>
        <v>-1</v>
      </c>
      <c r="Z53" s="54" t="str">
        <f t="shared" ca="1" si="88"/>
        <v/>
      </c>
      <c r="AA53" s="54" t="str">
        <f t="shared" ca="1" si="89"/>
        <v/>
      </c>
      <c r="AB53" s="37">
        <v>49</v>
      </c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100"/>
      <c r="AN53" s="115"/>
      <c r="AO53" s="115"/>
      <c r="AP53" s="67"/>
      <c r="AQ53" s="67"/>
      <c r="AR53" s="67"/>
      <c r="AS53" s="68"/>
      <c r="AT53" s="92"/>
      <c r="AU53" s="116"/>
      <c r="AV53" s="116"/>
      <c r="AW53" s="68"/>
      <c r="AX53" s="68"/>
      <c r="AY53" s="68"/>
      <c r="AZ53" s="69"/>
      <c r="BA53" s="74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</row>
    <row r="54" spans="1:104">
      <c r="A54" s="78">
        <f ca="1">IF($A$2="no",INT(RAND()*36+1),INT(RAND()*37))</f>
        <v>29</v>
      </c>
      <c r="B54" s="30" t="str">
        <f t="shared" ca="1" si="69"/>
        <v>B</v>
      </c>
      <c r="C54" s="30" t="str">
        <f t="shared" ca="1" si="92"/>
        <v>O</v>
      </c>
      <c r="D54" s="30" t="str">
        <f t="shared" ca="1" si="85"/>
        <v>H</v>
      </c>
      <c r="E54" t="str">
        <f t="shared" ca="1" si="71"/>
        <v>BB</v>
      </c>
      <c r="F54" s="32" t="str">
        <f t="shared" ca="1" si="76"/>
        <v/>
      </c>
      <c r="G54" s="31">
        <f t="shared" ca="1" si="77"/>
        <v>1</v>
      </c>
      <c r="H54" s="79" t="str">
        <f ca="1">IF(A54&lt;&gt;"",IF(Y53&gt;=$AQ$5,"",IF(Y53&lt;=$AQ$6,"",IF(AND(F53="L",F54="L"),"",IF(F54="W","",IF(AND(F54="L",H52="",B51="R"),"B",IF(AND(F54="L",H52="",B51="B"),"R",IF(AND(E50="RB",E52="RB"),"B",IF(AND(E50="RR",E52="RR"),"B",IF(AND(E50="BR",E52="BR"),"R",IF(AND(E50="BB",E50="BB"),"R","")))))))))),"")</f>
        <v/>
      </c>
      <c r="I54" s="106"/>
      <c r="J54" s="32">
        <f t="shared" ca="1" si="78"/>
        <v>1</v>
      </c>
      <c r="K54" s="33">
        <f t="shared" ref="K54:K57" ca="1" si="101">IF(H53&lt;&gt;"",IF(F54="W",(1*J53),(-1*J53)),0)</f>
        <v>0</v>
      </c>
      <c r="L54" t="str">
        <f t="shared" ca="1" si="80"/>
        <v>EO</v>
      </c>
      <c r="M54" s="32" t="str">
        <f t="shared" ca="1" si="43"/>
        <v/>
      </c>
      <c r="N54" s="31">
        <f t="shared" ca="1" si="81"/>
        <v>1</v>
      </c>
      <c r="O54" s="79" t="str">
        <f ca="1">IF(A54&lt;&gt;"",IF(Y53&gt;=$AQ$5,"",IF(Y53&lt;=$AQ$6,"",IF(AND(M53="L",M54="L"),"",IF(M54="W","",IF(AND(M54="L",O52="",C51="E"),"O",IF(AND(M54="L",O52="",C51="O"),"E",IF(AND(L50="EO",L52="EO"),"O",IF(AND(L50="EE",L52="EE"),"O",IF(AND(L50="OE",L52="OE"),"E",IF(AND(L50="OO",L52="OO"),"E","")))))))))),"")</f>
        <v>E</v>
      </c>
      <c r="P54" s="32">
        <f ca="1">IF(A54&lt;&gt;"",IF(P53=2,1,IF(M54="L",P53+1,1)),"")</f>
        <v>1</v>
      </c>
      <c r="Q54" s="33">
        <f t="shared" ref="Q54:Q57" ca="1" si="102">IF(O53&lt;&gt;"",IF(M54="W",(1*P53),(-1*P53)),0)</f>
        <v>0</v>
      </c>
      <c r="R54" t="str">
        <f ca="1">IF(A54=0,"LH",D53&amp;D54)</f>
        <v>LH</v>
      </c>
      <c r="S54" s="32" t="str">
        <f t="shared" ca="1" si="83"/>
        <v>L</v>
      </c>
      <c r="T54" s="31">
        <f t="shared" ca="1" si="84"/>
        <v>2</v>
      </c>
      <c r="U54" s="79" t="str">
        <f ca="1">IF(A54&lt;&gt;"",IF(Y53&gt;=$AQ$5,"",IF(Y53&lt;=$AQ$6,"",IF(AND(S53="L",S54="L"),"",IF(S54="W","",IF(AND(S54="L",U52="",D51="H"),"L",IF(AND(S54="L",U52="",D51="L"),"H",IF(AND(R50="HL",R52="HL"),"L",IF(AND(R50="HH",R52="HH"),"L",IF(AND(R50="LH",R52="LH"),"H",IF(AND(R50="LL",R52="LL"),"H","")))))))))),"")</f>
        <v>L</v>
      </c>
      <c r="V54" s="32">
        <f ca="1">IF(G54&lt;&gt;"",IF(V53=2,1,IF(S54="L",V53+1,1)),"")</f>
        <v>2</v>
      </c>
      <c r="W54" s="33">
        <f t="shared" ca="1" si="74"/>
        <v>-1</v>
      </c>
      <c r="X54" s="41">
        <f t="shared" ca="1" si="75"/>
        <v>-1</v>
      </c>
      <c r="Y54" s="36">
        <f ca="1">IF(A54&lt;&gt;"",X54+Y53,"")</f>
        <v>-2</v>
      </c>
      <c r="Z54" s="54" t="str">
        <f t="shared" ca="1" si="88"/>
        <v/>
      </c>
      <c r="AA54" s="54" t="str">
        <f t="shared" ca="1" si="89"/>
        <v/>
      </c>
      <c r="AB54" s="37">
        <v>50</v>
      </c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100"/>
      <c r="AN54" s="115"/>
      <c r="AO54" s="115"/>
      <c r="AP54" s="67"/>
      <c r="AQ54" s="67"/>
      <c r="AR54" s="67"/>
      <c r="AS54" s="68"/>
      <c r="AT54" s="91"/>
      <c r="AU54" s="91"/>
      <c r="AV54" s="91"/>
      <c r="AW54" s="68"/>
      <c r="AX54" s="68"/>
      <c r="AY54" s="68"/>
      <c r="AZ54" s="69"/>
      <c r="BA54" s="7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</row>
    <row r="55" spans="1:104" s="43" customFormat="1">
      <c r="A55" s="78">
        <f ca="1">IF($A$2="no",INT(RAND()*36+1),INT(RAND()*37))</f>
        <v>8</v>
      </c>
      <c r="B55" s="30" t="str">
        <f t="shared" ca="1" si="69"/>
        <v>B</v>
      </c>
      <c r="C55" s="30" t="str">
        <f t="shared" ca="1" si="92"/>
        <v>E</v>
      </c>
      <c r="D55" s="30" t="str">
        <f t="shared" ca="1" si="85"/>
        <v>L</v>
      </c>
      <c r="E55" t="str">
        <f t="shared" ca="1" si="71"/>
        <v>BB</v>
      </c>
      <c r="F55" s="32" t="str">
        <f t="shared" ca="1" si="76"/>
        <v/>
      </c>
      <c r="G55" s="31">
        <f t="shared" ca="1" si="77"/>
        <v>1</v>
      </c>
      <c r="H55" s="79" t="str">
        <f ca="1">IF(A55&lt;&gt;"",IF(Y54&gt;=$AQ$5,"",IF(Y54&lt;=$AQ$6,"",IF(AND(F54="L",F55="L"),"",IF(F55="W","",IF(AND(F55="L",H53="",B52="R"),"B",IF(AND(F55="L",H53="",B52="B"),"R",IF(AND(E51="RB",E53="RB"),"B",IF(AND(E51="RR",E53="RR"),"B",IF(AND(E51="BR",E53="BR"),"R",IF(AND(E51="BB",E51="BB"),"R","")))))))))),"")</f>
        <v>R</v>
      </c>
      <c r="I55" s="106"/>
      <c r="J55" s="32">
        <f t="shared" ca="1" si="78"/>
        <v>1</v>
      </c>
      <c r="K55" s="33">
        <f ca="1">IF(U54&lt;&gt;"",IF(F55="W",(1*J54),(-1*J54)),0)</f>
        <v>-1</v>
      </c>
      <c r="L55" t="str">
        <f t="shared" ca="1" si="80"/>
        <v>OE</v>
      </c>
      <c r="M55" s="32" t="str">
        <f t="shared" ca="1" si="43"/>
        <v>W</v>
      </c>
      <c r="N55" s="31">
        <f t="shared" ca="1" si="81"/>
        <v>1</v>
      </c>
      <c r="O55" s="79" t="str">
        <f ca="1">IF(A55&lt;&gt;"",IF(Y54&gt;=$AQ$5,"",IF(Y54&lt;=$AQ$6,"",IF(AND(M54="L",M55="L"),"",IF(M55="W","",IF(AND(M55="L",O53="",C52="E"),"O",IF(AND(M55="L",O53="",C52="O"),"E",IF(AND(L51="EO",L53="EO"),"O",IF(AND(L51="EE",L53="EE"),"O",IF(AND(L51="OE",L53="OE"),"E",IF(AND(L51="OO",L53="OO"),"E","")))))))))),"")</f>
        <v/>
      </c>
      <c r="P55" s="32">
        <f ca="1">IF(A55&lt;&gt;"",IF(P54=2,1,IF(M55="L",P54+1,1)),"")</f>
        <v>1</v>
      </c>
      <c r="Q55" s="33">
        <f ca="1">IF(U54&lt;&gt;"",IF(M55="W",(1*P54),(-1*P54)),0)</f>
        <v>1</v>
      </c>
      <c r="R55" t="str">
        <f ca="1">IF(A55=0,"LH",D54&amp;D55)</f>
        <v>HL</v>
      </c>
      <c r="S55" s="32" t="str">
        <f t="shared" ca="1" si="83"/>
        <v>W</v>
      </c>
      <c r="T55" s="31">
        <f t="shared" ca="1" si="84"/>
        <v>1</v>
      </c>
      <c r="U55" s="79" t="str">
        <f ca="1">IF(A55&lt;&gt;"",IF(Y54&gt;=$AQ$5,"",IF(Y54&lt;=$AQ$6,"",IF(AND(S54="L",S55="L"),"",IF(S55="W","",IF(AND(S55="L",U53="",D52="H"),"L",IF(AND(S55="L",U53="",D52="L"),"H",IF(AND(R51="HL",R53="HL"),"L",IF(AND(R51="HH",R53="HH"),"L",IF(AND(R51="LH",R53="LH"),"H",IF(AND(R51="LL",R53="LL"),"H","")))))))))),"")</f>
        <v/>
      </c>
      <c r="V55" s="32">
        <f ca="1">IF(G55&lt;&gt;"",IF(V54=2,1,IF(S55="L",V54+1,1)),"")</f>
        <v>1</v>
      </c>
      <c r="W55" s="33">
        <f t="shared" ca="1" si="74"/>
        <v>2</v>
      </c>
      <c r="X55" s="41">
        <f t="shared" ca="1" si="75"/>
        <v>2</v>
      </c>
      <c r="Y55" s="36">
        <f ca="1">IF(A55&lt;&gt;"",X55+Y54,"")</f>
        <v>0</v>
      </c>
      <c r="Z55" s="54" t="str">
        <f t="shared" ca="1" si="88"/>
        <v/>
      </c>
      <c r="AA55" s="54" t="str">
        <f t="shared" ca="1" si="89"/>
        <v/>
      </c>
      <c r="AB55" s="37">
        <v>51</v>
      </c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100"/>
      <c r="AN55" s="115"/>
      <c r="AO55" s="115"/>
      <c r="AP55" s="67"/>
      <c r="AQ55" s="67"/>
      <c r="AR55" s="67"/>
      <c r="AS55" s="68"/>
      <c r="AT55" s="91"/>
      <c r="AU55" s="91"/>
      <c r="AV55" s="91"/>
      <c r="AW55" s="68"/>
      <c r="AX55" s="68"/>
      <c r="AY55" s="68"/>
      <c r="AZ55" s="69"/>
      <c r="BA55" s="74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</row>
    <row r="56" spans="1:104" s="43" customFormat="1">
      <c r="A56" s="78">
        <f ca="1">IF($A$2="no",INT(RAND()*36+1),INT(RAND()*37))</f>
        <v>8</v>
      </c>
      <c r="B56" s="30" t="str">
        <f t="shared" ca="1" si="69"/>
        <v>B</v>
      </c>
      <c r="C56" s="30" t="str">
        <f t="shared" ca="1" si="92"/>
        <v>E</v>
      </c>
      <c r="D56" s="30" t="str">
        <f t="shared" ca="1" si="85"/>
        <v>L</v>
      </c>
      <c r="E56" t="str">
        <f t="shared" ca="1" si="71"/>
        <v>BB</v>
      </c>
      <c r="F56" s="32" t="str">
        <f t="shared" ca="1" si="76"/>
        <v>L</v>
      </c>
      <c r="G56" s="31">
        <f t="shared" ca="1" si="77"/>
        <v>2</v>
      </c>
      <c r="H56" s="79" t="str">
        <f ca="1">IF(A56&lt;&gt;"",IF(Y55&gt;=$AQ$5,"",IF(Y55&lt;=$AQ$6,"",IF(AND(F55="L",F56="L"),"",IF(F56="W","",IF(AND(F56="L",H54="",B53="R"),"B",IF(AND(F56="L",H54="",B53="B"),"R",IF(AND(E52="RB",E54="RB"),"B",IF(AND(E52="RR",E54="RR"),"B",IF(AND(E52="BR",E54="BR"),"R",IF(AND(E52="BB",E52="BB"),"R","")))))))))),"")</f>
        <v>R</v>
      </c>
      <c r="I56" s="106"/>
      <c r="J56" s="32">
        <f t="shared" ca="1" si="78"/>
        <v>2</v>
      </c>
      <c r="K56" s="33">
        <f t="shared" ref="K56:K57" ca="1" si="103">IF(H55&lt;&gt;"",IF(F56="W",(1*J55),(-1*J55)),0)</f>
        <v>-1</v>
      </c>
      <c r="L56" t="str">
        <f t="shared" ca="1" si="80"/>
        <v>EE</v>
      </c>
      <c r="M56" s="32" t="str">
        <f t="shared" ca="1" si="43"/>
        <v/>
      </c>
      <c r="N56" s="31">
        <f t="shared" ca="1" si="81"/>
        <v>1</v>
      </c>
      <c r="O56" s="79" t="str">
        <f ca="1">IF(A56&lt;&gt;"",IF(Y55&gt;=$AQ$5,"",IF(Y55&lt;=$AQ$6,"",IF(AND(M55="L",M56="L"),"",IF(M56="W","",IF(AND(M56="L",O54="",C53="E"),"O",IF(AND(M56="L",O54="",C53="O"),"E",IF(AND(L52="EO",L54="EO"),"O",IF(AND(L52="EE",L54="EE"),"O",IF(AND(L52="OE",L54="OE"),"E",IF(AND(L52="OO",L54="OO"),"E","")))))))))),"")</f>
        <v/>
      </c>
      <c r="P56" s="32">
        <f ca="1">IF(A56&lt;&gt;"",IF(P55=2,1,IF(M56="L",P55+1,1)),"")</f>
        <v>1</v>
      </c>
      <c r="Q56" s="33">
        <f t="shared" ref="Q56:Q57" ca="1" si="104">IF(O55&lt;&gt;"",IF(M56="W",(1*P55),(-1*P55)),0)</f>
        <v>0</v>
      </c>
      <c r="R56" t="str">
        <f ca="1">IF(A56=0,"LH",D55&amp;D56)</f>
        <v>LL</v>
      </c>
      <c r="S56" s="32" t="str">
        <f t="shared" ca="1" si="83"/>
        <v/>
      </c>
      <c r="T56" s="31">
        <f t="shared" ca="1" si="84"/>
        <v>1</v>
      </c>
      <c r="U56" s="79" t="str">
        <f ca="1">IF(A56&lt;&gt;"",IF(Y55&gt;=$AQ$5,"",IF(Y55&lt;=$AQ$6,"",IF(AND(S55="L",S56="L"),"",IF(S56="W","",IF(AND(S56="L",U54="",D53="H"),"L",IF(AND(S56="L",U54="",D53="L"),"H",IF(AND(R52="HL",R54="HL"),"L",IF(AND(R52="HH",R54="HH"),"L",IF(AND(R52="LH",R54="LH"),"H",IF(AND(R52="LL",R54="LL"),"H","")))))))))),"")</f>
        <v/>
      </c>
      <c r="V56" s="32">
        <f ca="1">IF(G56&lt;&gt;"",IF(V55=2,1,IF(S56="L",V55+1,1)),"")</f>
        <v>1</v>
      </c>
      <c r="W56" s="33">
        <f t="shared" ca="1" si="74"/>
        <v>0</v>
      </c>
      <c r="X56" s="41">
        <f t="shared" ca="1" si="75"/>
        <v>-1</v>
      </c>
      <c r="Y56" s="36">
        <f ca="1">IF(A56&lt;&gt;"",X56+Y55,"")</f>
        <v>-1</v>
      </c>
      <c r="Z56" s="54" t="str">
        <f t="shared" ca="1" si="88"/>
        <v/>
      </c>
      <c r="AA56" s="54" t="str">
        <f t="shared" ca="1" si="89"/>
        <v/>
      </c>
      <c r="AB56" s="37">
        <v>52</v>
      </c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100"/>
      <c r="AN56" s="89"/>
      <c r="AO56" s="88"/>
      <c r="AP56" s="67"/>
      <c r="AQ56" s="67"/>
      <c r="AR56" s="67"/>
      <c r="AS56" s="68"/>
      <c r="AT56" s="68"/>
      <c r="AU56" s="68"/>
      <c r="AV56" s="68"/>
      <c r="AW56" s="68"/>
      <c r="AX56" s="68"/>
      <c r="AY56" s="68"/>
      <c r="AZ56" s="69"/>
      <c r="BA56" s="74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</row>
    <row r="57" spans="1:104" s="43" customFormat="1">
      <c r="A57" s="78">
        <f ca="1">IF($A$2="no",INT(RAND()*36+1),INT(RAND()*37))</f>
        <v>10</v>
      </c>
      <c r="B57" s="30" t="str">
        <f t="shared" ca="1" si="69"/>
        <v>B</v>
      </c>
      <c r="C57" s="30" t="str">
        <f t="shared" ca="1" si="92"/>
        <v>E</v>
      </c>
      <c r="D57" s="30" t="str">
        <f t="shared" ca="1" si="85"/>
        <v>L</v>
      </c>
      <c r="E57" t="str">
        <f t="shared" ca="1" si="71"/>
        <v>BB</v>
      </c>
      <c r="F57" s="32" t="str">
        <f t="shared" ca="1" si="76"/>
        <v>L</v>
      </c>
      <c r="G57" s="31">
        <f t="shared" ca="1" si="77"/>
        <v>1</v>
      </c>
      <c r="H57" s="79" t="str">
        <f ca="1">IF(A57&lt;&gt;"",IF(Y56&gt;=$AQ$5,"",IF(Y56&lt;=$AQ$6,"",IF(AND(F56="L",F57="L"),"",IF(F57="W","",IF(AND(F57="L",H55="",B54="R"),"B",IF(AND(F57="L",H55="",B54="B"),"R",IF(AND(E53="RB",E55="RB"),"B",IF(AND(E53="RR",E55="RR"),"B",IF(AND(E53="BR",E55="BR"),"R",IF(AND(E53="BB",E53="BB"),"R","")))))))))),"")</f>
        <v/>
      </c>
      <c r="I57" s="106"/>
      <c r="J57" s="32">
        <f t="shared" ca="1" si="78"/>
        <v>1</v>
      </c>
      <c r="K57" s="33">
        <f ca="1">IF(U56&lt;&gt;"",IF(F57="W",(1*J56),(-1*J56)),0)</f>
        <v>0</v>
      </c>
      <c r="L57" t="str">
        <f t="shared" ca="1" si="80"/>
        <v>EE</v>
      </c>
      <c r="M57" s="32" t="str">
        <f t="shared" ca="1" si="43"/>
        <v/>
      </c>
      <c r="N57" s="31">
        <f t="shared" ca="1" si="81"/>
        <v>1</v>
      </c>
      <c r="O57" s="79" t="str">
        <f ca="1">IF(A57&lt;&gt;"",IF(Y56&gt;=$AQ$5,"",IF(Y56&lt;=$AQ$6,"",IF(AND(M56="L",M57="L"),"",IF(M57="W","",IF(AND(M57="L",O55="",C54="E"),"O",IF(AND(M57="L",O55="",C54="O"),"E",IF(AND(L53="EO",L55="EO"),"O",IF(AND(L53="EE",L55="EE"),"O",IF(AND(L53="OE",L55="OE"),"E",IF(AND(L53="OO",L55="OO"),"E","")))))))))),"")</f>
        <v>E</v>
      </c>
      <c r="P57" s="32">
        <f ca="1">IF(A57&lt;&gt;"",IF(P56=2,1,IF(M57="L",P56+1,1)),"")</f>
        <v>1</v>
      </c>
      <c r="Q57" s="33">
        <f ca="1">IF(U56&lt;&gt;"",IF(M57="W",(1*P56),(-1*P56)),0)</f>
        <v>0</v>
      </c>
      <c r="R57" t="str">
        <f ca="1">IF(A57=0,"LH",D56&amp;D57)</f>
        <v>LL</v>
      </c>
      <c r="S57" s="32" t="str">
        <f t="shared" ca="1" si="83"/>
        <v/>
      </c>
      <c r="T57" s="31">
        <f t="shared" ca="1" si="84"/>
        <v>1</v>
      </c>
      <c r="U57" s="79" t="str">
        <f ca="1">IF(A57&lt;&gt;"",IF(Y56&gt;=$AQ$5,"",IF(Y56&lt;=$AQ$6,"",IF(AND(S56="L",S57="L"),"",IF(S57="W","",IF(AND(S57="L",U55="",D54="H"),"L",IF(AND(S57="L",U55="",D54="L"),"H",IF(AND(R53="HL",R55="HL"),"L",IF(AND(R53="HH",R55="HH"),"L",IF(AND(R53="LH",R55="LH"),"H",IF(AND(R53="LL",R55="LL"),"H","")))))))))),"")</f>
        <v/>
      </c>
      <c r="V57" s="32">
        <f ca="1">IF(G57&lt;&gt;"",IF(V56=2,1,IF(S57="L",V56+1,1)),"")</f>
        <v>1</v>
      </c>
      <c r="W57" s="33">
        <f t="shared" ca="1" si="74"/>
        <v>0</v>
      </c>
      <c r="X57" s="41">
        <f t="shared" ca="1" si="75"/>
        <v>0</v>
      </c>
      <c r="Y57" s="36">
        <f ca="1">IF(A57&lt;&gt;"",X57+Y56,"")</f>
        <v>-1</v>
      </c>
      <c r="Z57" s="54" t="str">
        <f t="shared" ca="1" si="88"/>
        <v/>
      </c>
      <c r="AA57" s="54" t="str">
        <f t="shared" ca="1" si="89"/>
        <v/>
      </c>
      <c r="AB57" s="37">
        <v>53</v>
      </c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100"/>
      <c r="AN57" s="65"/>
      <c r="AO57" s="66"/>
      <c r="AP57" s="67"/>
      <c r="AQ57" s="67"/>
      <c r="AR57" s="67"/>
      <c r="AS57" s="68"/>
      <c r="AT57" s="68"/>
      <c r="AU57" s="68"/>
      <c r="AV57" s="68"/>
      <c r="AW57" s="68"/>
      <c r="AX57" s="68"/>
      <c r="AY57" s="68"/>
      <c r="AZ57" s="69"/>
      <c r="BA57" s="74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</row>
    <row r="58" spans="1:104" s="43" customFormat="1">
      <c r="A58" s="78">
        <f ca="1">IF($A$2="no",INT(RAND()*36+1),INT(RAND()*37))</f>
        <v>10</v>
      </c>
      <c r="B58" s="30" t="str">
        <f t="shared" ca="1" si="69"/>
        <v>B</v>
      </c>
      <c r="C58" s="30" t="str">
        <f t="shared" ca="1" si="92"/>
        <v>E</v>
      </c>
      <c r="D58" s="30" t="str">
        <f t="shared" ca="1" si="85"/>
        <v>L</v>
      </c>
      <c r="E58" t="str">
        <f t="shared" ca="1" si="71"/>
        <v>BB</v>
      </c>
      <c r="F58" s="32" t="str">
        <f t="shared" ca="1" si="76"/>
        <v/>
      </c>
      <c r="G58" s="31">
        <f t="shared" ca="1" si="77"/>
        <v>1</v>
      </c>
      <c r="H58" s="79" t="str">
        <f ca="1">IF(A58&lt;&gt;"",IF(Y57&gt;=$AQ$5,"",IF(Y57&lt;=$AQ$6,"",IF(AND(F57="L",F58="L"),"",IF(F58="W","",IF(AND(F58="L",H56="",B55="R"),"B",IF(AND(F58="L",H56="",B55="B"),"R",IF(AND(E54="RB",E56="RB"),"B",IF(AND(E54="RR",E56="RR"),"B",IF(AND(E54="BR",E56="BR"),"R",IF(AND(E54="BB",E54="BB"),"R","")))))))))),"")</f>
        <v>R</v>
      </c>
      <c r="I58" s="106"/>
      <c r="J58" s="32">
        <f t="shared" ca="1" si="78"/>
        <v>1</v>
      </c>
      <c r="K58" s="33">
        <f t="shared" ref="K58:K73" ca="1" si="105">IF(H57&lt;&gt;"",IF(F58="W",(1*J57),(-1*J57)),0)</f>
        <v>0</v>
      </c>
      <c r="L58" t="str">
        <f t="shared" ca="1" si="80"/>
        <v>EE</v>
      </c>
      <c r="M58" s="32" t="str">
        <f t="shared" ca="1" si="43"/>
        <v>W</v>
      </c>
      <c r="N58" s="31">
        <f t="shared" ca="1" si="81"/>
        <v>1</v>
      </c>
      <c r="O58" s="79" t="str">
        <f ca="1">IF(A58&lt;&gt;"",IF(Y57&gt;=$AQ$5,"",IF(Y57&lt;=$AQ$6,"",IF(AND(M57="L",M58="L"),"",IF(M58="W","",IF(AND(M58="L",O56="",C55="E"),"O",IF(AND(M58="L",O56="",C55="O"),"E",IF(AND(L54="EO",L56="EO"),"O",IF(AND(L54="EE",L56="EE"),"O",IF(AND(L54="OE",L56="OE"),"E",IF(AND(L54="OO",L56="OO"),"E","")))))))))),"")</f>
        <v/>
      </c>
      <c r="P58" s="32">
        <f ca="1">IF(A58&lt;&gt;"",IF(P57=2,1,IF(M58="L",P57+1,1)),"")</f>
        <v>1</v>
      </c>
      <c r="Q58" s="33">
        <f t="shared" ref="Q58:Q73" ca="1" si="106">IF(O57&lt;&gt;"",IF(M58="W",(1*P57),(-1*P57)),0)</f>
        <v>1</v>
      </c>
      <c r="R58" t="str">
        <f ca="1">IF(A58=0,"LH",D57&amp;D58)</f>
        <v>LL</v>
      </c>
      <c r="S58" s="32" t="str">
        <f t="shared" ca="1" si="83"/>
        <v/>
      </c>
      <c r="T58" s="31">
        <f t="shared" ca="1" si="84"/>
        <v>1</v>
      </c>
      <c r="U58" s="79" t="str">
        <f ca="1">IF(A58&lt;&gt;"",IF(Y57&gt;=$AQ$5,"",IF(Y57&lt;=$AQ$6,"",IF(AND(S57="L",S58="L"),"",IF(S58="W","",IF(AND(S58="L",U56="",D55="H"),"L",IF(AND(S58="L",U56="",D55="L"),"H",IF(AND(R54="HL",R56="HL"),"L",IF(AND(R54="HH",R56="HH"),"L",IF(AND(R54="LH",R56="LH"),"H",IF(AND(R54="LL",R56="LL"),"H","")))))))))),"")</f>
        <v/>
      </c>
      <c r="V58" s="32">
        <f ca="1">IF(G58&lt;&gt;"",IF(V57=2,1,IF(S58="L",V57+1,1)),"")</f>
        <v>1</v>
      </c>
      <c r="W58" s="33">
        <f t="shared" ca="1" si="74"/>
        <v>0</v>
      </c>
      <c r="X58" s="41">
        <f t="shared" ca="1" si="75"/>
        <v>1</v>
      </c>
      <c r="Y58" s="36">
        <f ca="1">IF(A58&lt;&gt;"",X58+Y57,"")</f>
        <v>0</v>
      </c>
      <c r="Z58" s="54" t="str">
        <f t="shared" ca="1" si="88"/>
        <v/>
      </c>
      <c r="AA58" s="54" t="str">
        <f t="shared" ca="1" si="89"/>
        <v/>
      </c>
      <c r="AB58" s="37">
        <v>54</v>
      </c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100"/>
      <c r="AN58" s="65"/>
      <c r="AO58" s="66"/>
      <c r="AP58" s="67"/>
      <c r="AQ58" s="67"/>
      <c r="AR58" s="67"/>
      <c r="AS58" s="68"/>
      <c r="AT58" s="68"/>
      <c r="AU58" s="68"/>
      <c r="AV58" s="68"/>
      <c r="AW58" s="68"/>
      <c r="AX58" s="68"/>
      <c r="AY58" s="68"/>
      <c r="AZ58" s="69"/>
      <c r="BA58" s="74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</row>
    <row r="59" spans="1:104" s="43" customFormat="1">
      <c r="A59" s="78">
        <f ca="1">IF($A$2="no",INT(RAND()*36+1),INT(RAND()*37))</f>
        <v>21</v>
      </c>
      <c r="B59" s="30" t="str">
        <f t="shared" ref="B59:B122" ca="1" si="107">VLOOKUP(A59,$BH$107:$BP$144,8,0)</f>
        <v>R</v>
      </c>
      <c r="C59" s="78" t="str">
        <f t="shared" ca="1" si="92"/>
        <v>O</v>
      </c>
      <c r="D59" s="30" t="str">
        <f t="shared" ca="1" si="85"/>
        <v>H</v>
      </c>
      <c r="E59" t="str">
        <f t="shared" ca="1" si="71"/>
        <v>BR</v>
      </c>
      <c r="F59" s="32" t="str">
        <f t="shared" ca="1" si="76"/>
        <v>W</v>
      </c>
      <c r="G59" s="31">
        <f t="shared" ca="1" si="77"/>
        <v>1</v>
      </c>
      <c r="H59" s="79" t="str">
        <f ca="1">IF(A59&lt;&gt;"",IF(Y58&gt;=$AQ$5,"",IF(Y58&lt;=$AQ$6,"",IF(AND(F58="L",F59="L"),"",IF(F59="W","",IF(AND(F59="L",H57="",B56="R"),"B",IF(AND(F59="L",H57="",B56="B"),"R",IF(AND(E55="RB",E57="RB"),"B",IF(AND(E55="RR",E57="RR"),"B",IF(AND(E55="BR",E57="BR"),"R",IF(AND(E55="BB",E55="BB"),"R","")))))))))),"")</f>
        <v/>
      </c>
      <c r="I59" s="106"/>
      <c r="J59" s="32">
        <f t="shared" ca="1" si="78"/>
        <v>1</v>
      </c>
      <c r="K59" s="33">
        <f ca="1">IF(U58&lt;&gt;"",IF(F59="W",(1*J58),(-1*J58)),0)</f>
        <v>0</v>
      </c>
      <c r="L59" t="str">
        <f t="shared" ca="1" si="80"/>
        <v>EO</v>
      </c>
      <c r="M59" s="32" t="str">
        <f t="shared" ca="1" si="43"/>
        <v/>
      </c>
      <c r="N59" s="31">
        <f t="shared" ca="1" si="81"/>
        <v>1</v>
      </c>
      <c r="O59" s="79" t="str">
        <f ca="1">IF(A59&lt;&gt;"",IF(Y58&gt;=$AQ$5,"",IF(Y58&lt;=$AQ$6,"",IF(AND(M58="L",M59="L"),"",IF(M59="W","",IF(AND(M59="L",O57="",C56="E"),"O",IF(AND(M59="L",O57="",C56="O"),"E",IF(AND(L55="EO",L57="EO"),"O",IF(AND(L55="EE",L57="EE"),"O",IF(AND(L55="OE",L57="OE"),"E",IF(AND(L55="OO",L57="OO"),"E","")))))))))),"")</f>
        <v/>
      </c>
      <c r="P59" s="32">
        <f ca="1">IF(A59&lt;&gt;"",IF(P58=2,1,IF(M59="L",P58+1,1)),"")</f>
        <v>1</v>
      </c>
      <c r="Q59" s="33">
        <f ca="1">IF(U58&lt;&gt;"",IF(M59="W",(1*P58),(-1*P58)),0)</f>
        <v>0</v>
      </c>
      <c r="R59" t="str">
        <f ca="1">IF(A59=0,"LH",D58&amp;D59)</f>
        <v>LH</v>
      </c>
      <c r="S59" s="32" t="str">
        <f t="shared" ca="1" si="83"/>
        <v/>
      </c>
      <c r="T59" s="31">
        <f t="shared" ca="1" si="84"/>
        <v>1</v>
      </c>
      <c r="U59" s="79" t="str">
        <f ca="1">IF(A59&lt;&gt;"",IF(Y58&gt;=$AQ$5,"",IF(Y58&lt;=$AQ$6,"",IF(AND(S58="L",S59="L"),"",IF(S59="W","",IF(AND(S59="L",U57="",D56="H"),"L",IF(AND(S59="L",U57="",D56="L"),"H",IF(AND(R55="HL",R57="HL"),"L",IF(AND(R55="HH",R57="HH"),"L",IF(AND(R55="LH",R57="LH"),"H",IF(AND(R55="LL",R57="LL"),"H","")))))))))),"")</f>
        <v/>
      </c>
      <c r="V59" s="32">
        <f ca="1">IF(G59&lt;&gt;"",IF(V58=2,1,IF(S59="L",V58+1,1)),"")</f>
        <v>1</v>
      </c>
      <c r="W59" s="33">
        <f t="shared" ca="1" si="74"/>
        <v>0</v>
      </c>
      <c r="X59" s="41">
        <f t="shared" ca="1" si="75"/>
        <v>0</v>
      </c>
      <c r="Y59" s="36">
        <f ca="1">IF(A59&lt;&gt;"",X59+Y58,"")</f>
        <v>0</v>
      </c>
      <c r="Z59" s="54" t="str">
        <f t="shared" ca="1" si="88"/>
        <v/>
      </c>
      <c r="AA59" s="54" t="str">
        <f t="shared" ca="1" si="89"/>
        <v/>
      </c>
      <c r="AB59" s="37">
        <v>55</v>
      </c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100"/>
      <c r="AN59" s="65"/>
      <c r="AO59" s="66"/>
      <c r="AP59" s="67"/>
      <c r="AQ59" s="67"/>
      <c r="AR59" s="67"/>
      <c r="AS59" s="68"/>
      <c r="AT59" s="68"/>
      <c r="AU59" s="68"/>
      <c r="AV59" s="68"/>
      <c r="AW59" s="68"/>
      <c r="AX59" s="68"/>
      <c r="AY59" s="68"/>
      <c r="AZ59" s="69"/>
      <c r="BA59" s="74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</row>
    <row r="60" spans="1:104" s="43" customFormat="1">
      <c r="A60" s="78">
        <f ca="1">IF($A$2="no",INT(RAND()*36+1),INT(RAND()*37))</f>
        <v>10</v>
      </c>
      <c r="B60" s="30" t="str">
        <f t="shared" ca="1" si="107"/>
        <v>B</v>
      </c>
      <c r="C60" s="30" t="str">
        <f t="shared" ref="C60:C67" ca="1" si="108">VLOOKUP(A60,$BH$107:$BP$144,9,0)</f>
        <v>E</v>
      </c>
      <c r="D60" s="30" t="str">
        <f t="shared" ca="1" si="85"/>
        <v>L</v>
      </c>
      <c r="E60" t="str">
        <f t="shared" ca="1" si="71"/>
        <v>RB</v>
      </c>
      <c r="F60" s="32" t="str">
        <f t="shared" ca="1" si="76"/>
        <v/>
      </c>
      <c r="G60" s="31">
        <f t="shared" ca="1" si="77"/>
        <v>1</v>
      </c>
      <c r="H60" s="79" t="str">
        <f ca="1">IF(A60&lt;&gt;"",IF(Y59&gt;=$AQ$5,"",IF(Y59&lt;=$AQ$6,"",IF(AND(F59="L",F60="L"),"",IF(F60="W","",IF(AND(F60="L",H58="",B57="R"),"B",IF(AND(F60="L",H58="",B57="B"),"R",IF(AND(E56="RB",E58="RB"),"B",IF(AND(E56="RR",E58="RR"),"B",IF(AND(E56="BR",E58="BR"),"R",IF(AND(E56="BB",E56="BB"),"R","")))))))))),"")</f>
        <v>R</v>
      </c>
      <c r="I60" s="106"/>
      <c r="J60" s="32">
        <f t="shared" ca="1" si="78"/>
        <v>1</v>
      </c>
      <c r="K60" s="33">
        <f t="shared" ref="K60:K61" ca="1" si="109">IF(H59&lt;&gt;"",IF(F60="W",(1*J59),(-1*J59)),0)</f>
        <v>0</v>
      </c>
      <c r="L60" t="str">
        <f t="shared" ca="1" si="80"/>
        <v>OE</v>
      </c>
      <c r="M60" s="32" t="str">
        <f t="shared" ca="1" si="43"/>
        <v/>
      </c>
      <c r="N60" s="31">
        <f t="shared" ca="1" si="81"/>
        <v>1</v>
      </c>
      <c r="O60" s="79" t="str">
        <f ca="1">IF(A60&lt;&gt;"",IF(Y59&gt;=$AQ$5,"",IF(Y59&lt;=$AQ$6,"",IF(AND(M59="L",M60="L"),"",IF(M60="W","",IF(AND(M60="L",O58="",C57="E"),"O",IF(AND(M60="L",O58="",C57="O"),"E",IF(AND(L56="EO",L58="EO"),"O",IF(AND(L56="EE",L58="EE"),"O",IF(AND(L56="OE",L58="OE"),"E",IF(AND(L56="OO",L58="OO"),"E","")))))))))),"")</f>
        <v>O</v>
      </c>
      <c r="P60" s="32">
        <f ca="1">IF(A60&lt;&gt;"",IF(P59=2,1,IF(M60="L",P59+1,1)),"")</f>
        <v>1</v>
      </c>
      <c r="Q60" s="33">
        <f t="shared" ref="Q60:Q61" ca="1" si="110">IF(O59&lt;&gt;"",IF(M60="W",(1*P59),(-1*P59)),0)</f>
        <v>0</v>
      </c>
      <c r="R60" t="str">
        <f ca="1">IF(A60=0,"LH",D59&amp;D60)</f>
        <v>HL</v>
      </c>
      <c r="S60" s="32" t="str">
        <f t="shared" ca="1" si="83"/>
        <v/>
      </c>
      <c r="T60" s="31">
        <f t="shared" ca="1" si="84"/>
        <v>1</v>
      </c>
      <c r="U60" s="79" t="str">
        <f ca="1">IF(A60&lt;&gt;"",IF(Y59&gt;=$AQ$5,"",IF(Y59&lt;=$AQ$6,"",IF(AND(S59="L",S60="L"),"",IF(S60="W","",IF(AND(S60="L",U58="",D57="H"),"L",IF(AND(S60="L",U58="",D57="L"),"H",IF(AND(R56="HL",R58="HL"),"L",IF(AND(R56="HH",R58="HH"),"L",IF(AND(R56="LH",R58="LH"),"H",IF(AND(R56="LL",R58="LL"),"H","")))))))))),"")</f>
        <v>H</v>
      </c>
      <c r="V60" s="32">
        <f ca="1">IF(G60&lt;&gt;"",IF(V59=2,1,IF(S60="L",V59+1,1)),"")</f>
        <v>1</v>
      </c>
      <c r="W60" s="33">
        <f t="shared" ca="1" si="74"/>
        <v>0</v>
      </c>
      <c r="X60" s="41">
        <f t="shared" ca="1" si="75"/>
        <v>0</v>
      </c>
      <c r="Y60" s="36">
        <f ca="1">IF(A60&lt;&gt;"",X60+Y59,"")</f>
        <v>0</v>
      </c>
      <c r="Z60" s="54" t="str">
        <f t="shared" ca="1" si="88"/>
        <v/>
      </c>
      <c r="AA60" s="54" t="str">
        <f t="shared" ca="1" si="89"/>
        <v/>
      </c>
      <c r="AB60" s="37">
        <v>56</v>
      </c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100"/>
      <c r="AN60" s="65"/>
      <c r="AO60" s="66"/>
      <c r="AP60" s="67"/>
      <c r="AQ60" s="67"/>
      <c r="AR60" s="67"/>
      <c r="AS60" s="68"/>
      <c r="AT60" s="68"/>
      <c r="AU60" s="68"/>
      <c r="AV60" s="68"/>
      <c r="AW60" s="68"/>
      <c r="AX60" s="68"/>
      <c r="AY60" s="68"/>
      <c r="AZ60" s="69"/>
      <c r="BA60" s="74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</row>
    <row r="61" spans="1:104" s="43" customFormat="1">
      <c r="A61" s="78">
        <f ca="1">IF($A$2="no",INT(RAND()*36+1),INT(RAND()*37))</f>
        <v>15</v>
      </c>
      <c r="B61" s="30" t="str">
        <f t="shared" ca="1" si="107"/>
        <v>B</v>
      </c>
      <c r="C61" s="30" t="str">
        <f t="shared" ca="1" si="108"/>
        <v>O</v>
      </c>
      <c r="D61" s="30" t="str">
        <f t="shared" ca="1" si="85"/>
        <v>L</v>
      </c>
      <c r="E61" t="str">
        <f t="shared" ca="1" si="71"/>
        <v>BB</v>
      </c>
      <c r="F61" s="32" t="str">
        <f t="shared" ca="1" si="76"/>
        <v>L</v>
      </c>
      <c r="G61" s="31">
        <f t="shared" ca="1" si="77"/>
        <v>2</v>
      </c>
      <c r="H61" s="79" t="str">
        <f ca="1">IF(A61&lt;&gt;"",IF(Y60&gt;=$AQ$5,"",IF(Y60&lt;=$AQ$6,"",IF(AND(F60="L",F61="L"),"",IF(F61="W","",IF(AND(F61="L",H59="",B58="R"),"B",IF(AND(F61="L",H59="",B58="B"),"R",IF(AND(E57="RB",E59="RB"),"B",IF(AND(E57="RR",E59="RR"),"B",IF(AND(E57="BR",E59="BR"),"R",IF(AND(E57="BB",E57="BB"),"R","")))))))))),"")</f>
        <v>R</v>
      </c>
      <c r="I61" s="106"/>
      <c r="J61" s="32">
        <f t="shared" ca="1" si="78"/>
        <v>2</v>
      </c>
      <c r="K61" s="33">
        <f ca="1">IF(U60&lt;&gt;"",IF(F61="W",(1*J60),(-1*J60)),0)</f>
        <v>-1</v>
      </c>
      <c r="L61" t="str">
        <f t="shared" ca="1" si="80"/>
        <v>EO</v>
      </c>
      <c r="M61" s="32" t="str">
        <f t="shared" ca="1" si="43"/>
        <v>W</v>
      </c>
      <c r="N61" s="31">
        <f t="shared" ca="1" si="81"/>
        <v>1</v>
      </c>
      <c r="O61" s="79" t="str">
        <f ca="1">IF(A61&lt;&gt;"",IF(Y60&gt;=$AQ$5,"",IF(Y60&lt;=$AQ$6,"",IF(AND(M60="L",M61="L"),"",IF(M61="W","",IF(AND(M61="L",O59="",C58="E"),"O",IF(AND(M61="L",O59="",C58="O"),"E",IF(AND(L57="EO",L59="EO"),"O",IF(AND(L57="EE",L59="EE"),"O",IF(AND(L57="OE",L59="OE"),"E",IF(AND(L57="OO",L59="OO"),"E","")))))))))),"")</f>
        <v/>
      </c>
      <c r="P61" s="32">
        <f ca="1">IF(A61&lt;&gt;"",IF(P60=2,1,IF(M61="L",P60+1,1)),"")</f>
        <v>1</v>
      </c>
      <c r="Q61" s="33">
        <f ca="1">IF(U60&lt;&gt;"",IF(M61="W",(1*P60),(-1*P60)),0)</f>
        <v>1</v>
      </c>
      <c r="R61" t="str">
        <f ca="1">IF(A61=0,"LH",D60&amp;D61)</f>
        <v>LL</v>
      </c>
      <c r="S61" s="32" t="str">
        <f t="shared" ca="1" si="83"/>
        <v>L</v>
      </c>
      <c r="T61" s="31">
        <f t="shared" ca="1" si="84"/>
        <v>2</v>
      </c>
      <c r="U61" s="79" t="str">
        <f ca="1">IF(A61&lt;&gt;"",IF(Y60&gt;=$AQ$5,"",IF(Y60&lt;=$AQ$6,"",IF(AND(S60="L",S61="L"),"",IF(S61="W","",IF(AND(S61="L",U59="",D58="H"),"L",IF(AND(S61="L",U59="",D58="L"),"H",IF(AND(R57="HL",R59="HL"),"L",IF(AND(R57="HH",R59="HH"),"L",IF(AND(R57="LH",R59="LH"),"H",IF(AND(R57="LL",R59="LL"),"H","")))))))))),"")</f>
        <v>H</v>
      </c>
      <c r="V61" s="32">
        <f ca="1">IF(G61&lt;&gt;"",IF(V60=2,1,IF(S61="L",V60+1,1)),"")</f>
        <v>2</v>
      </c>
      <c r="W61" s="33">
        <f t="shared" ca="1" si="74"/>
        <v>-1</v>
      </c>
      <c r="X61" s="41">
        <f t="shared" ca="1" si="75"/>
        <v>-1</v>
      </c>
      <c r="Y61" s="36">
        <f ca="1">IF(A61&lt;&gt;"",X61+Y60,"")</f>
        <v>-1</v>
      </c>
      <c r="Z61" s="54" t="str">
        <f t="shared" ca="1" si="88"/>
        <v/>
      </c>
      <c r="AA61" s="54" t="str">
        <f t="shared" ca="1" si="89"/>
        <v/>
      </c>
      <c r="AB61" s="37">
        <v>57</v>
      </c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100"/>
      <c r="AN61" s="65"/>
      <c r="AO61" s="66"/>
      <c r="AP61" s="67"/>
      <c r="AQ61" s="67"/>
      <c r="AR61" s="67"/>
      <c r="AS61" s="68"/>
      <c r="AT61" s="68"/>
      <c r="AU61" s="68"/>
      <c r="AV61" s="68"/>
      <c r="AW61" s="68"/>
      <c r="AX61" s="68"/>
      <c r="AY61" s="68"/>
      <c r="AZ61" s="69"/>
      <c r="BA61" s="74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</row>
    <row r="62" spans="1:104" s="43" customFormat="1">
      <c r="A62" s="78">
        <f ca="1">IF($A$2="no",INT(RAND()*36+1),INT(RAND()*37))</f>
        <v>18</v>
      </c>
      <c r="B62" s="30" t="str">
        <f t="shared" ca="1" si="107"/>
        <v>R</v>
      </c>
      <c r="C62" s="30" t="str">
        <f t="shared" ca="1" si="108"/>
        <v>E</v>
      </c>
      <c r="D62" s="30" t="str">
        <f t="shared" ca="1" si="85"/>
        <v>L</v>
      </c>
      <c r="E62" t="str">
        <f t="shared" ca="1" si="71"/>
        <v>BR</v>
      </c>
      <c r="F62" s="32" t="str">
        <f t="shared" ca="1" si="76"/>
        <v>W</v>
      </c>
      <c r="G62" s="31">
        <f t="shared" ca="1" si="77"/>
        <v>1</v>
      </c>
      <c r="H62" s="79" t="str">
        <f ca="1">IF(A62&lt;&gt;"",IF(Y61&gt;=$AQ$5,"",IF(Y61&lt;=$AQ$6,"",IF(AND(F61="L",F62="L"),"",IF(F62="W","",IF(AND(F62="L",H60="",B59="R"),"B",IF(AND(F62="L",H60="",B59="B"),"R",IF(AND(E58="RB",E60="RB"),"B",IF(AND(E58="RR",E60="RR"),"B",IF(AND(E58="BR",E60="BR"),"R",IF(AND(E58="BB",E58="BB"),"R","")))))))))),"")</f>
        <v/>
      </c>
      <c r="I62" s="106"/>
      <c r="J62" s="32">
        <f t="shared" ca="1" si="78"/>
        <v>1</v>
      </c>
      <c r="K62" s="33">
        <f t="shared" ref="K62:K65" ca="1" si="111">IF(H61&lt;&gt;"",IF(F62="W",(1*J61),(-1*J61)),0)</f>
        <v>2</v>
      </c>
      <c r="L62" t="str">
        <f t="shared" ca="1" si="80"/>
        <v>OE</v>
      </c>
      <c r="M62" s="32" t="str">
        <f t="shared" ref="M62:M125" ca="1" si="112">IF(O61="","",IF(A62=0,"L",IF(C62=O61,"W","L")))</f>
        <v/>
      </c>
      <c r="N62" s="31">
        <f t="shared" ca="1" si="81"/>
        <v>1</v>
      </c>
      <c r="O62" s="79" t="str">
        <f ca="1">IF(A62&lt;&gt;"",IF(Y61&gt;=$AQ$5,"",IF(Y61&lt;=$AQ$6,"",IF(AND(M61="L",M62="L"),"",IF(M62="W","",IF(AND(M62="L",O60="",C59="E"),"O",IF(AND(M62="L",O60="",C59="O"),"E",IF(AND(L58="EO",L60="EO"),"O",IF(AND(L58="EE",L60="EE"),"O",IF(AND(L58="OE",L60="OE"),"E",IF(AND(L58="OO",L60="OO"),"E","")))))))))),"")</f>
        <v/>
      </c>
      <c r="P62" s="32">
        <f ca="1">IF(A62&lt;&gt;"",IF(P61=2,1,IF(M62="L",P61+1,1)),"")</f>
        <v>1</v>
      </c>
      <c r="Q62" s="33">
        <f t="shared" ref="Q62:Q65" ca="1" si="113">IF(O61&lt;&gt;"",IF(M62="W",(1*P61),(-1*P61)),0)</f>
        <v>0</v>
      </c>
      <c r="R62" t="str">
        <f ca="1">IF(A62=0,"LH",D61&amp;D62)</f>
        <v>LL</v>
      </c>
      <c r="S62" s="32" t="str">
        <f t="shared" ca="1" si="83"/>
        <v>L</v>
      </c>
      <c r="T62" s="31">
        <f t="shared" ca="1" si="84"/>
        <v>1</v>
      </c>
      <c r="U62" s="79" t="str">
        <f ca="1">IF(A62&lt;&gt;"",IF(Y61&gt;=$AQ$5,"",IF(Y61&lt;=$AQ$6,"",IF(AND(S61="L",S62="L"),"",IF(S62="W","",IF(AND(S62="L",U60="",D59="H"),"L",IF(AND(S62="L",U60="",D59="L"),"H",IF(AND(R58="HL",R60="HL"),"L",IF(AND(R58="HH",R60="HH"),"L",IF(AND(R58="LH",R60="LH"),"H",IF(AND(R58="LL",R60="LL"),"H","")))))))))),"")</f>
        <v/>
      </c>
      <c r="V62" s="32">
        <f ca="1">IF(G62&lt;&gt;"",IF(V61=2,1,IF(S62="L",V61+1,1)),"")</f>
        <v>1</v>
      </c>
      <c r="W62" s="33">
        <f t="shared" ca="1" si="74"/>
        <v>-2</v>
      </c>
      <c r="X62" s="41">
        <f t="shared" ca="1" si="75"/>
        <v>0</v>
      </c>
      <c r="Y62" s="36">
        <f ca="1">IF(A62&lt;&gt;"",X62+Y61,"")</f>
        <v>-1</v>
      </c>
      <c r="Z62" s="54" t="str">
        <f t="shared" ca="1" si="88"/>
        <v/>
      </c>
      <c r="AA62" s="54" t="str">
        <f t="shared" ca="1" si="89"/>
        <v/>
      </c>
      <c r="AB62" s="37">
        <v>58</v>
      </c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100"/>
      <c r="AN62" s="65"/>
      <c r="AO62" s="66"/>
      <c r="AP62" s="67"/>
      <c r="AQ62" s="67"/>
      <c r="AR62" s="67"/>
      <c r="AS62" s="68"/>
      <c r="AT62" s="68"/>
      <c r="AU62" s="68"/>
      <c r="AV62" s="68"/>
      <c r="AW62" s="68"/>
      <c r="AX62" s="68"/>
      <c r="AY62" s="68"/>
      <c r="AZ62" s="69"/>
      <c r="BA62" s="74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</row>
    <row r="63" spans="1:104" s="43" customFormat="1">
      <c r="A63" s="78">
        <f ca="1">IF($A$2="no",INT(RAND()*36+1),INT(RAND()*37))</f>
        <v>12</v>
      </c>
      <c r="B63" s="30" t="str">
        <f t="shared" ca="1" si="107"/>
        <v>R</v>
      </c>
      <c r="C63" s="30" t="str">
        <f t="shared" ca="1" si="108"/>
        <v>E</v>
      </c>
      <c r="D63" s="30" t="str">
        <f t="shared" ca="1" si="85"/>
        <v>L</v>
      </c>
      <c r="E63" t="str">
        <f t="shared" ca="1" si="71"/>
        <v>RR</v>
      </c>
      <c r="F63" s="32" t="str">
        <f t="shared" ca="1" si="76"/>
        <v/>
      </c>
      <c r="G63" s="31">
        <f t="shared" ca="1" si="77"/>
        <v>1</v>
      </c>
      <c r="H63" s="79" t="str">
        <f ca="1">IF(A63&lt;&gt;"",IF(Y62&gt;=$AQ$5,"",IF(Y62&lt;=$AQ$6,"",IF(AND(F62="L",F63="L"),"",IF(F63="W","",IF(AND(F63="L",H61="",B60="R"),"B",IF(AND(F63="L",H61="",B60="B"),"R",IF(AND(E59="RB",E61="RB"),"B",IF(AND(E59="RR",E61="RR"),"B",IF(AND(E59="BR",E61="BR"),"R",IF(AND(E59="BB",E59="BB"),"R","")))))))))),"")</f>
        <v/>
      </c>
      <c r="I63" s="106"/>
      <c r="J63" s="32">
        <f t="shared" ca="1" si="78"/>
        <v>1</v>
      </c>
      <c r="K63" s="33">
        <f ca="1">IF(U62&lt;&gt;"",IF(F63="W",(1*J62),(-1*J62)),0)</f>
        <v>0</v>
      </c>
      <c r="L63" t="str">
        <f t="shared" ca="1" si="80"/>
        <v>EE</v>
      </c>
      <c r="M63" s="32" t="str">
        <f t="shared" ca="1" si="112"/>
        <v/>
      </c>
      <c r="N63" s="31">
        <f t="shared" ca="1" si="81"/>
        <v>1</v>
      </c>
      <c r="O63" s="79" t="str">
        <f ca="1">IF(A63&lt;&gt;"",IF(Y62&gt;=$AQ$5,"",IF(Y62&lt;=$AQ$6,"",IF(AND(M62="L",M63="L"),"",IF(M63="W","",IF(AND(M63="L",O61="",C60="E"),"O",IF(AND(M63="L",O61="",C60="O"),"E",IF(AND(L59="EO",L61="EO"),"O",IF(AND(L59="EE",L61="EE"),"O",IF(AND(L59="OE",L61="OE"),"E",IF(AND(L59="OO",L61="OO"),"E","")))))))))),"")</f>
        <v>O</v>
      </c>
      <c r="P63" s="32">
        <f ca="1">IF(A63&lt;&gt;"",IF(P62=2,1,IF(M63="L",P62+1,1)),"")</f>
        <v>1</v>
      </c>
      <c r="Q63" s="33">
        <f ca="1">IF(U62&lt;&gt;"",IF(M63="W",(1*P62),(-1*P62)),0)</f>
        <v>0</v>
      </c>
      <c r="R63" t="str">
        <f ca="1">IF(A63=0,"LH",D62&amp;D63)</f>
        <v>LL</v>
      </c>
      <c r="S63" s="32" t="str">
        <f t="shared" ca="1" si="83"/>
        <v/>
      </c>
      <c r="T63" s="31">
        <f t="shared" ca="1" si="84"/>
        <v>1</v>
      </c>
      <c r="U63" s="79" t="str">
        <f ca="1">IF(A63&lt;&gt;"",IF(Y62&gt;=$AQ$5,"",IF(Y62&lt;=$AQ$6,"",IF(AND(S62="L",S63="L"),"",IF(S63="W","",IF(AND(S63="L",U61="",D60="H"),"L",IF(AND(S63="L",U61="",D60="L"),"H",IF(AND(R59="HL",R61="HL"),"L",IF(AND(R59="HH",R61="HH"),"L",IF(AND(R59="LH",R61="LH"),"H",IF(AND(R59="LL",R61="LL"),"H","")))))))))),"")</f>
        <v/>
      </c>
      <c r="V63" s="32">
        <f ca="1">IF(G63&lt;&gt;"",IF(V62=2,1,IF(S63="L",V62+1,1)),"")</f>
        <v>1</v>
      </c>
      <c r="W63" s="33">
        <f t="shared" ca="1" si="74"/>
        <v>0</v>
      </c>
      <c r="X63" s="41">
        <f t="shared" ca="1" si="75"/>
        <v>0</v>
      </c>
      <c r="Y63" s="36">
        <f ca="1">IF(A63&lt;&gt;"",X63+Y62,"")</f>
        <v>-1</v>
      </c>
      <c r="Z63" s="54" t="str">
        <f t="shared" ca="1" si="88"/>
        <v/>
      </c>
      <c r="AA63" s="54" t="str">
        <f t="shared" ca="1" si="89"/>
        <v/>
      </c>
      <c r="AB63" s="37">
        <v>59</v>
      </c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100"/>
      <c r="AN63" s="65"/>
      <c r="AO63" s="66"/>
      <c r="AP63" s="67"/>
      <c r="AQ63" s="67"/>
      <c r="AR63" s="67"/>
      <c r="AS63" s="68"/>
      <c r="AT63" s="68"/>
      <c r="AU63" s="68"/>
      <c r="AV63" s="68"/>
      <c r="AW63" s="68"/>
      <c r="AX63" s="68"/>
      <c r="AY63" s="68"/>
      <c r="AZ63" s="69"/>
      <c r="BA63" s="74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</row>
    <row r="64" spans="1:104" s="43" customFormat="1">
      <c r="A64" s="78">
        <f ca="1">IF($A$2="no",INT(RAND()*36+1),INT(RAND()*37))</f>
        <v>5</v>
      </c>
      <c r="B64" s="30" t="str">
        <f t="shared" ca="1" si="107"/>
        <v>R</v>
      </c>
      <c r="C64" s="30" t="str">
        <f t="shared" ca="1" si="108"/>
        <v>O</v>
      </c>
      <c r="D64" s="30" t="str">
        <f t="shared" ca="1" si="85"/>
        <v>L</v>
      </c>
      <c r="E64" t="str">
        <f t="shared" ca="1" si="71"/>
        <v>RR</v>
      </c>
      <c r="F64" s="32" t="str">
        <f t="shared" ca="1" si="76"/>
        <v/>
      </c>
      <c r="G64" s="31">
        <f t="shared" ca="1" si="77"/>
        <v>1</v>
      </c>
      <c r="H64" s="79" t="str">
        <f ca="1">IF(A64&lt;&gt;"",IF(Y63&gt;=$AQ$5,"",IF(Y63&lt;=$AQ$6,"",IF(AND(F63="L",F64="L"),"",IF(F64="W","",IF(AND(F64="L",H62="",B61="R"),"B",IF(AND(F64="L",H62="",B61="B"),"R",IF(AND(E60="RB",E62="RB"),"B",IF(AND(E60="RR",E62="RR"),"B",IF(AND(E60="BR",E62="BR"),"R",IF(AND(E60="BB",E60="BB"),"R","")))))))))),"")</f>
        <v/>
      </c>
      <c r="I64" s="106"/>
      <c r="J64" s="32">
        <f t="shared" ca="1" si="78"/>
        <v>1</v>
      </c>
      <c r="K64" s="33">
        <f t="shared" ref="K64:K65" ca="1" si="114">IF(H63&lt;&gt;"",IF(F64="W",(1*J63),(-1*J63)),0)</f>
        <v>0</v>
      </c>
      <c r="L64" t="str">
        <f t="shared" ca="1" si="80"/>
        <v>EO</v>
      </c>
      <c r="M64" s="32" t="str">
        <f t="shared" ca="1" si="112"/>
        <v>W</v>
      </c>
      <c r="N64" s="31">
        <f t="shared" ca="1" si="81"/>
        <v>1</v>
      </c>
      <c r="O64" s="79" t="str">
        <f ca="1">IF(A64&lt;&gt;"",IF(Y63&gt;=$AQ$5,"",IF(Y63&lt;=$AQ$6,"",IF(AND(M63="L",M64="L"),"",IF(M64="W","",IF(AND(M64="L",O62="",C61="E"),"O",IF(AND(M64="L",O62="",C61="O"),"E",IF(AND(L60="EO",L62="EO"),"O",IF(AND(L60="EE",L62="EE"),"O",IF(AND(L60="OE",L62="OE"),"E",IF(AND(L60="OO",L62="OO"),"E","")))))))))),"")</f>
        <v/>
      </c>
      <c r="P64" s="32">
        <f ca="1">IF(A64&lt;&gt;"",IF(P63=2,1,IF(M64="L",P63+1,1)),"")</f>
        <v>1</v>
      </c>
      <c r="Q64" s="33">
        <f t="shared" ref="Q64:Q65" ca="1" si="115">IF(O63&lt;&gt;"",IF(M64="W",(1*P63),(-1*P63)),0)</f>
        <v>1</v>
      </c>
      <c r="R64" t="str">
        <f ca="1">IF(A64=0,"LH",D63&amp;D64)</f>
        <v>LL</v>
      </c>
      <c r="S64" s="32" t="str">
        <f t="shared" ca="1" si="83"/>
        <v/>
      </c>
      <c r="T64" s="31">
        <f t="shared" ca="1" si="84"/>
        <v>1</v>
      </c>
      <c r="U64" s="79" t="str">
        <f ca="1">IF(A64&lt;&gt;"",IF(Y63&gt;=$AQ$5,"",IF(Y63&lt;=$AQ$6,"",IF(AND(S63="L",S64="L"),"",IF(S64="W","",IF(AND(S64="L",U62="",D61="H"),"L",IF(AND(S64="L",U62="",D61="L"),"H",IF(AND(R60="HL",R62="HL"),"L",IF(AND(R60="HH",R62="HH"),"L",IF(AND(R60="LH",R62="LH"),"H",IF(AND(R60="LL",R62="LL"),"H","")))))))))),"")</f>
        <v/>
      </c>
      <c r="V64" s="32">
        <f ca="1">IF(G64&lt;&gt;"",IF(V63=2,1,IF(S64="L",V63+1,1)),"")</f>
        <v>1</v>
      </c>
      <c r="W64" s="33">
        <f t="shared" ca="1" si="74"/>
        <v>0</v>
      </c>
      <c r="X64" s="41">
        <f t="shared" ca="1" si="75"/>
        <v>1</v>
      </c>
      <c r="Y64" s="36">
        <f ca="1">IF(A64&lt;&gt;"",X64+Y63,"")</f>
        <v>0</v>
      </c>
      <c r="Z64" s="54" t="str">
        <f t="shared" ca="1" si="88"/>
        <v/>
      </c>
      <c r="AA64" s="54" t="str">
        <f t="shared" ca="1" si="89"/>
        <v/>
      </c>
      <c r="AB64" s="37">
        <v>60</v>
      </c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100"/>
      <c r="AN64" s="65"/>
      <c r="AO64" s="66"/>
      <c r="AP64" s="67"/>
      <c r="AQ64" s="67"/>
      <c r="AR64" s="67"/>
      <c r="AS64" s="68"/>
      <c r="AT64" s="68"/>
      <c r="AU64" s="68"/>
      <c r="AV64" s="68"/>
      <c r="AW64" s="68"/>
      <c r="AX64" s="68"/>
      <c r="AY64" s="68"/>
      <c r="AZ64" s="69"/>
      <c r="BA64" s="7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</row>
    <row r="65" spans="1:92">
      <c r="A65" s="78">
        <f ca="1">IF($A$2="no",INT(RAND()*36+1),INT(RAND()*37))</f>
        <v>33</v>
      </c>
      <c r="B65" s="30" t="str">
        <f t="shared" ca="1" si="107"/>
        <v>B</v>
      </c>
      <c r="C65" s="30" t="str">
        <f t="shared" ca="1" si="108"/>
        <v>O</v>
      </c>
      <c r="D65" s="30" t="str">
        <f t="shared" ca="1" si="85"/>
        <v>H</v>
      </c>
      <c r="E65" t="str">
        <f t="shared" ca="1" si="71"/>
        <v>RB</v>
      </c>
      <c r="F65" s="32" t="str">
        <f t="shared" ca="1" si="76"/>
        <v/>
      </c>
      <c r="G65" s="31">
        <f t="shared" ca="1" si="77"/>
        <v>1</v>
      </c>
      <c r="H65" s="79" t="str">
        <f ca="1">IF(A65&lt;&gt;"",IF(Y64&gt;=$AQ$5,"",IF(Y64&lt;=$AQ$6,"",IF(AND(F64="L",F65="L"),"",IF(F65="W","",IF(AND(F65="L",H63="",B62="R"),"B",IF(AND(F65="L",H63="",B62="B"),"R",IF(AND(E61="RB",E63="RB"),"B",IF(AND(E61="RR",E63="RR"),"B",IF(AND(E61="BR",E63="BR"),"R",IF(AND(E61="BB",E61="BB"),"R","")))))))))),"")</f>
        <v>R</v>
      </c>
      <c r="I65" s="106"/>
      <c r="J65" s="32">
        <f t="shared" ca="1" si="78"/>
        <v>1</v>
      </c>
      <c r="K65" s="33">
        <f ca="1">IF(U64&lt;&gt;"",IF(F65="W",(1*J64),(-1*J64)),0)</f>
        <v>0</v>
      </c>
      <c r="L65" t="str">
        <f t="shared" ca="1" si="80"/>
        <v>OO</v>
      </c>
      <c r="M65" s="32" t="str">
        <f t="shared" ca="1" si="112"/>
        <v/>
      </c>
      <c r="N65" s="31">
        <f t="shared" ca="1" si="81"/>
        <v>1</v>
      </c>
      <c r="O65" s="79" t="str">
        <f ca="1">IF(A65&lt;&gt;"",IF(Y64&gt;=$AQ$5,"",IF(Y64&lt;=$AQ$6,"",IF(AND(M64="L",M65="L"),"",IF(M65="W","",IF(AND(M65="L",O63="",C62="E"),"O",IF(AND(M65="L",O63="",C62="O"),"E",IF(AND(L61="EO",L63="EO"),"O",IF(AND(L61="EE",L63="EE"),"O",IF(AND(L61="OE",L63="OE"),"E",IF(AND(L61="OO",L63="OO"),"E","")))))))))),"")</f>
        <v/>
      </c>
      <c r="P65" s="32">
        <f ca="1">IF(A65&lt;&gt;"",IF(P64=2,1,IF(M65="L",P64+1,1)),"")</f>
        <v>1</v>
      </c>
      <c r="Q65" s="33">
        <f ca="1">IF(U64&lt;&gt;"",IF(M65="W",(1*P64),(-1*P64)),0)</f>
        <v>0</v>
      </c>
      <c r="R65" t="str">
        <f ca="1">IF(A65=0,"LH",D64&amp;D65)</f>
        <v>LH</v>
      </c>
      <c r="S65" s="32" t="str">
        <f t="shared" ca="1" si="83"/>
        <v/>
      </c>
      <c r="T65" s="31">
        <f t="shared" ca="1" si="84"/>
        <v>1</v>
      </c>
      <c r="U65" s="79" t="str">
        <f ca="1">IF(A65&lt;&gt;"",IF(Y64&gt;=$AQ$5,"",IF(Y64&lt;=$AQ$6,"",IF(AND(S64="L",S65="L"),"",IF(S65="W","",IF(AND(S65="L",U63="",D62="H"),"L",IF(AND(S65="L",U63="",D62="L"),"H",IF(AND(R61="HL",R63="HL"),"L",IF(AND(R61="HH",R63="HH"),"L",IF(AND(R61="LH",R63="LH"),"H",IF(AND(R61="LL",R63="LL"),"H","")))))))))),"")</f>
        <v>H</v>
      </c>
      <c r="V65" s="32">
        <f ca="1">IF(G65&lt;&gt;"",IF(V64=2,1,IF(S65="L",V64+1,1)),"")</f>
        <v>1</v>
      </c>
      <c r="W65" s="33">
        <f t="shared" ca="1" si="74"/>
        <v>0</v>
      </c>
      <c r="X65" s="41">
        <f t="shared" ca="1" si="75"/>
        <v>0</v>
      </c>
      <c r="Y65" s="36">
        <f ca="1">IF(A65&lt;&gt;"",X65+Y64,"")</f>
        <v>0</v>
      </c>
      <c r="Z65" s="54" t="str">
        <f t="shared" ca="1" si="88"/>
        <v/>
      </c>
      <c r="AA65" s="54" t="str">
        <f t="shared" ca="1" si="89"/>
        <v/>
      </c>
      <c r="AB65" s="37">
        <v>61</v>
      </c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100"/>
      <c r="AN65" s="65"/>
      <c r="AO65" s="66"/>
      <c r="AP65" s="68"/>
      <c r="AQ65" s="68"/>
      <c r="AR65" s="68"/>
      <c r="AS65" s="68"/>
      <c r="AT65" s="68"/>
      <c r="AU65" s="68"/>
      <c r="AV65" s="68"/>
      <c r="AW65" s="68"/>
      <c r="AX65" s="68"/>
      <c r="AY65" s="68"/>
      <c r="AZ65" s="69"/>
      <c r="BA65" s="74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</row>
    <row r="66" spans="1:92">
      <c r="A66" s="78">
        <f ca="1">IF($A$2="no",INT(RAND()*36+1),INT(RAND()*37))</f>
        <v>18</v>
      </c>
      <c r="B66" s="30" t="str">
        <f t="shared" ca="1" si="107"/>
        <v>R</v>
      </c>
      <c r="C66" s="30" t="str">
        <f t="shared" ca="1" si="108"/>
        <v>E</v>
      </c>
      <c r="D66" s="30" t="str">
        <f t="shared" ca="1" si="85"/>
        <v>L</v>
      </c>
      <c r="E66" t="str">
        <f t="shared" ca="1" si="71"/>
        <v>BR</v>
      </c>
      <c r="F66" s="32" t="str">
        <f t="shared" ca="1" si="76"/>
        <v>W</v>
      </c>
      <c r="G66" s="31">
        <f t="shared" ca="1" si="77"/>
        <v>1</v>
      </c>
      <c r="H66" s="79" t="str">
        <f ca="1">IF(A66&lt;&gt;"",IF(Y65&gt;=$AQ$5,"",IF(Y65&lt;=$AQ$6,"",IF(AND(F65="L",F66="L"),"",IF(F66="W","",IF(AND(F66="L",H64="",B63="R"),"B",IF(AND(F66="L",H64="",B63="B"),"R",IF(AND(E62="RB",E64="RB"),"B",IF(AND(E62="RR",E64="RR"),"B",IF(AND(E62="BR",E64="BR"),"R",IF(AND(E62="BB",E62="BB"),"R","")))))))))),"")</f>
        <v/>
      </c>
      <c r="I66" s="106"/>
      <c r="J66" s="32">
        <f t="shared" ca="1" si="78"/>
        <v>1</v>
      </c>
      <c r="K66" s="33">
        <f t="shared" ref="K66:K73" ca="1" si="116">IF(H65&lt;&gt;"",IF(F66="W",(1*J65),(-1*J65)),0)</f>
        <v>1</v>
      </c>
      <c r="L66" t="str">
        <f t="shared" ca="1" si="80"/>
        <v>OE</v>
      </c>
      <c r="M66" s="32" t="str">
        <f t="shared" ca="1" si="112"/>
        <v/>
      </c>
      <c r="N66" s="31">
        <f t="shared" ca="1" si="81"/>
        <v>1</v>
      </c>
      <c r="O66" s="79" t="str">
        <f ca="1">IF(A66&lt;&gt;"",IF(Y65&gt;=$AQ$5,"",IF(Y65&lt;=$AQ$6,"",IF(AND(M65="L",M66="L"),"",IF(M66="W","",IF(AND(M66="L",O64="",C63="E"),"O",IF(AND(M66="L",O64="",C63="O"),"E",IF(AND(L62="EO",L64="EO"),"O",IF(AND(L62="EE",L64="EE"),"O",IF(AND(L62="OE",L64="OE"),"E",IF(AND(L62="OO",L64="OO"),"E","")))))))))),"")</f>
        <v/>
      </c>
      <c r="P66" s="32">
        <f ca="1">IF(A66&lt;&gt;"",IF(P65=2,1,IF(M66="L",P65+1,1)),"")</f>
        <v>1</v>
      </c>
      <c r="Q66" s="33">
        <f t="shared" ref="Q66:Q73" ca="1" si="117">IF(O65&lt;&gt;"",IF(M66="W",(1*P65),(-1*P65)),0)</f>
        <v>0</v>
      </c>
      <c r="R66" t="str">
        <f ca="1">IF(A66=0,"LH",D65&amp;D66)</f>
        <v>HL</v>
      </c>
      <c r="S66" s="32" t="str">
        <f t="shared" ca="1" si="83"/>
        <v>L</v>
      </c>
      <c r="T66" s="31">
        <f t="shared" ca="1" si="84"/>
        <v>2</v>
      </c>
      <c r="U66" s="79" t="str">
        <f ca="1">IF(A66&lt;&gt;"",IF(Y65&gt;=$AQ$5,"",IF(Y65&lt;=$AQ$6,"",IF(AND(S65="L",S66="L"),"",IF(S66="W","",IF(AND(S66="L",U64="",D63="H"),"L",IF(AND(S66="L",U64="",D63="L"),"H",IF(AND(R62="HL",R64="HL"),"L",IF(AND(R62="HH",R64="HH"),"L",IF(AND(R62="LH",R64="LH"),"H",IF(AND(R62="LL",R64="LL"),"H","")))))))))),"")</f>
        <v>H</v>
      </c>
      <c r="V66" s="32">
        <f ca="1">IF(G66&lt;&gt;"",IF(V65=2,1,IF(S66="L",V65+1,1)),"")</f>
        <v>2</v>
      </c>
      <c r="W66" s="33">
        <f t="shared" ca="1" si="74"/>
        <v>-1</v>
      </c>
      <c r="X66" s="41">
        <f t="shared" ca="1" si="75"/>
        <v>0</v>
      </c>
      <c r="Y66" s="36">
        <f ca="1">IF(A66&lt;&gt;"",X66+Y65,"")</f>
        <v>0</v>
      </c>
      <c r="Z66" s="54" t="str">
        <f t="shared" ca="1" si="88"/>
        <v/>
      </c>
      <c r="AA66" s="54" t="str">
        <f t="shared" ca="1" si="89"/>
        <v/>
      </c>
      <c r="AB66" s="37">
        <v>62</v>
      </c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100"/>
      <c r="AN66" s="65"/>
      <c r="AO66" s="66"/>
      <c r="AP66" s="68"/>
      <c r="AQ66" s="68"/>
      <c r="AR66" s="68"/>
      <c r="AS66" s="68"/>
      <c r="AT66" s="68"/>
      <c r="AU66" s="68"/>
      <c r="AV66" s="68"/>
      <c r="AW66" s="68"/>
      <c r="AX66" s="68"/>
      <c r="AY66" s="68"/>
      <c r="AZ66" s="69"/>
      <c r="BA66" s="74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</row>
    <row r="67" spans="1:92">
      <c r="A67" s="78">
        <f ca="1">IF($A$2="no",INT(RAND()*36+1),INT(RAND()*37))</f>
        <v>19</v>
      </c>
      <c r="B67" s="30" t="str">
        <f t="shared" ca="1" si="107"/>
        <v>R</v>
      </c>
      <c r="C67" s="78" t="str">
        <f t="shared" ca="1" si="108"/>
        <v>O</v>
      </c>
      <c r="D67" s="30" t="str">
        <f t="shared" ca="1" si="85"/>
        <v>H</v>
      </c>
      <c r="E67" t="str">
        <f t="shared" ca="1" si="71"/>
        <v>RR</v>
      </c>
      <c r="F67" s="32" t="str">
        <f t="shared" ca="1" si="76"/>
        <v/>
      </c>
      <c r="G67" s="31">
        <f t="shared" ca="1" si="77"/>
        <v>1</v>
      </c>
      <c r="H67" s="79" t="str">
        <f ca="1">IF(A67&lt;&gt;"",IF(Y66&gt;=$AQ$5,"",IF(Y66&lt;=$AQ$6,"",IF(AND(F66="L",F67="L"),"",IF(F67="W","",IF(AND(F67="L",H65="",B64="R"),"B",IF(AND(F67="L",H65="",B64="B"),"R",IF(AND(E63="RB",E65="RB"),"B",IF(AND(E63="RR",E65="RR"),"B",IF(AND(E63="BR",E65="BR"),"R",IF(AND(E63="BB",E63="BB"),"R","")))))))))),"")</f>
        <v/>
      </c>
      <c r="I67" s="106"/>
      <c r="J67" s="32">
        <f t="shared" ca="1" si="78"/>
        <v>1</v>
      </c>
      <c r="K67" s="33">
        <f ca="1">IF(U66&lt;&gt;"",IF(F67="W",(1*J66),(-1*J66)),0)</f>
        <v>-1</v>
      </c>
      <c r="L67" t="str">
        <f t="shared" ca="1" si="80"/>
        <v>EO</v>
      </c>
      <c r="M67" s="32" t="str">
        <f t="shared" ca="1" si="112"/>
        <v/>
      </c>
      <c r="N67" s="31">
        <f t="shared" ca="1" si="81"/>
        <v>1</v>
      </c>
      <c r="O67" s="79" t="str">
        <f ca="1">IF(A67&lt;&gt;"",IF(Y66&gt;=$AQ$5,"",IF(Y66&lt;=$AQ$6,"",IF(AND(M66="L",M67="L"),"",IF(M67="W","",IF(AND(M67="L",O65="",C64="E"),"O",IF(AND(M67="L",O65="",C64="O"),"E",IF(AND(L63="EO",L65="EO"),"O",IF(AND(L63="EE",L65="EE"),"O",IF(AND(L63="OE",L65="OE"),"E",IF(AND(L63="OO",L65="OO"),"E","")))))))))),"")</f>
        <v/>
      </c>
      <c r="P67" s="32">
        <f ca="1">IF(A67&lt;&gt;"",IF(P66=2,1,IF(M67="L",P66+1,1)),"")</f>
        <v>1</v>
      </c>
      <c r="Q67" s="33">
        <f ca="1">IF(U66&lt;&gt;"",IF(M67="W",(1*P66),(-1*P66)),0)</f>
        <v>-1</v>
      </c>
      <c r="R67" t="str">
        <f ca="1">IF(A67=0,"LH",D66&amp;D67)</f>
        <v>LH</v>
      </c>
      <c r="S67" s="32" t="str">
        <f t="shared" ca="1" si="83"/>
        <v>W</v>
      </c>
      <c r="T67" s="31">
        <f t="shared" ca="1" si="84"/>
        <v>1</v>
      </c>
      <c r="U67" s="79" t="str">
        <f ca="1">IF(A67&lt;&gt;"",IF(Y66&gt;=$AQ$5,"",IF(Y66&lt;=$AQ$6,"",IF(AND(S66="L",S67="L"),"",IF(S67="W","",IF(AND(S67="L",U65="",D64="H"),"L",IF(AND(S67="L",U65="",D64="L"),"H",IF(AND(R63="HL",R65="HL"),"L",IF(AND(R63="HH",R65="HH"),"L",IF(AND(R63="LH",R65="LH"),"H",IF(AND(R63="LL",R65="LL"),"H","")))))))))),"")</f>
        <v/>
      </c>
      <c r="V67" s="32">
        <f ca="1">IF(G67&lt;&gt;"",IF(V66=2,1,IF(S67="L",V66+1,1)),"")</f>
        <v>1</v>
      </c>
      <c r="W67" s="33">
        <f t="shared" ca="1" si="74"/>
        <v>2</v>
      </c>
      <c r="X67" s="41">
        <f t="shared" ca="1" si="75"/>
        <v>0</v>
      </c>
      <c r="Y67" s="36">
        <f ca="1">IF(A67&lt;&gt;"",X67+Y66,"")</f>
        <v>0</v>
      </c>
      <c r="Z67" s="54" t="str">
        <f t="shared" ca="1" si="88"/>
        <v/>
      </c>
      <c r="AA67" s="54" t="str">
        <f t="shared" ca="1" si="89"/>
        <v/>
      </c>
      <c r="AB67" s="37">
        <v>63</v>
      </c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100"/>
      <c r="AN67" s="65"/>
      <c r="AO67" s="66"/>
      <c r="AP67" s="68"/>
      <c r="AQ67" s="68"/>
      <c r="AR67" s="68"/>
      <c r="AS67" s="68"/>
      <c r="AT67" s="68"/>
      <c r="AU67" s="68"/>
      <c r="AV67" s="68"/>
      <c r="AW67" s="68"/>
      <c r="AX67" s="68"/>
      <c r="AY67" s="68"/>
      <c r="AZ67" s="69"/>
      <c r="BA67" s="74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</row>
    <row r="68" spans="1:92">
      <c r="A68" s="78">
        <f ca="1">IF($A$2="no",INT(RAND()*36+1),INT(RAND()*37))</f>
        <v>3</v>
      </c>
      <c r="B68" s="30" t="str">
        <f t="shared" ca="1" si="107"/>
        <v>R</v>
      </c>
      <c r="C68" s="30" t="str">
        <f t="shared" ref="C68:C80" ca="1" si="118">VLOOKUP(A68,$BH$107:$BP$144,9,0)</f>
        <v>O</v>
      </c>
      <c r="D68" s="30" t="str">
        <f t="shared" ca="1" si="85"/>
        <v>L</v>
      </c>
      <c r="E68" t="str">
        <f t="shared" ca="1" si="71"/>
        <v>RR</v>
      </c>
      <c r="F68" s="32" t="str">
        <f t="shared" ca="1" si="76"/>
        <v/>
      </c>
      <c r="G68" s="31">
        <f t="shared" ca="1" si="77"/>
        <v>1</v>
      </c>
      <c r="H68" s="79" t="str">
        <f ca="1">IF(A68&lt;&gt;"",IF(Y67&gt;=$AQ$5,"",IF(Y67&lt;=$AQ$6,"",IF(AND(F67="L",F68="L"),"",IF(F68="W","",IF(AND(F68="L",H66="",B65="R"),"B",IF(AND(F68="L",H66="",B65="B"),"R",IF(AND(E64="RB",E66="RB"),"B",IF(AND(E64="RR",E66="RR"),"B",IF(AND(E64="BR",E66="BR"),"R",IF(AND(E64="BB",E64="BB"),"R","")))))))))),"")</f>
        <v/>
      </c>
      <c r="I68" s="106"/>
      <c r="J68" s="32">
        <f t="shared" ca="1" si="78"/>
        <v>1</v>
      </c>
      <c r="K68" s="33">
        <f t="shared" ref="K68:K69" ca="1" si="119">IF(H67&lt;&gt;"",IF(F68="W",(1*J67),(-1*J67)),0)</f>
        <v>0</v>
      </c>
      <c r="L68" t="str">
        <f t="shared" ca="1" si="80"/>
        <v>OO</v>
      </c>
      <c r="M68" s="32" t="str">
        <f t="shared" ca="1" si="112"/>
        <v/>
      </c>
      <c r="N68" s="31">
        <f t="shared" ca="1" si="81"/>
        <v>1</v>
      </c>
      <c r="O68" s="79" t="str">
        <f ca="1">IF(A68&lt;&gt;"",IF(Y67&gt;=$AQ$5,"",IF(Y67&lt;=$AQ$6,"",IF(AND(M67="L",M68="L"),"",IF(M68="W","",IF(AND(M68="L",O66="",C65="E"),"O",IF(AND(M68="L",O66="",C65="O"),"E",IF(AND(L64="EO",L66="EO"),"O",IF(AND(L64="EE",L66="EE"),"O",IF(AND(L64="OE",L66="OE"),"E",IF(AND(L64="OO",L66="OO"),"E","")))))))))),"")</f>
        <v/>
      </c>
      <c r="P68" s="32">
        <f ca="1">IF(A68&lt;&gt;"",IF(P67=2,1,IF(M68="L",P67+1,1)),"")</f>
        <v>1</v>
      </c>
      <c r="Q68" s="33">
        <f t="shared" ref="Q68:Q69" ca="1" si="120">IF(O67&lt;&gt;"",IF(M68="W",(1*P67),(-1*P67)),0)</f>
        <v>0</v>
      </c>
      <c r="R68" t="str">
        <f ca="1">IF(A68=0,"LH",D67&amp;D68)</f>
        <v>HL</v>
      </c>
      <c r="S68" s="32" t="str">
        <f t="shared" ca="1" si="83"/>
        <v/>
      </c>
      <c r="T68" s="31">
        <f t="shared" ca="1" si="84"/>
        <v>1</v>
      </c>
      <c r="U68" s="79" t="str">
        <f ca="1">IF(A68&lt;&gt;"",IF(Y67&gt;=$AQ$5,"",IF(Y67&lt;=$AQ$6,"",IF(AND(S67="L",S68="L"),"",IF(S68="W","",IF(AND(S68="L",U66="",D65="H"),"L",IF(AND(S68="L",U66="",D65="L"),"H",IF(AND(R64="HL",R66="HL"),"L",IF(AND(R64="HH",R66="HH"),"L",IF(AND(R64="LH",R66="LH"),"H",IF(AND(R64="LL",R66="LL"),"H","")))))))))),"")</f>
        <v/>
      </c>
      <c r="V68" s="32">
        <f ca="1">IF(G68&lt;&gt;"",IF(V67=2,1,IF(S68="L",V67+1,1)),"")</f>
        <v>1</v>
      </c>
      <c r="W68" s="33">
        <f t="shared" ca="1" si="74"/>
        <v>0</v>
      </c>
      <c r="X68" s="41">
        <f t="shared" ca="1" si="75"/>
        <v>0</v>
      </c>
      <c r="Y68" s="36">
        <f ca="1">IF(A68&lt;&gt;"",X68+Y67,"")</f>
        <v>0</v>
      </c>
      <c r="Z68" s="54" t="str">
        <f t="shared" ca="1" si="88"/>
        <v/>
      </c>
      <c r="AA68" s="54" t="str">
        <f t="shared" ca="1" si="89"/>
        <v/>
      </c>
      <c r="AB68" s="37">
        <v>64</v>
      </c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100"/>
      <c r="AN68" s="65"/>
      <c r="AO68" s="66"/>
      <c r="AP68" s="68"/>
      <c r="AQ68" s="68"/>
      <c r="AR68" s="68"/>
      <c r="AS68" s="68"/>
      <c r="AT68" s="68"/>
      <c r="AU68" s="68"/>
      <c r="AV68" s="68"/>
      <c r="AW68" s="68"/>
      <c r="AX68" s="68"/>
      <c r="AY68" s="68"/>
      <c r="AZ68" s="69"/>
      <c r="BA68" s="74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</row>
    <row r="69" spans="1:92">
      <c r="A69" s="78">
        <f ca="1">IF($A$2="no",INT(RAND()*36+1),INT(RAND()*37))</f>
        <v>21</v>
      </c>
      <c r="B69" s="30" t="str">
        <f t="shared" ca="1" si="107"/>
        <v>R</v>
      </c>
      <c r="C69" s="30" t="str">
        <f t="shared" ca="1" si="118"/>
        <v>O</v>
      </c>
      <c r="D69" s="30" t="str">
        <f t="shared" ca="1" si="85"/>
        <v>H</v>
      </c>
      <c r="E69" t="str">
        <f t="shared" ca="1" si="71"/>
        <v>RR</v>
      </c>
      <c r="F69" s="32" t="str">
        <f t="shared" ca="1" si="76"/>
        <v/>
      </c>
      <c r="G69" s="31">
        <f t="shared" ca="1" si="77"/>
        <v>1</v>
      </c>
      <c r="H69" s="79" t="str">
        <f ca="1">IF(A69&lt;&gt;"",IF(Y68&gt;=$AQ$5,"",IF(Y68&lt;=$AQ$6,"",IF(AND(F68="L",F69="L"),"",IF(F69="W","",IF(AND(F69="L",H67="",B66="R"),"B",IF(AND(F69="L",H67="",B66="B"),"R",IF(AND(E65="RB",E67="RB"),"B",IF(AND(E65="RR",E67="RR"),"B",IF(AND(E65="BR",E67="BR"),"R",IF(AND(E65="BB",E65="BB"),"R","")))))))))),"")</f>
        <v/>
      </c>
      <c r="I69" s="106"/>
      <c r="J69" s="32">
        <f t="shared" ca="1" si="78"/>
        <v>1</v>
      </c>
      <c r="K69" s="33">
        <f ca="1">IF(U68&lt;&gt;"",IF(F69="W",(1*J68),(-1*J68)),0)</f>
        <v>0</v>
      </c>
      <c r="L69" t="str">
        <f t="shared" ca="1" si="80"/>
        <v>OO</v>
      </c>
      <c r="M69" s="32" t="str">
        <f t="shared" ca="1" si="112"/>
        <v/>
      </c>
      <c r="N69" s="31">
        <f t="shared" ca="1" si="81"/>
        <v>1</v>
      </c>
      <c r="O69" s="79" t="str">
        <f ca="1">IF(A69&lt;&gt;"",IF(Y68&gt;=$AQ$5,"",IF(Y68&lt;=$AQ$6,"",IF(AND(M68="L",M69="L"),"",IF(M69="W","",IF(AND(M69="L",O67="",C66="E"),"O",IF(AND(M69="L",O67="",C66="O"),"E",IF(AND(L65="EO",L67="EO"),"O",IF(AND(L65="EE",L67="EE"),"O",IF(AND(L65="OE",L67="OE"),"E",IF(AND(L65="OO",L67="OO"),"E","")))))))))),"")</f>
        <v/>
      </c>
      <c r="P69" s="32">
        <f ca="1">IF(A69&lt;&gt;"",IF(P68=2,1,IF(M69="L",P68+1,1)),"")</f>
        <v>1</v>
      </c>
      <c r="Q69" s="33">
        <f ca="1">IF(U68&lt;&gt;"",IF(M69="W",(1*P68),(-1*P68)),0)</f>
        <v>0</v>
      </c>
      <c r="R69" t="str">
        <f ca="1">IF(A69=0,"LH",D68&amp;D69)</f>
        <v>LH</v>
      </c>
      <c r="S69" s="32" t="str">
        <f t="shared" ca="1" si="83"/>
        <v/>
      </c>
      <c r="T69" s="31">
        <f t="shared" ca="1" si="84"/>
        <v>1</v>
      </c>
      <c r="U69" s="79" t="str">
        <f ca="1">IF(A69&lt;&gt;"",IF(Y68&gt;=$AQ$5,"",IF(Y68&lt;=$AQ$6,"",IF(AND(S68="L",S69="L"),"",IF(S69="W","",IF(AND(S69="L",U67="",D66="H"),"L",IF(AND(S69="L",U67="",D66="L"),"H",IF(AND(R65="HL",R67="HL"),"L",IF(AND(R65="HH",R67="HH"),"L",IF(AND(R65="LH",R67="LH"),"H",IF(AND(R65="LL",R67="LL"),"H","")))))))))),"")</f>
        <v>H</v>
      </c>
      <c r="V69" s="32">
        <f ca="1">IF(G69&lt;&gt;"",IF(V68=2,1,IF(S69="L",V68+1,1)),"")</f>
        <v>1</v>
      </c>
      <c r="W69" s="33">
        <f t="shared" ca="1" si="74"/>
        <v>0</v>
      </c>
      <c r="X69" s="41">
        <f t="shared" ca="1" si="75"/>
        <v>0</v>
      </c>
      <c r="Y69" s="36">
        <f ca="1">IF(A69&lt;&gt;"",X69+Y68,"")</f>
        <v>0</v>
      </c>
      <c r="Z69" s="54" t="str">
        <f t="shared" ca="1" si="88"/>
        <v/>
      </c>
      <c r="AA69" s="54" t="str">
        <f t="shared" ca="1" si="89"/>
        <v/>
      </c>
      <c r="AB69" s="37">
        <v>65</v>
      </c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100"/>
      <c r="AN69" s="65"/>
      <c r="AO69" s="66"/>
      <c r="AP69" s="68"/>
      <c r="AQ69" s="68"/>
      <c r="AR69" s="68"/>
      <c r="AS69" s="68"/>
      <c r="AT69" s="68"/>
      <c r="AU69" s="68"/>
      <c r="AV69" s="68"/>
      <c r="AW69" s="68"/>
      <c r="AX69" s="68"/>
      <c r="AY69" s="68"/>
      <c r="AZ69" s="69"/>
      <c r="BA69" s="74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</row>
    <row r="70" spans="1:92">
      <c r="A70" s="78">
        <f ca="1">IF($A$2="no",INT(RAND()*36+1),INT(RAND()*37))</f>
        <v>15</v>
      </c>
      <c r="B70" s="30" t="str">
        <f t="shared" ca="1" si="107"/>
        <v>B</v>
      </c>
      <c r="C70" s="30" t="str">
        <f t="shared" ca="1" si="118"/>
        <v>O</v>
      </c>
      <c r="D70" s="30" t="str">
        <f t="shared" ca="1" si="85"/>
        <v>L</v>
      </c>
      <c r="E70" t="str">
        <f t="shared" ref="E70:E133" ca="1" si="121">IF(A70=0,"BR",B69&amp;B70)</f>
        <v>RB</v>
      </c>
      <c r="F70" s="32" t="str">
        <f t="shared" ca="1" si="76"/>
        <v/>
      </c>
      <c r="G70" s="31">
        <f t="shared" ca="1" si="77"/>
        <v>1</v>
      </c>
      <c r="H70" s="79" t="str">
        <f ca="1">IF(A70&lt;&gt;"",IF(Y69&gt;=$AQ$5,"",IF(Y69&lt;=$AQ$6,"",IF(AND(F69="L",F70="L"),"",IF(F70="W","",IF(AND(F70="L",H68="",B67="R"),"B",IF(AND(F70="L",H68="",B67="B"),"R",IF(AND(E66="RB",E68="RB"),"B",IF(AND(E66="RR",E68="RR"),"B",IF(AND(E66="BR",E68="BR"),"R",IF(AND(E66="BB",E66="BB"),"R","")))))))))),"")</f>
        <v/>
      </c>
      <c r="I70" s="106"/>
      <c r="J70" s="32">
        <f t="shared" ca="1" si="78"/>
        <v>1</v>
      </c>
      <c r="K70" s="33">
        <f t="shared" ref="K70:K73" ca="1" si="122">IF(H69&lt;&gt;"",IF(F70="W",(1*J69),(-1*J69)),0)</f>
        <v>0</v>
      </c>
      <c r="L70" t="str">
        <f t="shared" ca="1" si="80"/>
        <v>OO</v>
      </c>
      <c r="M70" s="32" t="str">
        <f t="shared" ca="1" si="112"/>
        <v/>
      </c>
      <c r="N70" s="31">
        <f t="shared" ca="1" si="81"/>
        <v>1</v>
      </c>
      <c r="O70" s="79" t="str">
        <f ca="1">IF(A70&lt;&gt;"",IF(Y69&gt;=$AQ$5,"",IF(Y69&lt;=$AQ$6,"",IF(AND(M69="L",M70="L"),"",IF(M70="W","",IF(AND(M70="L",O68="",C67="E"),"O",IF(AND(M70="L",O68="",C67="O"),"E",IF(AND(L66="EO",L68="EO"),"O",IF(AND(L66="EE",L68="EE"),"O",IF(AND(L66="OE",L68="OE"),"E",IF(AND(L66="OO",L68="OO"),"E","")))))))))),"")</f>
        <v/>
      </c>
      <c r="P70" s="32">
        <f ca="1">IF(A70&lt;&gt;"",IF(P69=2,1,IF(M70="L",P69+1,1)),"")</f>
        <v>1</v>
      </c>
      <c r="Q70" s="33">
        <f t="shared" ref="Q70:Q73" ca="1" si="123">IF(O69&lt;&gt;"",IF(M70="W",(1*P69),(-1*P69)),0)</f>
        <v>0</v>
      </c>
      <c r="R70" t="str">
        <f ca="1">IF(A70=0,"LH",D69&amp;D70)</f>
        <v>HL</v>
      </c>
      <c r="S70" s="32" t="str">
        <f t="shared" ca="1" si="83"/>
        <v>L</v>
      </c>
      <c r="T70" s="31">
        <f t="shared" ca="1" si="84"/>
        <v>2</v>
      </c>
      <c r="U70" s="79" t="str">
        <f ca="1">IF(A70&lt;&gt;"",IF(Y69&gt;=$AQ$5,"",IF(Y69&lt;=$AQ$6,"",IF(AND(S69="L",S70="L"),"",IF(S70="W","",IF(AND(S70="L",U68="",D67="H"),"L",IF(AND(S70="L",U68="",D67="L"),"H",IF(AND(R66="HL",R68="HL"),"L",IF(AND(R66="HH",R68="HH"),"L",IF(AND(R66="LH",R68="LH"),"H",IF(AND(R66="LL",R68="LL"),"H","")))))))))),"")</f>
        <v>L</v>
      </c>
      <c r="V70" s="32">
        <f ca="1">IF(G70&lt;&gt;"",IF(V69=2,1,IF(S70="L",V69+1,1)),"")</f>
        <v>2</v>
      </c>
      <c r="W70" s="33">
        <f t="shared" ca="1" si="74"/>
        <v>-1</v>
      </c>
      <c r="X70" s="41">
        <f t="shared" ca="1" si="75"/>
        <v>-1</v>
      </c>
      <c r="Y70" s="36">
        <f ca="1">IF(A70&lt;&gt;"",X70+Y69,"")</f>
        <v>-1</v>
      </c>
      <c r="Z70" s="54" t="str">
        <f t="shared" ca="1" si="88"/>
        <v/>
      </c>
      <c r="AA70" s="54" t="str">
        <f t="shared" ca="1" si="89"/>
        <v/>
      </c>
      <c r="AB70" s="37">
        <v>66</v>
      </c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100"/>
      <c r="AN70" s="65"/>
      <c r="AO70" s="66"/>
      <c r="AP70" s="68"/>
      <c r="AQ70" s="68"/>
      <c r="AR70" s="68"/>
      <c r="AS70" s="68"/>
      <c r="AT70" s="65"/>
      <c r="AU70" s="68"/>
      <c r="AV70" s="65"/>
      <c r="AW70" s="68"/>
      <c r="AX70" s="68"/>
      <c r="AY70" s="68"/>
      <c r="AZ70" s="69"/>
      <c r="BA70" s="74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</row>
    <row r="71" spans="1:92">
      <c r="A71" s="78">
        <f ca="1">IF($A$2="no",INT(RAND()*36+1),INT(RAND()*37))</f>
        <v>34</v>
      </c>
      <c r="B71" s="30" t="str">
        <f t="shared" ca="1" si="107"/>
        <v>R</v>
      </c>
      <c r="C71" s="30" t="str">
        <f t="shared" ca="1" si="118"/>
        <v>E</v>
      </c>
      <c r="D71" s="30" t="str">
        <f t="shared" ca="1" si="85"/>
        <v>H</v>
      </c>
      <c r="E71" t="str">
        <f t="shared" ca="1" si="121"/>
        <v>BR</v>
      </c>
      <c r="F71" s="32" t="str">
        <f t="shared" ca="1" si="76"/>
        <v/>
      </c>
      <c r="G71" s="31">
        <f t="shared" ca="1" si="77"/>
        <v>1</v>
      </c>
      <c r="H71" s="79" t="str">
        <f ca="1">IF(A71&lt;&gt;"",IF(Y70&gt;=$AQ$5,"",IF(Y70&lt;=$AQ$6,"",IF(AND(F70="L",F71="L"),"",IF(F71="W","",IF(AND(F71="L",H69="",B68="R"),"B",IF(AND(F71="L",H69="",B68="B"),"R",IF(AND(E67="RB",E69="RB"),"B",IF(AND(E67="RR",E69="RR"),"B",IF(AND(E67="BR",E69="BR"),"R",IF(AND(E67="BB",E67="BB"),"R","")))))))))),"")</f>
        <v>B</v>
      </c>
      <c r="I71" s="106"/>
      <c r="J71" s="32">
        <f t="shared" ca="1" si="78"/>
        <v>1</v>
      </c>
      <c r="K71" s="33">
        <f ca="1">IF(U70&lt;&gt;"",IF(F71="W",(1*J70),(-1*J70)),0)</f>
        <v>-1</v>
      </c>
      <c r="L71" t="str">
        <f t="shared" ca="1" si="80"/>
        <v>OE</v>
      </c>
      <c r="M71" s="32" t="str">
        <f t="shared" ca="1" si="112"/>
        <v/>
      </c>
      <c r="N71" s="31">
        <f t="shared" ca="1" si="81"/>
        <v>1</v>
      </c>
      <c r="O71" s="79" t="str">
        <f ca="1">IF(A71&lt;&gt;"",IF(Y70&gt;=$AQ$5,"",IF(Y70&lt;=$AQ$6,"",IF(AND(M70="L",M71="L"),"",IF(M71="W","",IF(AND(M71="L",O69="",C68="E"),"O",IF(AND(M71="L",O69="",C68="O"),"E",IF(AND(L67="EO",L69="EO"),"O",IF(AND(L67="EE",L69="EE"),"O",IF(AND(L67="OE",L69="OE"),"E",IF(AND(L67="OO",L69="OO"),"E","")))))))))),"")</f>
        <v/>
      </c>
      <c r="P71" s="32">
        <f ca="1">IF(A71&lt;&gt;"",IF(P70=2,1,IF(M71="L",P70+1,1)),"")</f>
        <v>1</v>
      </c>
      <c r="Q71" s="33">
        <f ca="1">IF(U70&lt;&gt;"",IF(M71="W",(1*P70),(-1*P70)),0)</f>
        <v>-1</v>
      </c>
      <c r="R71" t="str">
        <f ca="1">IF(A71=0,"LH",D70&amp;D71)</f>
        <v>LH</v>
      </c>
      <c r="S71" s="32" t="str">
        <f t="shared" ca="1" si="83"/>
        <v>L</v>
      </c>
      <c r="T71" s="31">
        <f t="shared" ca="1" si="84"/>
        <v>1</v>
      </c>
      <c r="U71" s="79" t="str">
        <f ca="1">IF(A71&lt;&gt;"",IF(Y70&gt;=$AQ$5,"",IF(Y70&lt;=$AQ$6,"",IF(AND(S70="L",S71="L"),"",IF(S71="W","",IF(AND(S71="L",U69="",D68="H"),"L",IF(AND(S71="L",U69="",D68="L"),"H",IF(AND(R67="HL",R69="HL"),"L",IF(AND(R67="HH",R69="HH"),"L",IF(AND(R67="LH",R69="LH"),"H",IF(AND(R67="LL",R69="LL"),"H","")))))))))),"")</f>
        <v/>
      </c>
      <c r="V71" s="32">
        <f ca="1">IF(G71&lt;&gt;"",IF(V70=2,1,IF(S71="L",V70+1,1)),"")</f>
        <v>1</v>
      </c>
      <c r="W71" s="33">
        <f t="shared" ref="W71:W134" ca="1" si="124">IF(U70&lt;&gt;"",IF(S71="W",(1*V70),(-1*V70)),0)</f>
        <v>-2</v>
      </c>
      <c r="X71" s="41">
        <f t="shared" ref="X71:X102" ca="1" si="125">IF(A71&lt;&gt;"",IF(Y70&gt;=$AQ$5,0,IF(Y70&lt;=$AQ$6,0,SUM(K71+Q71+W71))),0)</f>
        <v>-4</v>
      </c>
      <c r="Y71" s="36">
        <f ca="1">IF(A71&lt;&gt;"",X71+Y70,"")</f>
        <v>-5</v>
      </c>
      <c r="Z71" s="54" t="str">
        <f t="shared" ca="1" si="88"/>
        <v/>
      </c>
      <c r="AA71" s="54" t="str">
        <f t="shared" ca="1" si="89"/>
        <v/>
      </c>
      <c r="AB71" s="37">
        <v>67</v>
      </c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100"/>
      <c r="AN71" s="65"/>
      <c r="AO71" s="66"/>
      <c r="AP71" s="68"/>
      <c r="AQ71" s="68"/>
      <c r="AR71" s="68"/>
      <c r="AS71" s="68"/>
      <c r="AT71" s="68"/>
      <c r="AU71" s="68"/>
      <c r="AV71" s="68"/>
      <c r="AW71" s="68"/>
      <c r="AX71" s="68"/>
      <c r="AY71" s="68"/>
      <c r="AZ71" s="69"/>
      <c r="BA71" s="74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</row>
    <row r="72" spans="1:92">
      <c r="A72" s="78">
        <f ca="1">IF($A$2="no",INT(RAND()*36+1),INT(RAND()*37))</f>
        <v>25</v>
      </c>
      <c r="B72" s="30" t="str">
        <f t="shared" ca="1" si="107"/>
        <v>R</v>
      </c>
      <c r="C72" s="30" t="str">
        <f t="shared" ca="1" si="118"/>
        <v>O</v>
      </c>
      <c r="D72" s="30" t="str">
        <f t="shared" ca="1" si="85"/>
        <v>H</v>
      </c>
      <c r="E72" t="str">
        <f t="shared" ca="1" si="121"/>
        <v>RR</v>
      </c>
      <c r="F72" s="32" t="str">
        <f t="shared" ref="F72:F135" ca="1" si="126">IF(H71="","",IF(A72=0,"L",IF(B72=H71,"W","L")))</f>
        <v>L</v>
      </c>
      <c r="G72" s="31">
        <f t="shared" ref="G72:G135" ca="1" si="127">IF(A72&lt;&gt;"",VLOOKUP(J72,$AW$5:$AX$29,2),"")</f>
        <v>2</v>
      </c>
      <c r="H72" s="79" t="str">
        <f ca="1">IF(A72&lt;&gt;"",IF(Y71&gt;=$AQ$5,"",IF(Y71&lt;=$AQ$6,"",IF(AND(F71="L",F72="L"),"",IF(F72="W","",IF(AND(F72="L",H70="",B69="R"),"B",IF(AND(F72="L",H70="",B69="B"),"R",IF(AND(E68="RB",E70="RB"),"B",IF(AND(E68="RR",E70="RR"),"B",IF(AND(E68="BR",E70="BR"),"R",IF(AND(E68="BB",E68="BB"),"R","")))))))))),"")</f>
        <v>B</v>
      </c>
      <c r="I72" s="106"/>
      <c r="J72" s="32">
        <f t="shared" ref="J72:J135" ca="1" si="128">IF(A72&lt;&gt;"",IF(J71=2,1,IF(F72="L",J71+1,1)),"")</f>
        <v>2</v>
      </c>
      <c r="K72" s="33">
        <f t="shared" ref="K72:K73" ca="1" si="129">IF(H71&lt;&gt;"",IF(F72="W",(1*J71),(-1*J71)),0)</f>
        <v>-1</v>
      </c>
      <c r="L72" t="str">
        <f t="shared" ref="L72:L135" ca="1" si="130">IF(A72=0,"OE",C71&amp;C72)</f>
        <v>EO</v>
      </c>
      <c r="M72" s="32" t="str">
        <f t="shared" ca="1" si="112"/>
        <v/>
      </c>
      <c r="N72" s="31">
        <f t="shared" ref="N72:N135" ca="1" si="131">IF(A72&lt;&gt;"",VLOOKUP(P72,$AW$5:$AY$29,2),"")</f>
        <v>1</v>
      </c>
      <c r="O72" s="79" t="str">
        <f ca="1">IF(A72&lt;&gt;"",IF(Y71&gt;=$AQ$5,"",IF(Y71&lt;=$AQ$6,"",IF(AND(M71="L",M72="L"),"",IF(M72="W","",IF(AND(M72="L",O70="",C69="E"),"O",IF(AND(M72="L",O70="",C69="O"),"E",IF(AND(L68="EO",L70="EO"),"O",IF(AND(L68="EE",L70="EE"),"O",IF(AND(L68="OE",L70="OE"),"E",IF(AND(L68="OO",L70="OO"),"E","")))))))))),"")</f>
        <v>E</v>
      </c>
      <c r="P72" s="32">
        <f ca="1">IF(A72&lt;&gt;"",IF(P71=2,1,IF(M72="L",P71+1,1)),"")</f>
        <v>1</v>
      </c>
      <c r="Q72" s="33">
        <f t="shared" ref="Q72:Q73" ca="1" si="132">IF(O71&lt;&gt;"",IF(M72="W",(1*P71),(-1*P71)),0)</f>
        <v>0</v>
      </c>
      <c r="R72" t="str">
        <f ca="1">IF(A72=0,"LH",D71&amp;D72)</f>
        <v>HH</v>
      </c>
      <c r="S72" s="32" t="str">
        <f t="shared" ref="S72:S135" ca="1" si="133">IF(U71="","",IF(G72=0,"L",IF(D72=U71,"W","L")))</f>
        <v/>
      </c>
      <c r="T72" s="31">
        <f t="shared" ref="T72:T135" ca="1" si="134">IF(G72&lt;&gt;"",VLOOKUP(V72,$AW$5:$AY$29,2),"")</f>
        <v>1</v>
      </c>
      <c r="U72" s="79" t="str">
        <f ca="1">IF(A72&lt;&gt;"",IF(Y71&gt;=$AQ$5,"",IF(Y71&lt;=$AQ$6,"",IF(AND(S71="L",S72="L"),"",IF(S72="W","",IF(AND(S72="L",U70="",D69="H"),"L",IF(AND(S72="L",U70="",D69="L"),"H",IF(AND(R68="HL",R70="HL"),"L",IF(AND(R68="HH",R70="HH"),"L",IF(AND(R68="LH",R70="LH"),"H",IF(AND(R68="LL",R70="LL"),"H","")))))))))),"")</f>
        <v>L</v>
      </c>
      <c r="V72" s="32">
        <f ca="1">IF(G72&lt;&gt;"",IF(V71=2,1,IF(S72="L",V71+1,1)),"")</f>
        <v>1</v>
      </c>
      <c r="W72" s="33">
        <f t="shared" ca="1" si="124"/>
        <v>0</v>
      </c>
      <c r="X72" s="41">
        <f t="shared" ca="1" si="125"/>
        <v>-1</v>
      </c>
      <c r="Y72" s="36">
        <f ca="1">IF(A72&lt;&gt;"",X72+Y71,"")</f>
        <v>-6</v>
      </c>
      <c r="Z72" s="54" t="str">
        <f t="shared" ca="1" si="88"/>
        <v/>
      </c>
      <c r="AA72" s="54" t="str">
        <f t="shared" ca="1" si="89"/>
        <v/>
      </c>
      <c r="AB72" s="37">
        <v>68</v>
      </c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100"/>
      <c r="AN72" s="65"/>
      <c r="AO72" s="66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9"/>
      <c r="BA72" s="74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</row>
    <row r="73" spans="1:92">
      <c r="A73" s="78">
        <f ca="1">IF($A$2="no",INT(RAND()*36+1),INT(RAND()*37))</f>
        <v>2</v>
      </c>
      <c r="B73" s="30" t="str">
        <f t="shared" ca="1" si="107"/>
        <v>B</v>
      </c>
      <c r="C73" s="30" t="str">
        <f t="shared" ca="1" si="118"/>
        <v>E</v>
      </c>
      <c r="D73" s="30" t="str">
        <f t="shared" ca="1" si="85"/>
        <v>L</v>
      </c>
      <c r="E73" t="str">
        <f t="shared" ca="1" si="121"/>
        <v>RB</v>
      </c>
      <c r="F73" s="32" t="str">
        <f t="shared" ca="1" si="126"/>
        <v>W</v>
      </c>
      <c r="G73" s="31">
        <f t="shared" ca="1" si="127"/>
        <v>1</v>
      </c>
      <c r="H73" s="79" t="str">
        <f ca="1">IF(A73&lt;&gt;"",IF(Y72&gt;=$AQ$5,"",IF(Y72&lt;=$AQ$6,"",IF(AND(F72="L",F73="L"),"",IF(F73="W","",IF(AND(F73="L",H71="",B70="R"),"B",IF(AND(F73="L",H71="",B70="B"),"R",IF(AND(E69="RB",E71="RB"),"B",IF(AND(E69="RR",E71="RR"),"B",IF(AND(E69="BR",E71="BR"),"R",IF(AND(E69="BB",E69="BB"),"R","")))))))))),"")</f>
        <v/>
      </c>
      <c r="I73" s="106"/>
      <c r="J73" s="32">
        <f t="shared" ca="1" si="128"/>
        <v>1</v>
      </c>
      <c r="K73" s="33">
        <f ca="1">IF(U72&lt;&gt;"",IF(F73="W",(1*J72),(-1*J72)),0)</f>
        <v>2</v>
      </c>
      <c r="L73" t="str">
        <f t="shared" ca="1" si="130"/>
        <v>OE</v>
      </c>
      <c r="M73" s="32" t="str">
        <f t="shared" ca="1" si="112"/>
        <v>W</v>
      </c>
      <c r="N73" s="31">
        <f t="shared" ca="1" si="131"/>
        <v>1</v>
      </c>
      <c r="O73" s="79" t="str">
        <f ca="1">IF(A73&lt;&gt;"",IF(Y72&gt;=$AQ$5,"",IF(Y72&lt;=$AQ$6,"",IF(AND(M72="L",M73="L"),"",IF(M73="W","",IF(AND(M73="L",O71="",C70="E"),"O",IF(AND(M73="L",O71="",C70="O"),"E",IF(AND(L69="EO",L71="EO"),"O",IF(AND(L69="EE",L71="EE"),"O",IF(AND(L69="OE",L71="OE"),"E",IF(AND(L69="OO",L71="OO"),"E","")))))))))),"")</f>
        <v/>
      </c>
      <c r="P73" s="32">
        <f ca="1">IF(A73&lt;&gt;"",IF(P72=2,1,IF(M73="L",P72+1,1)),"")</f>
        <v>1</v>
      </c>
      <c r="Q73" s="33">
        <f ca="1">IF(U72&lt;&gt;"",IF(M73="W",(1*P72),(-1*P72)),0)</f>
        <v>1</v>
      </c>
      <c r="R73" t="str">
        <f ca="1">IF(A73=0,"LH",D72&amp;D73)</f>
        <v>HL</v>
      </c>
      <c r="S73" s="32" t="str">
        <f t="shared" ca="1" si="133"/>
        <v>W</v>
      </c>
      <c r="T73" s="31">
        <f t="shared" ca="1" si="134"/>
        <v>1</v>
      </c>
      <c r="U73" s="79" t="str">
        <f ca="1">IF(A73&lt;&gt;"",IF(Y72&gt;=$AQ$5,"",IF(Y72&lt;=$AQ$6,"",IF(AND(S72="L",S73="L"),"",IF(S73="W","",IF(AND(S73="L",U71="",D70="H"),"L",IF(AND(S73="L",U71="",D70="L"),"H",IF(AND(R69="HL",R71="HL"),"L",IF(AND(R69="HH",R71="HH"),"L",IF(AND(R69="LH",R71="LH"),"H",IF(AND(R69="LL",R71="LL"),"H","")))))))))),"")</f>
        <v/>
      </c>
      <c r="V73" s="32">
        <f ca="1">IF(G73&lt;&gt;"",IF(V72=2,1,IF(S73="L",V72+1,1)),"")</f>
        <v>1</v>
      </c>
      <c r="W73" s="33">
        <f t="shared" ca="1" si="124"/>
        <v>1</v>
      </c>
      <c r="X73" s="41">
        <f t="shared" ca="1" si="125"/>
        <v>4</v>
      </c>
      <c r="Y73" s="36">
        <f ca="1">IF(A73&lt;&gt;"",X73+Y72,"")</f>
        <v>-2</v>
      </c>
      <c r="Z73" s="54" t="str">
        <f t="shared" ca="1" si="88"/>
        <v/>
      </c>
      <c r="AA73" s="54" t="str">
        <f t="shared" ca="1" si="89"/>
        <v/>
      </c>
      <c r="AB73" s="37">
        <v>69</v>
      </c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100"/>
      <c r="AN73" s="65"/>
      <c r="AO73" s="66"/>
      <c r="AP73" s="68"/>
      <c r="AQ73" s="68"/>
      <c r="AR73" s="68"/>
      <c r="AS73" s="68"/>
      <c r="AT73" s="68"/>
      <c r="AU73" s="68"/>
      <c r="AV73" s="68"/>
      <c r="AW73" s="68"/>
      <c r="AX73" s="68"/>
      <c r="AY73" s="68"/>
      <c r="AZ73" s="69"/>
      <c r="BA73" s="74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</row>
    <row r="74" spans="1:92">
      <c r="A74" s="78">
        <f ca="1">IF($A$2="no",INT(RAND()*36+1),INT(RAND()*37))</f>
        <v>14</v>
      </c>
      <c r="B74" s="30" t="str">
        <f t="shared" ca="1" si="107"/>
        <v>R</v>
      </c>
      <c r="C74" s="30" t="str">
        <f t="shared" ca="1" si="118"/>
        <v>E</v>
      </c>
      <c r="D74" s="30" t="str">
        <f t="shared" ca="1" si="85"/>
        <v>L</v>
      </c>
      <c r="E74" t="str">
        <f t="shared" ca="1" si="121"/>
        <v>BR</v>
      </c>
      <c r="F74" s="32" t="str">
        <f t="shared" ca="1" si="126"/>
        <v/>
      </c>
      <c r="G74" s="31">
        <f t="shared" ca="1" si="127"/>
        <v>1</v>
      </c>
      <c r="H74" s="79" t="str">
        <f ca="1">IF(A74&lt;&gt;"",IF(Y73&gt;=$AQ$5,"",IF(Y73&lt;=$AQ$6,"",IF(AND(F73="L",F74="L"),"",IF(F74="W","",IF(AND(F74="L",H72="",B71="R"),"B",IF(AND(F74="L",H72="",B71="B"),"R",IF(AND(E70="RB",E72="RB"),"B",IF(AND(E70="RR",E72="RR"),"B",IF(AND(E70="BR",E72="BR"),"R",IF(AND(E70="BB",E70="BB"),"R","")))))))))),"")</f>
        <v/>
      </c>
      <c r="I74" s="106"/>
      <c r="J74" s="32">
        <f t="shared" ca="1" si="128"/>
        <v>1</v>
      </c>
      <c r="K74" s="33">
        <f t="shared" ref="K74:K105" ca="1" si="135">IF(H73&lt;&gt;"",IF(F74="W",(1*J73),(-1*J73)),0)</f>
        <v>0</v>
      </c>
      <c r="L74" t="str">
        <f t="shared" ca="1" si="130"/>
        <v>EE</v>
      </c>
      <c r="M74" s="32" t="str">
        <f t="shared" ca="1" si="112"/>
        <v/>
      </c>
      <c r="N74" s="31">
        <f t="shared" ca="1" si="131"/>
        <v>1</v>
      </c>
      <c r="O74" s="79" t="str">
        <f ca="1">IF(A74&lt;&gt;"",IF(Y73&gt;=$AQ$5,"",IF(Y73&lt;=$AQ$6,"",IF(AND(M73="L",M74="L"),"",IF(M74="W","",IF(AND(M74="L",O72="",C71="E"),"O",IF(AND(M74="L",O72="",C71="O"),"E",IF(AND(L70="EO",L72="EO"),"O",IF(AND(L70="EE",L72="EE"),"O",IF(AND(L70="OE",L72="OE"),"E",IF(AND(L70="OO",L72="OO"),"E","")))))))))),"")</f>
        <v/>
      </c>
      <c r="P74" s="32">
        <f ca="1">IF(A74&lt;&gt;"",IF(P73=2,1,IF(M74="L",P73+1,1)),"")</f>
        <v>1</v>
      </c>
      <c r="Q74" s="33">
        <f t="shared" ref="Q74:Q105" ca="1" si="136">IF(O73&lt;&gt;"",IF(M74="W",(1*P73),(-1*P73)),0)</f>
        <v>0</v>
      </c>
      <c r="R74" t="str">
        <f ca="1">IF(A74=0,"LH",D73&amp;D74)</f>
        <v>LL</v>
      </c>
      <c r="S74" s="32" t="str">
        <f t="shared" ca="1" si="133"/>
        <v/>
      </c>
      <c r="T74" s="31">
        <f t="shared" ca="1" si="134"/>
        <v>1</v>
      </c>
      <c r="U74" s="79" t="str">
        <f ca="1">IF(A74&lt;&gt;"",IF(Y73&gt;=$AQ$5,"",IF(Y73&lt;=$AQ$6,"",IF(AND(S73="L",S74="L"),"",IF(S74="W","",IF(AND(S74="L",U72="",D71="H"),"L",IF(AND(S74="L",U72="",D71="L"),"H",IF(AND(R70="HL",R72="HL"),"L",IF(AND(R70="HH",R72="HH"),"L",IF(AND(R70="LH",R72="LH"),"H",IF(AND(R70="LL",R72="LL"),"H","")))))))))),"")</f>
        <v/>
      </c>
      <c r="V74" s="32">
        <f ca="1">IF(G74&lt;&gt;"",IF(V73=2,1,IF(S74="L",V73+1,1)),"")</f>
        <v>1</v>
      </c>
      <c r="W74" s="33">
        <f t="shared" ca="1" si="124"/>
        <v>0</v>
      </c>
      <c r="X74" s="41">
        <f t="shared" ca="1" si="125"/>
        <v>0</v>
      </c>
      <c r="Y74" s="36">
        <f ca="1">IF(A74&lt;&gt;"",X74+Y73,"")</f>
        <v>-2</v>
      </c>
      <c r="Z74" s="54" t="str">
        <f t="shared" ref="Z74:Z137" ca="1" si="137">IF(A74&lt;&gt;"",IF(Z73&lt;&gt;"",Z73,IF(Y74&gt;=$AQ$5,"Profit Target","")),"")</f>
        <v/>
      </c>
      <c r="AA74" s="54" t="str">
        <f t="shared" ref="AA74:AA137" ca="1" si="138">IF(A74&lt;&gt;"",IF(AA73&lt;&gt;"",AA73,IF(Y74&lt;=$AQ$6,"Stop Loss","")),"")</f>
        <v/>
      </c>
      <c r="AB74" s="37">
        <v>70</v>
      </c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100"/>
      <c r="AN74" s="65"/>
      <c r="AO74" s="66"/>
      <c r="AP74" s="68"/>
      <c r="AQ74" s="68"/>
      <c r="AR74" s="68"/>
      <c r="AS74" s="68"/>
      <c r="AT74" s="68"/>
      <c r="AU74" s="68"/>
      <c r="AV74" s="68"/>
      <c r="AW74" s="68"/>
      <c r="AX74" s="68"/>
      <c r="AY74" s="68"/>
      <c r="AZ74" s="69"/>
      <c r="BA74" s="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</row>
    <row r="75" spans="1:92">
      <c r="A75" s="78">
        <f ca="1">IF($A$2="no",INT(RAND()*36+1),INT(RAND()*37))</f>
        <v>3</v>
      </c>
      <c r="B75" s="30" t="str">
        <f t="shared" ca="1" si="107"/>
        <v>R</v>
      </c>
      <c r="C75" s="30" t="str">
        <f t="shared" ca="1" si="118"/>
        <v>O</v>
      </c>
      <c r="D75" s="30" t="str">
        <f t="shared" ca="1" si="85"/>
        <v>L</v>
      </c>
      <c r="E75" t="str">
        <f t="shared" ca="1" si="121"/>
        <v>RR</v>
      </c>
      <c r="F75" s="32" t="str">
        <f t="shared" ca="1" si="126"/>
        <v/>
      </c>
      <c r="G75" s="31">
        <f t="shared" ca="1" si="127"/>
        <v>1</v>
      </c>
      <c r="H75" s="79" t="str">
        <f ca="1">IF(A75&lt;&gt;"",IF(Y74&gt;=$AQ$5,"",IF(Y74&lt;=$AQ$6,"",IF(AND(F74="L",F75="L"),"",IF(F75="W","",IF(AND(F75="L",H73="",B72="R"),"B",IF(AND(F75="L",H73="",B72="B"),"R",IF(AND(E71="RB",E73="RB"),"B",IF(AND(E71="RR",E73="RR"),"B",IF(AND(E71="BR",E73="BR"),"R",IF(AND(E71="BB",E71="BB"),"R","")))))))))),"")</f>
        <v/>
      </c>
      <c r="I75" s="106"/>
      <c r="J75" s="32">
        <f t="shared" ca="1" si="128"/>
        <v>1</v>
      </c>
      <c r="K75" s="33">
        <f ca="1">IF(U74&lt;&gt;"",IF(F75="W",(1*J74),(-1*J74)),0)</f>
        <v>0</v>
      </c>
      <c r="L75" t="str">
        <f t="shared" ca="1" si="130"/>
        <v>EO</v>
      </c>
      <c r="M75" s="32" t="str">
        <f t="shared" ca="1" si="112"/>
        <v/>
      </c>
      <c r="N75" s="31">
        <f t="shared" ca="1" si="131"/>
        <v>1</v>
      </c>
      <c r="O75" s="79" t="str">
        <f ca="1">IF(A75&lt;&gt;"",IF(Y74&gt;=$AQ$5,"",IF(Y74&lt;=$AQ$6,"",IF(AND(M74="L",M75="L"),"",IF(M75="W","",IF(AND(M75="L",O73="",C72="E"),"O",IF(AND(M75="L",O73="",C72="O"),"E",IF(AND(L71="EO",L73="EO"),"O",IF(AND(L71="EE",L73="EE"),"O",IF(AND(L71="OE",L73="OE"),"E",IF(AND(L71="OO",L73="OO"),"E","")))))))))),"")</f>
        <v>E</v>
      </c>
      <c r="P75" s="32">
        <f ca="1">IF(A75&lt;&gt;"",IF(P74=2,1,IF(M75="L",P74+1,1)),"")</f>
        <v>1</v>
      </c>
      <c r="Q75" s="33">
        <f ca="1">IF(U74&lt;&gt;"",IF(M75="W",(1*P74),(-1*P74)),0)</f>
        <v>0</v>
      </c>
      <c r="R75" t="str">
        <f ca="1">IF(A75=0,"LH",D74&amp;D75)</f>
        <v>LL</v>
      </c>
      <c r="S75" s="32" t="str">
        <f t="shared" ca="1" si="133"/>
        <v/>
      </c>
      <c r="T75" s="31">
        <f t="shared" ca="1" si="134"/>
        <v>1</v>
      </c>
      <c r="U75" s="79" t="str">
        <f ca="1">IF(A75&lt;&gt;"",IF(Y74&gt;=$AQ$5,"",IF(Y74&lt;=$AQ$6,"",IF(AND(S74="L",S75="L"),"",IF(S75="W","",IF(AND(S75="L",U73="",D72="H"),"L",IF(AND(S75="L",U73="",D72="L"),"H",IF(AND(R71="HL",R73="HL"),"L",IF(AND(R71="HH",R73="HH"),"L",IF(AND(R71="LH",R73="LH"),"H",IF(AND(R71="LL",R73="LL"),"H","")))))))))),"")</f>
        <v/>
      </c>
      <c r="V75" s="32">
        <f ca="1">IF(G75&lt;&gt;"",IF(V74=2,1,IF(S75="L",V74+1,1)),"")</f>
        <v>1</v>
      </c>
      <c r="W75" s="33">
        <f t="shared" ca="1" si="124"/>
        <v>0</v>
      </c>
      <c r="X75" s="41">
        <f t="shared" ca="1" si="125"/>
        <v>0</v>
      </c>
      <c r="Y75" s="36">
        <f ca="1">IF(A75&lt;&gt;"",X75+Y74,"")</f>
        <v>-2</v>
      </c>
      <c r="Z75" s="54" t="str">
        <f t="shared" ca="1" si="137"/>
        <v/>
      </c>
      <c r="AA75" s="54" t="str">
        <f t="shared" ca="1" si="138"/>
        <v/>
      </c>
      <c r="AB75" s="37">
        <v>71</v>
      </c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100"/>
      <c r="AN75" s="65"/>
      <c r="AO75" s="66"/>
      <c r="AP75" s="68"/>
      <c r="AQ75" s="68"/>
      <c r="AR75" s="68"/>
      <c r="AS75" s="68"/>
      <c r="AT75" s="68"/>
      <c r="AU75" s="68"/>
      <c r="AV75" s="68"/>
      <c r="AW75" s="68"/>
      <c r="AX75" s="68"/>
      <c r="AY75" s="68"/>
      <c r="AZ75" s="69"/>
      <c r="BA75" s="74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</row>
    <row r="76" spans="1:92">
      <c r="A76" s="78">
        <f ca="1">IF($A$2="no",INT(RAND()*36+1),INT(RAND()*37))</f>
        <v>25</v>
      </c>
      <c r="B76" s="30" t="str">
        <f t="shared" ca="1" si="107"/>
        <v>R</v>
      </c>
      <c r="C76" s="30" t="str">
        <f t="shared" ca="1" si="118"/>
        <v>O</v>
      </c>
      <c r="D76" s="30" t="str">
        <f t="shared" ca="1" si="85"/>
        <v>H</v>
      </c>
      <c r="E76" t="str">
        <f t="shared" ca="1" si="121"/>
        <v>RR</v>
      </c>
      <c r="F76" s="32" t="str">
        <f t="shared" ca="1" si="126"/>
        <v/>
      </c>
      <c r="G76" s="31">
        <f t="shared" ca="1" si="127"/>
        <v>1</v>
      </c>
      <c r="H76" s="79" t="str">
        <f ca="1">IF(A76&lt;&gt;"",IF(Y75&gt;=$AQ$5,"",IF(Y75&lt;=$AQ$6,"",IF(AND(F75="L",F76="L"),"",IF(F76="W","",IF(AND(F76="L",H74="",B73="R"),"B",IF(AND(F76="L",H74="",B73="B"),"R",IF(AND(E72="RB",E74="RB"),"B",IF(AND(E72="RR",E74="RR"),"B",IF(AND(E72="BR",E74="BR"),"R",IF(AND(E72="BB",E72="BB"),"R","")))))))))),"")</f>
        <v/>
      </c>
      <c r="I76" s="106"/>
      <c r="J76" s="32">
        <f t="shared" ca="1" si="128"/>
        <v>1</v>
      </c>
      <c r="K76" s="33">
        <f t="shared" ref="K76:K77" ca="1" si="139">IF(H75&lt;&gt;"",IF(F76="W",(1*J75),(-1*J75)),0)</f>
        <v>0</v>
      </c>
      <c r="L76" t="str">
        <f t="shared" ca="1" si="130"/>
        <v>OO</v>
      </c>
      <c r="M76" s="32" t="str">
        <f t="shared" ca="1" si="112"/>
        <v>L</v>
      </c>
      <c r="N76" s="31">
        <f t="shared" ca="1" si="131"/>
        <v>2</v>
      </c>
      <c r="O76" s="79" t="str">
        <f ca="1">IF(A76&lt;&gt;"",IF(Y75&gt;=$AQ$5,"",IF(Y75&lt;=$AQ$6,"",IF(AND(M75="L",M76="L"),"",IF(M76="W","",IF(AND(M76="L",O74="",C73="E"),"O",IF(AND(M76="L",O74="",C73="O"),"E",IF(AND(L72="EO",L74="EO"),"O",IF(AND(L72="EE",L74="EE"),"O",IF(AND(L72="OE",L74="OE"),"E",IF(AND(L72="OO",L74="OO"),"E","")))))))))),"")</f>
        <v>O</v>
      </c>
      <c r="P76" s="32">
        <f ca="1">IF(A76&lt;&gt;"",IF(P75=2,1,IF(M76="L",P75+1,1)),"")</f>
        <v>2</v>
      </c>
      <c r="Q76" s="33">
        <f t="shared" ref="Q76:Q77" ca="1" si="140">IF(O75&lt;&gt;"",IF(M76="W",(1*P75),(-1*P75)),0)</f>
        <v>-1</v>
      </c>
      <c r="R76" t="str">
        <f ca="1">IF(A76=0,"LH",D75&amp;D76)</f>
        <v>LH</v>
      </c>
      <c r="S76" s="32" t="str">
        <f t="shared" ca="1" si="133"/>
        <v/>
      </c>
      <c r="T76" s="31">
        <f t="shared" ca="1" si="134"/>
        <v>1</v>
      </c>
      <c r="U76" s="79" t="str">
        <f ca="1">IF(A76&lt;&gt;"",IF(Y75&gt;=$AQ$5,"",IF(Y75&lt;=$AQ$6,"",IF(AND(S75="L",S76="L"),"",IF(S76="W","",IF(AND(S76="L",U74="",D73="H"),"L",IF(AND(S76="L",U74="",D73="L"),"H",IF(AND(R72="HL",R74="HL"),"L",IF(AND(R72="HH",R74="HH"),"L",IF(AND(R72="LH",R74="LH"),"H",IF(AND(R72="LL",R74="LL"),"H","")))))))))),"")</f>
        <v/>
      </c>
      <c r="V76" s="32">
        <f ca="1">IF(G76&lt;&gt;"",IF(V75=2,1,IF(S76="L",V75+1,1)),"")</f>
        <v>1</v>
      </c>
      <c r="W76" s="33">
        <f t="shared" ca="1" si="124"/>
        <v>0</v>
      </c>
      <c r="X76" s="41">
        <f t="shared" ca="1" si="125"/>
        <v>-1</v>
      </c>
      <c r="Y76" s="36">
        <f ca="1">IF(A76&lt;&gt;"",X76+Y75,"")</f>
        <v>-3</v>
      </c>
      <c r="Z76" s="54" t="str">
        <f t="shared" ca="1" si="137"/>
        <v/>
      </c>
      <c r="AA76" s="54" t="str">
        <f t="shared" ca="1" si="138"/>
        <v/>
      </c>
      <c r="AB76" s="37">
        <v>72</v>
      </c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100"/>
      <c r="AN76" s="65"/>
      <c r="AO76" s="66"/>
      <c r="AP76" s="68"/>
      <c r="AQ76" s="68"/>
      <c r="AR76" s="68"/>
      <c r="AS76" s="68"/>
      <c r="AT76" s="68"/>
      <c r="AU76" s="68"/>
      <c r="AV76" s="68"/>
      <c r="AW76" s="68"/>
      <c r="AX76" s="68"/>
      <c r="AY76" s="68"/>
      <c r="AZ76" s="69"/>
      <c r="BA76" s="74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</row>
    <row r="77" spans="1:92">
      <c r="A77" s="78">
        <f ca="1">IF($A$2="no",INT(RAND()*36+1),INT(RAND()*37))</f>
        <v>10</v>
      </c>
      <c r="B77" s="30" t="str">
        <f t="shared" ca="1" si="107"/>
        <v>B</v>
      </c>
      <c r="C77" s="30" t="str">
        <f t="shared" ca="1" si="118"/>
        <v>E</v>
      </c>
      <c r="D77" s="30" t="str">
        <f t="shared" ca="1" si="85"/>
        <v>L</v>
      </c>
      <c r="E77" t="str">
        <f t="shared" ca="1" si="121"/>
        <v>RB</v>
      </c>
      <c r="F77" s="32" t="str">
        <f t="shared" ca="1" si="126"/>
        <v/>
      </c>
      <c r="G77" s="31">
        <f t="shared" ca="1" si="127"/>
        <v>1</v>
      </c>
      <c r="H77" s="79" t="str">
        <f ca="1">IF(A77&lt;&gt;"",IF(Y76&gt;=$AQ$5,"",IF(Y76&lt;=$AQ$6,"",IF(AND(F76="L",F77="L"),"",IF(F77="W","",IF(AND(F77="L",H75="",B74="R"),"B",IF(AND(F77="L",H75="",B74="B"),"R",IF(AND(E73="RB",E75="RB"),"B",IF(AND(E73="RR",E75="RR"),"B",IF(AND(E73="BR",E75="BR"),"R",IF(AND(E73="BB",E73="BB"),"R","")))))))))),"")</f>
        <v/>
      </c>
      <c r="I77" s="106"/>
      <c r="J77" s="32">
        <f t="shared" ca="1" si="128"/>
        <v>1</v>
      </c>
      <c r="K77" s="33">
        <f ca="1">IF(U76&lt;&gt;"",IF(F77="W",(1*J76),(-1*J76)),0)</f>
        <v>0</v>
      </c>
      <c r="L77" t="str">
        <f t="shared" ca="1" si="130"/>
        <v>OE</v>
      </c>
      <c r="M77" s="32" t="str">
        <f t="shared" ca="1" si="112"/>
        <v>L</v>
      </c>
      <c r="N77" s="31">
        <f t="shared" ca="1" si="131"/>
        <v>1</v>
      </c>
      <c r="O77" s="79" t="str">
        <f ca="1">IF(A77&lt;&gt;"",IF(Y76&gt;=$AQ$5,"",IF(Y76&lt;=$AQ$6,"",IF(AND(M76="L",M77="L"),"",IF(M77="W","",IF(AND(M77="L",O75="",C74="E"),"O",IF(AND(M77="L",O75="",C74="O"),"E",IF(AND(L73="EO",L75="EO"),"O",IF(AND(L73="EE",L75="EE"),"O",IF(AND(L73="OE",L75="OE"),"E",IF(AND(L73="OO",L75="OO"),"E","")))))))))),"")</f>
        <v/>
      </c>
      <c r="P77" s="32">
        <f ca="1">IF(A77&lt;&gt;"",IF(P76=2,1,IF(M77="L",P76+1,1)),"")</f>
        <v>1</v>
      </c>
      <c r="Q77" s="33">
        <f ca="1">IF(U76&lt;&gt;"",IF(M77="W",(1*P76),(-1*P76)),0)</f>
        <v>0</v>
      </c>
      <c r="R77" t="str">
        <f ca="1">IF(A77=0,"LH",D76&amp;D77)</f>
        <v>HL</v>
      </c>
      <c r="S77" s="32" t="str">
        <f t="shared" ca="1" si="133"/>
        <v/>
      </c>
      <c r="T77" s="31">
        <f t="shared" ca="1" si="134"/>
        <v>1</v>
      </c>
      <c r="U77" s="79" t="str">
        <f ca="1">IF(A77&lt;&gt;"",IF(Y76&gt;=$AQ$5,"",IF(Y76&lt;=$AQ$6,"",IF(AND(S76="L",S77="L"),"",IF(S77="W","",IF(AND(S77="L",U75="",D74="H"),"L",IF(AND(S77="L",U75="",D74="L"),"H",IF(AND(R73="HL",R75="HL"),"L",IF(AND(R73="HH",R75="HH"),"L",IF(AND(R73="LH",R75="LH"),"H",IF(AND(R73="LL",R75="LL"),"H","")))))))))),"")</f>
        <v/>
      </c>
      <c r="V77" s="32">
        <f ca="1">IF(G77&lt;&gt;"",IF(V76=2,1,IF(S77="L",V76+1,1)),"")</f>
        <v>1</v>
      </c>
      <c r="W77" s="33">
        <f t="shared" ca="1" si="124"/>
        <v>0</v>
      </c>
      <c r="X77" s="41">
        <f t="shared" ca="1" si="125"/>
        <v>0</v>
      </c>
      <c r="Y77" s="36">
        <f ca="1">IF(A77&lt;&gt;"",X77+Y76,"")</f>
        <v>-3</v>
      </c>
      <c r="Z77" s="54" t="str">
        <f t="shared" ca="1" si="137"/>
        <v/>
      </c>
      <c r="AA77" s="54" t="str">
        <f t="shared" ca="1" si="138"/>
        <v/>
      </c>
      <c r="AB77" s="37">
        <v>73</v>
      </c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100"/>
      <c r="AN77" s="65"/>
      <c r="AO77" s="66"/>
      <c r="AP77" s="68"/>
      <c r="AQ77" s="68"/>
      <c r="AR77" s="68"/>
      <c r="AS77" s="68"/>
      <c r="AT77" s="68"/>
      <c r="AU77" s="68"/>
      <c r="AV77" s="68"/>
      <c r="AW77" s="68"/>
      <c r="AX77" s="68"/>
      <c r="AY77" s="68"/>
      <c r="AZ77" s="69"/>
      <c r="BA77" s="74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</row>
    <row r="78" spans="1:92">
      <c r="A78" s="78">
        <f ca="1">IF($A$2="no",INT(RAND()*36+1),INT(RAND()*37))</f>
        <v>21</v>
      </c>
      <c r="B78" s="30" t="str">
        <f t="shared" ca="1" si="107"/>
        <v>R</v>
      </c>
      <c r="C78" s="30" t="str">
        <f t="shared" ca="1" si="118"/>
        <v>O</v>
      </c>
      <c r="D78" s="30" t="str">
        <f t="shared" ca="1" si="85"/>
        <v>H</v>
      </c>
      <c r="E78" t="str">
        <f t="shared" ca="1" si="121"/>
        <v>BR</v>
      </c>
      <c r="F78" s="32" t="str">
        <f t="shared" ca="1" si="126"/>
        <v/>
      </c>
      <c r="G78" s="31">
        <f t="shared" ca="1" si="127"/>
        <v>1</v>
      </c>
      <c r="H78" s="79" t="str">
        <f ca="1">IF(A78&lt;&gt;"",IF(Y77&gt;=$AQ$5,"",IF(Y77&lt;=$AQ$6,"",IF(AND(F77="L",F78="L"),"",IF(F78="W","",IF(AND(F78="L",H76="",B75="R"),"B",IF(AND(F78="L",H76="",B75="B"),"R",IF(AND(E74="RB",E76="RB"),"B",IF(AND(E74="RR",E76="RR"),"B",IF(AND(E74="BR",E76="BR"),"R",IF(AND(E74="BB",E74="BB"),"R","")))))))))),"")</f>
        <v/>
      </c>
      <c r="I78" s="106"/>
      <c r="J78" s="32">
        <f t="shared" ca="1" si="128"/>
        <v>1</v>
      </c>
      <c r="K78" s="33">
        <f t="shared" ref="K78:K81" ca="1" si="141">IF(H77&lt;&gt;"",IF(F78="W",(1*J77),(-1*J77)),0)</f>
        <v>0</v>
      </c>
      <c r="L78" t="str">
        <f t="shared" ca="1" si="130"/>
        <v>EO</v>
      </c>
      <c r="M78" s="32" t="str">
        <f t="shared" ca="1" si="112"/>
        <v/>
      </c>
      <c r="N78" s="31">
        <f t="shared" ca="1" si="131"/>
        <v>1</v>
      </c>
      <c r="O78" s="79" t="str">
        <f ca="1">IF(A78&lt;&gt;"",IF(Y77&gt;=$AQ$5,"",IF(Y77&lt;=$AQ$6,"",IF(AND(M77="L",M78="L"),"",IF(M78="W","",IF(AND(M78="L",O76="",C75="E"),"O",IF(AND(M78="L",O76="",C75="O"),"E",IF(AND(L74="EO",L76="EO"),"O",IF(AND(L74="EE",L76="EE"),"O",IF(AND(L74="OE",L76="OE"),"E",IF(AND(L74="OO",L76="OO"),"E","")))))))))),"")</f>
        <v/>
      </c>
      <c r="P78" s="32">
        <f ca="1">IF(A78&lt;&gt;"",IF(P77=2,1,IF(M78="L",P77+1,1)),"")</f>
        <v>1</v>
      </c>
      <c r="Q78" s="33">
        <f t="shared" ref="Q78:Q81" ca="1" si="142">IF(O77&lt;&gt;"",IF(M78="W",(1*P77),(-1*P77)),0)</f>
        <v>0</v>
      </c>
      <c r="R78" t="str">
        <f ca="1">IF(A78=0,"LH",D77&amp;D78)</f>
        <v>LH</v>
      </c>
      <c r="S78" s="32" t="str">
        <f t="shared" ca="1" si="133"/>
        <v/>
      </c>
      <c r="T78" s="31">
        <f t="shared" ca="1" si="134"/>
        <v>1</v>
      </c>
      <c r="U78" s="79" t="str">
        <f ca="1">IF(A78&lt;&gt;"",IF(Y77&gt;=$AQ$5,"",IF(Y77&lt;=$AQ$6,"",IF(AND(S77="L",S78="L"),"",IF(S78="W","",IF(AND(S78="L",U76="",D75="H"),"L",IF(AND(S78="L",U76="",D75="L"),"H",IF(AND(R74="HL",R76="HL"),"L",IF(AND(R74="HH",R76="HH"),"L",IF(AND(R74="LH",R76="LH"),"H",IF(AND(R74="LL",R76="LL"),"H","")))))))))),"")</f>
        <v/>
      </c>
      <c r="V78" s="32">
        <f ca="1">IF(G78&lt;&gt;"",IF(V77=2,1,IF(S78="L",V77+1,1)),"")</f>
        <v>1</v>
      </c>
      <c r="W78" s="33">
        <f t="shared" ca="1" si="124"/>
        <v>0</v>
      </c>
      <c r="X78" s="41">
        <f t="shared" ca="1" si="125"/>
        <v>0</v>
      </c>
      <c r="Y78" s="36">
        <f ca="1">IF(A78&lt;&gt;"",X78+Y77,"")</f>
        <v>-3</v>
      </c>
      <c r="Z78" s="54" t="str">
        <f t="shared" ca="1" si="137"/>
        <v/>
      </c>
      <c r="AA78" s="54" t="str">
        <f t="shared" ca="1" si="138"/>
        <v/>
      </c>
      <c r="AB78" s="37">
        <v>74</v>
      </c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100"/>
      <c r="AN78" s="65"/>
      <c r="AO78" s="66"/>
      <c r="AP78" s="68"/>
      <c r="AQ78" s="68"/>
      <c r="AR78" s="68"/>
      <c r="AS78" s="68"/>
      <c r="AT78" s="68"/>
      <c r="AU78" s="68"/>
      <c r="AV78" s="68"/>
      <c r="AW78" s="68"/>
      <c r="AX78" s="68"/>
      <c r="AY78" s="68"/>
      <c r="AZ78" s="69"/>
      <c r="BA78" s="74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</row>
    <row r="79" spans="1:92">
      <c r="A79" s="78">
        <f ca="1">IF($A$2="no",INT(RAND()*36+1),INT(RAND()*37))</f>
        <v>24</v>
      </c>
      <c r="B79" s="30" t="str">
        <f t="shared" ca="1" si="107"/>
        <v>B</v>
      </c>
      <c r="C79" s="30" t="str">
        <f t="shared" ca="1" si="118"/>
        <v>E</v>
      </c>
      <c r="D79" s="30" t="str">
        <f t="shared" ca="1" si="85"/>
        <v>H</v>
      </c>
      <c r="E79" t="str">
        <f t="shared" ca="1" si="121"/>
        <v>RB</v>
      </c>
      <c r="F79" s="32" t="str">
        <f t="shared" ca="1" si="126"/>
        <v/>
      </c>
      <c r="G79" s="31">
        <f t="shared" ca="1" si="127"/>
        <v>1</v>
      </c>
      <c r="H79" s="79" t="str">
        <f ca="1">IF(A79&lt;&gt;"",IF(Y78&gt;=$AQ$5,"",IF(Y78&lt;=$AQ$6,"",IF(AND(F78="L",F79="L"),"",IF(F79="W","",IF(AND(F79="L",H77="",B76="R"),"B",IF(AND(F79="L",H77="",B76="B"),"R",IF(AND(E75="RB",E77="RB"),"B",IF(AND(E75="RR",E77="RR"),"B",IF(AND(E75="BR",E77="BR"),"R",IF(AND(E75="BB",E75="BB"),"R","")))))))))),"")</f>
        <v/>
      </c>
      <c r="I79" s="106"/>
      <c r="J79" s="32">
        <f t="shared" ca="1" si="128"/>
        <v>1</v>
      </c>
      <c r="K79" s="33">
        <f ca="1">IF(U78&lt;&gt;"",IF(F79="W",(1*J78),(-1*J78)),0)</f>
        <v>0</v>
      </c>
      <c r="L79" t="str">
        <f t="shared" ca="1" si="130"/>
        <v>OE</v>
      </c>
      <c r="M79" s="32" t="str">
        <f t="shared" ca="1" si="112"/>
        <v/>
      </c>
      <c r="N79" s="31">
        <f t="shared" ca="1" si="131"/>
        <v>1</v>
      </c>
      <c r="O79" s="79" t="str">
        <f ca="1">IF(A79&lt;&gt;"",IF(Y78&gt;=$AQ$5,"",IF(Y78&lt;=$AQ$6,"",IF(AND(M78="L",M79="L"),"",IF(M79="W","",IF(AND(M79="L",O77="",C76="E"),"O",IF(AND(M79="L",O77="",C76="O"),"E",IF(AND(L75="EO",L77="EO"),"O",IF(AND(L75="EE",L77="EE"),"O",IF(AND(L75="OE",L77="OE"),"E",IF(AND(L75="OO",L77="OO"),"E","")))))))))),"")</f>
        <v/>
      </c>
      <c r="P79" s="32">
        <f ca="1">IF(A79&lt;&gt;"",IF(P78=2,1,IF(M79="L",P78+1,1)),"")</f>
        <v>1</v>
      </c>
      <c r="Q79" s="33">
        <f ca="1">IF(U78&lt;&gt;"",IF(M79="W",(1*P78),(-1*P78)),0)</f>
        <v>0</v>
      </c>
      <c r="R79" t="str">
        <f ca="1">IF(A79=0,"LH",D78&amp;D79)</f>
        <v>HH</v>
      </c>
      <c r="S79" s="32" t="str">
        <f t="shared" ca="1" si="133"/>
        <v/>
      </c>
      <c r="T79" s="31">
        <f t="shared" ca="1" si="134"/>
        <v>1</v>
      </c>
      <c r="U79" s="79" t="str">
        <f ca="1">IF(A79&lt;&gt;"",IF(Y78&gt;=$AQ$5,"",IF(Y78&lt;=$AQ$6,"",IF(AND(S78="L",S79="L"),"",IF(S79="W","",IF(AND(S79="L",U77="",D76="H"),"L",IF(AND(S79="L",U77="",D76="L"),"H",IF(AND(R75="HL",R77="HL"),"L",IF(AND(R75="HH",R77="HH"),"L",IF(AND(R75="LH",R77="LH"),"H",IF(AND(R75="LL",R77="LL"),"H","")))))))))),"")</f>
        <v/>
      </c>
      <c r="V79" s="32">
        <f ca="1">IF(G79&lt;&gt;"",IF(V78=2,1,IF(S79="L",V78+1,1)),"")</f>
        <v>1</v>
      </c>
      <c r="W79" s="33">
        <f t="shared" ca="1" si="124"/>
        <v>0</v>
      </c>
      <c r="X79" s="41">
        <f t="shared" ca="1" si="125"/>
        <v>0</v>
      </c>
      <c r="Y79" s="36">
        <f ca="1">IF(A79&lt;&gt;"",X79+Y78,"")</f>
        <v>-3</v>
      </c>
      <c r="Z79" s="54" t="str">
        <f t="shared" ca="1" si="137"/>
        <v/>
      </c>
      <c r="AA79" s="54" t="str">
        <f t="shared" ca="1" si="138"/>
        <v/>
      </c>
      <c r="AB79" s="37">
        <v>75</v>
      </c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100"/>
      <c r="AN79" s="65"/>
      <c r="AO79" s="66"/>
      <c r="AP79" s="68"/>
      <c r="AQ79" s="68"/>
      <c r="AR79" s="68"/>
      <c r="AS79" s="68"/>
      <c r="AT79" s="68"/>
      <c r="AU79" s="68"/>
      <c r="AV79" s="68"/>
      <c r="AW79" s="68"/>
      <c r="AX79" s="68"/>
      <c r="AY79" s="68"/>
      <c r="AZ79" s="69"/>
      <c r="BA79" s="74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</row>
    <row r="80" spans="1:92">
      <c r="A80" s="78">
        <f ca="1">IF($A$2="no",INT(RAND()*36+1),INT(RAND()*37))</f>
        <v>12</v>
      </c>
      <c r="B80" s="30" t="str">
        <f t="shared" ca="1" si="107"/>
        <v>R</v>
      </c>
      <c r="C80" s="30" t="str">
        <f t="shared" ca="1" si="118"/>
        <v>E</v>
      </c>
      <c r="D80" s="30" t="str">
        <f t="shared" ca="1" si="85"/>
        <v>L</v>
      </c>
      <c r="E80" t="str">
        <f t="shared" ca="1" si="121"/>
        <v>BR</v>
      </c>
      <c r="F80" s="32" t="str">
        <f t="shared" ca="1" si="126"/>
        <v/>
      </c>
      <c r="G80" s="31">
        <f t="shared" ca="1" si="127"/>
        <v>1</v>
      </c>
      <c r="H80" s="79" t="str">
        <f ca="1">IF(A80&lt;&gt;"",IF(Y79&gt;=$AQ$5,"",IF(Y79&lt;=$AQ$6,"",IF(AND(F79="L",F80="L"),"",IF(F80="W","",IF(AND(F80="L",H78="",B77="R"),"B",IF(AND(F80="L",H78="",B77="B"),"R",IF(AND(E76="RB",E78="RB"),"B",IF(AND(E76="RR",E78="RR"),"B",IF(AND(E76="BR",E78="BR"),"R",IF(AND(E76="BB",E76="BB"),"R","")))))))))),"")</f>
        <v/>
      </c>
      <c r="I80" s="106"/>
      <c r="J80" s="32">
        <f t="shared" ca="1" si="128"/>
        <v>1</v>
      </c>
      <c r="K80" s="33">
        <f t="shared" ref="K80:K81" ca="1" si="143">IF(H79&lt;&gt;"",IF(F80="W",(1*J79),(-1*J79)),0)</f>
        <v>0</v>
      </c>
      <c r="L80" t="str">
        <f t="shared" ca="1" si="130"/>
        <v>EE</v>
      </c>
      <c r="M80" s="32" t="str">
        <f t="shared" ca="1" si="112"/>
        <v/>
      </c>
      <c r="N80" s="31">
        <f t="shared" ca="1" si="131"/>
        <v>1</v>
      </c>
      <c r="O80" s="79" t="str">
        <f ca="1">IF(A80&lt;&gt;"",IF(Y79&gt;=$AQ$5,"",IF(Y79&lt;=$AQ$6,"",IF(AND(M79="L",M80="L"),"",IF(M80="W","",IF(AND(M80="L",O78="",C77="E"),"O",IF(AND(M80="L",O78="",C77="O"),"E",IF(AND(L76="EO",L78="EO"),"O",IF(AND(L76="EE",L78="EE"),"O",IF(AND(L76="OE",L78="OE"),"E",IF(AND(L76="OO",L78="OO"),"E","")))))))))),"")</f>
        <v/>
      </c>
      <c r="P80" s="32">
        <f ca="1">IF(A80&lt;&gt;"",IF(P79=2,1,IF(M80="L",P79+1,1)),"")</f>
        <v>1</v>
      </c>
      <c r="Q80" s="33">
        <f t="shared" ref="Q80:Q81" ca="1" si="144">IF(O79&lt;&gt;"",IF(M80="W",(1*P79),(-1*P79)),0)</f>
        <v>0</v>
      </c>
      <c r="R80" t="str">
        <f ca="1">IF(A80=0,"LH",D79&amp;D80)</f>
        <v>HL</v>
      </c>
      <c r="S80" s="32" t="str">
        <f t="shared" ca="1" si="133"/>
        <v/>
      </c>
      <c r="T80" s="31">
        <f t="shared" ca="1" si="134"/>
        <v>1</v>
      </c>
      <c r="U80" s="79" t="str">
        <f ca="1">IF(A80&lt;&gt;"",IF(Y79&gt;=$AQ$5,"",IF(Y79&lt;=$AQ$6,"",IF(AND(S79="L",S80="L"),"",IF(S80="W","",IF(AND(S80="L",U78="",D77="H"),"L",IF(AND(S80="L",U78="",D77="L"),"H",IF(AND(R76="HL",R78="HL"),"L",IF(AND(R76="HH",R78="HH"),"L",IF(AND(R76="LH",R78="LH"),"H",IF(AND(R76="LL",R78="LL"),"H","")))))))))),"")</f>
        <v>H</v>
      </c>
      <c r="V80" s="32">
        <f ca="1">IF(G80&lt;&gt;"",IF(V79=2,1,IF(S80="L",V79+1,1)),"")</f>
        <v>1</v>
      </c>
      <c r="W80" s="33">
        <f t="shared" ca="1" si="124"/>
        <v>0</v>
      </c>
      <c r="X80" s="41">
        <f t="shared" ca="1" si="125"/>
        <v>0</v>
      </c>
      <c r="Y80" s="36">
        <f ca="1">IF(A80&lt;&gt;"",X80+Y79,"")</f>
        <v>-3</v>
      </c>
      <c r="Z80" s="54" t="str">
        <f t="shared" ca="1" si="137"/>
        <v/>
      </c>
      <c r="AA80" s="54" t="str">
        <f t="shared" ca="1" si="138"/>
        <v/>
      </c>
      <c r="AB80" s="37">
        <v>76</v>
      </c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100">
        <f ca="1">Y104</f>
        <v>-5</v>
      </c>
      <c r="AN80" s="65"/>
      <c r="AO80" s="66"/>
      <c r="AP80" s="68"/>
      <c r="AQ80" s="68"/>
      <c r="AR80" s="68"/>
      <c r="AS80" s="68"/>
      <c r="AT80" s="68"/>
      <c r="AU80" s="68"/>
      <c r="AV80" s="68"/>
      <c r="AW80" s="68"/>
      <c r="AX80" s="68"/>
      <c r="AY80" s="68"/>
      <c r="AZ80" s="69"/>
      <c r="BA80" s="74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</row>
    <row r="81" spans="1:92">
      <c r="A81" s="78">
        <f ca="1">IF($A$2="no",INT(RAND()*36+1),INT(RAND()*37))</f>
        <v>20</v>
      </c>
      <c r="B81" s="30" t="str">
        <f t="shared" ca="1" si="107"/>
        <v>B</v>
      </c>
      <c r="C81" s="78" t="str">
        <f t="shared" ref="C81:C89" ca="1" si="145">VLOOKUP(A81,$BH$107:$BP$144,9,0)</f>
        <v>E</v>
      </c>
      <c r="D81" s="30" t="str">
        <f t="shared" ca="1" si="85"/>
        <v>H</v>
      </c>
      <c r="E81" t="str">
        <f t="shared" ca="1" si="121"/>
        <v>RB</v>
      </c>
      <c r="F81" s="32" t="str">
        <f t="shared" ca="1" si="126"/>
        <v/>
      </c>
      <c r="G81" s="31">
        <f t="shared" ca="1" si="127"/>
        <v>1</v>
      </c>
      <c r="H81" s="79" t="str">
        <f ca="1">IF(A81&lt;&gt;"",IF(Y80&gt;=$AQ$5,"",IF(Y80&lt;=$AQ$6,"",IF(AND(F80="L",F81="L"),"",IF(F81="W","",IF(AND(F81="L",H79="",B78="R"),"B",IF(AND(F81="L",H79="",B78="B"),"R",IF(AND(E77="RB",E79="RB"),"B",IF(AND(E77="RR",E79="RR"),"B",IF(AND(E77="BR",E79="BR"),"R",IF(AND(E77="BB",E77="BB"),"R","")))))))))),"")</f>
        <v>B</v>
      </c>
      <c r="I81" s="106"/>
      <c r="J81" s="32">
        <f t="shared" ca="1" si="128"/>
        <v>1</v>
      </c>
      <c r="K81" s="33">
        <f ca="1">IF(U80&lt;&gt;"",IF(F81="W",(1*J80),(-1*J80)),0)</f>
        <v>-1</v>
      </c>
      <c r="L81" t="str">
        <f t="shared" ca="1" si="130"/>
        <v>EE</v>
      </c>
      <c r="M81" s="32" t="str">
        <f t="shared" ca="1" si="112"/>
        <v/>
      </c>
      <c r="N81" s="31">
        <f t="shared" ca="1" si="131"/>
        <v>1</v>
      </c>
      <c r="O81" s="79" t="str">
        <f ca="1">IF(A81&lt;&gt;"",IF(Y80&gt;=$AQ$5,"",IF(Y80&lt;=$AQ$6,"",IF(AND(M80="L",M81="L"),"",IF(M81="W","",IF(AND(M81="L",O79="",C78="E"),"O",IF(AND(M81="L",O79="",C78="O"),"E",IF(AND(L77="EO",L79="EO"),"O",IF(AND(L77="EE",L79="EE"),"O",IF(AND(L77="OE",L79="OE"),"E",IF(AND(L77="OO",L79="OO"),"E","")))))))))),"")</f>
        <v>E</v>
      </c>
      <c r="P81" s="32">
        <f ca="1">IF(A81&lt;&gt;"",IF(P80=2,1,IF(M81="L",P80+1,1)),"")</f>
        <v>1</v>
      </c>
      <c r="Q81" s="33">
        <f ca="1">IF(U80&lt;&gt;"",IF(M81="W",(1*P80),(-1*P80)),0)</f>
        <v>-1</v>
      </c>
      <c r="R81" t="str">
        <f ca="1">IF(A81=0,"LH",D80&amp;D81)</f>
        <v>LH</v>
      </c>
      <c r="S81" s="32" t="str">
        <f t="shared" ca="1" si="133"/>
        <v>W</v>
      </c>
      <c r="T81" s="31">
        <f t="shared" ca="1" si="134"/>
        <v>1</v>
      </c>
      <c r="U81" s="79" t="str">
        <f ca="1">IF(A81&lt;&gt;"",IF(Y80&gt;=$AQ$5,"",IF(Y80&lt;=$AQ$6,"",IF(AND(S80="L",S81="L"),"",IF(S81="W","",IF(AND(S81="L",U79="",D78="H"),"L",IF(AND(S81="L",U79="",D78="L"),"H",IF(AND(R77="HL",R79="HL"),"L",IF(AND(R77="HH",R79="HH"),"L",IF(AND(R77="LH",R79="LH"),"H",IF(AND(R77="LL",R79="LL"),"H","")))))))))),"")</f>
        <v/>
      </c>
      <c r="V81" s="32">
        <f ca="1">IF(G81&lt;&gt;"",IF(V80=2,1,IF(S81="L",V80+1,1)),"")</f>
        <v>1</v>
      </c>
      <c r="W81" s="33">
        <f t="shared" ca="1" si="124"/>
        <v>1</v>
      </c>
      <c r="X81" s="41">
        <f t="shared" ca="1" si="125"/>
        <v>-1</v>
      </c>
      <c r="Y81" s="36">
        <f ca="1">IF(A81&lt;&gt;"",X81+Y80,"")</f>
        <v>-4</v>
      </c>
      <c r="Z81" s="54" t="str">
        <f t="shared" ca="1" si="137"/>
        <v/>
      </c>
      <c r="AA81" s="54" t="str">
        <f t="shared" ca="1" si="138"/>
        <v/>
      </c>
      <c r="AB81" s="37">
        <v>77</v>
      </c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100"/>
      <c r="AN81" s="65"/>
      <c r="AO81" s="66"/>
      <c r="AP81" s="68"/>
      <c r="AQ81" s="68"/>
      <c r="AR81" s="68"/>
      <c r="AS81" s="68"/>
      <c r="AT81" s="68"/>
      <c r="AU81" s="68"/>
      <c r="AV81" s="68"/>
      <c r="AW81" s="68"/>
      <c r="AX81" s="68"/>
      <c r="AY81" s="68"/>
      <c r="AZ81" s="69"/>
      <c r="BA81" s="74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</row>
    <row r="82" spans="1:92">
      <c r="A82" s="78">
        <f ca="1">IF($A$2="no",INT(RAND()*36+1),INT(RAND()*37))</f>
        <v>8</v>
      </c>
      <c r="B82" s="30" t="str">
        <f t="shared" ca="1" si="107"/>
        <v>B</v>
      </c>
      <c r="C82" s="30" t="str">
        <f t="shared" ca="1" si="145"/>
        <v>E</v>
      </c>
      <c r="D82" s="30" t="str">
        <f t="shared" ca="1" si="85"/>
        <v>L</v>
      </c>
      <c r="E82" t="str">
        <f t="shared" ca="1" si="121"/>
        <v>BB</v>
      </c>
      <c r="F82" s="32" t="str">
        <f t="shared" ca="1" si="126"/>
        <v>W</v>
      </c>
      <c r="G82" s="31">
        <f t="shared" ca="1" si="127"/>
        <v>1</v>
      </c>
      <c r="H82" s="79" t="str">
        <f ca="1">IF(A82&lt;&gt;"",IF(Y81&gt;=$AQ$5,"",IF(Y81&lt;=$AQ$6,"",IF(AND(F81="L",F82="L"),"",IF(F82="W","",IF(AND(F82="L",H80="",B79="R"),"B",IF(AND(F82="L",H80="",B79="B"),"R",IF(AND(E78="RB",E80="RB"),"B",IF(AND(E78="RR",E80="RR"),"B",IF(AND(E78="BR",E80="BR"),"R",IF(AND(E78="BB",E78="BB"),"R","")))))))))),"")</f>
        <v/>
      </c>
      <c r="I82" s="106"/>
      <c r="J82" s="32">
        <f t="shared" ca="1" si="128"/>
        <v>1</v>
      </c>
      <c r="K82" s="33">
        <f t="shared" ref="K82:K89" ca="1" si="146">IF(H81&lt;&gt;"",IF(F82="W",(1*J81),(-1*J81)),0)</f>
        <v>1</v>
      </c>
      <c r="L82" t="str">
        <f t="shared" ca="1" si="130"/>
        <v>EE</v>
      </c>
      <c r="M82" s="32" t="str">
        <f t="shared" ca="1" si="112"/>
        <v>W</v>
      </c>
      <c r="N82" s="31">
        <f t="shared" ca="1" si="131"/>
        <v>1</v>
      </c>
      <c r="O82" s="79" t="str">
        <f ca="1">IF(A82&lt;&gt;"",IF(Y81&gt;=$AQ$5,"",IF(Y81&lt;=$AQ$6,"",IF(AND(M81="L",M82="L"),"",IF(M82="W","",IF(AND(M82="L",O80="",C79="E"),"O",IF(AND(M82="L",O80="",C79="O"),"E",IF(AND(L78="EO",L80="EO"),"O",IF(AND(L78="EE",L80="EE"),"O",IF(AND(L78="OE",L80="OE"),"E",IF(AND(L78="OO",L80="OO"),"E","")))))))))),"")</f>
        <v/>
      </c>
      <c r="P82" s="32">
        <f ca="1">IF(A82&lt;&gt;"",IF(P81=2,1,IF(M82="L",P81+1,1)),"")</f>
        <v>1</v>
      </c>
      <c r="Q82" s="33">
        <f t="shared" ref="Q82:Q89" ca="1" si="147">IF(O81&lt;&gt;"",IF(M82="W",(1*P81),(-1*P81)),0)</f>
        <v>1</v>
      </c>
      <c r="R82" t="str">
        <f ca="1">IF(A82=0,"LH",D81&amp;D82)</f>
        <v>HL</v>
      </c>
      <c r="S82" s="32" t="str">
        <f t="shared" ca="1" si="133"/>
        <v/>
      </c>
      <c r="T82" s="31">
        <f t="shared" ca="1" si="134"/>
        <v>1</v>
      </c>
      <c r="U82" s="79" t="str">
        <f ca="1">IF(A82&lt;&gt;"",IF(Y81&gt;=$AQ$5,"",IF(Y81&lt;=$AQ$6,"",IF(AND(S81="L",S82="L"),"",IF(S82="W","",IF(AND(S82="L",U80="",D79="H"),"L",IF(AND(S82="L",U80="",D79="L"),"H",IF(AND(R78="HL",R80="HL"),"L",IF(AND(R78="HH",R80="HH"),"L",IF(AND(R78="LH",R80="LH"),"H",IF(AND(R78="LL",R80="LL"),"H","")))))))))),"")</f>
        <v/>
      </c>
      <c r="V82" s="32">
        <f ca="1">IF(G82&lt;&gt;"",IF(V81=2,1,IF(S82="L",V81+1,1)),"")</f>
        <v>1</v>
      </c>
      <c r="W82" s="33">
        <f t="shared" ca="1" si="124"/>
        <v>0</v>
      </c>
      <c r="X82" s="41">
        <f t="shared" ca="1" si="125"/>
        <v>2</v>
      </c>
      <c r="Y82" s="36">
        <f ca="1">IF(A82&lt;&gt;"",X82+Y81,"")</f>
        <v>-2</v>
      </c>
      <c r="Z82" s="54" t="str">
        <f t="shared" ca="1" si="137"/>
        <v/>
      </c>
      <c r="AA82" s="54" t="str">
        <f t="shared" ca="1" si="138"/>
        <v/>
      </c>
      <c r="AB82" s="37">
        <v>78</v>
      </c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100"/>
      <c r="AN82" s="65"/>
      <c r="AO82" s="66"/>
      <c r="AP82" s="68"/>
      <c r="AQ82" s="68"/>
      <c r="AR82" s="68"/>
      <c r="AS82" s="68"/>
      <c r="AT82" s="68"/>
      <c r="AU82" s="68"/>
      <c r="AV82" s="68"/>
      <c r="AW82" s="68"/>
      <c r="AX82" s="68"/>
      <c r="AY82" s="68"/>
      <c r="AZ82" s="69"/>
      <c r="BA82" s="74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</row>
    <row r="83" spans="1:92">
      <c r="A83" s="78">
        <f ca="1">IF($A$2="no",INT(RAND()*36+1),INT(RAND()*37))</f>
        <v>29</v>
      </c>
      <c r="B83" s="30" t="str">
        <f t="shared" ca="1" si="107"/>
        <v>B</v>
      </c>
      <c r="C83" s="30" t="str">
        <f t="shared" ca="1" si="145"/>
        <v>O</v>
      </c>
      <c r="D83" s="30" t="str">
        <f t="shared" ca="1" si="85"/>
        <v>H</v>
      </c>
      <c r="E83" t="str">
        <f t="shared" ca="1" si="121"/>
        <v>BB</v>
      </c>
      <c r="F83" s="32" t="str">
        <f t="shared" ca="1" si="126"/>
        <v/>
      </c>
      <c r="G83" s="31">
        <f t="shared" ca="1" si="127"/>
        <v>1</v>
      </c>
      <c r="H83" s="79" t="str">
        <f ca="1">IF(A83&lt;&gt;"",IF(Y82&gt;=$AQ$5,"",IF(Y82&lt;=$AQ$6,"",IF(AND(F82="L",F83="L"),"",IF(F83="W","",IF(AND(F83="L",H81="",B80="R"),"B",IF(AND(F83="L",H81="",B80="B"),"R",IF(AND(E79="RB",E81="RB"),"B",IF(AND(E79="RR",E81="RR"),"B",IF(AND(E79="BR",E81="BR"),"R",IF(AND(E79="BB",E79="BB"),"R","")))))))))),"")</f>
        <v>B</v>
      </c>
      <c r="I83" s="106"/>
      <c r="J83" s="32">
        <f t="shared" ca="1" si="128"/>
        <v>1</v>
      </c>
      <c r="K83" s="33">
        <f ca="1">IF(U82&lt;&gt;"",IF(F83="W",(1*J82),(-1*J82)),0)</f>
        <v>0</v>
      </c>
      <c r="L83" t="str">
        <f t="shared" ca="1" si="130"/>
        <v>EO</v>
      </c>
      <c r="M83" s="32" t="str">
        <f t="shared" ca="1" si="112"/>
        <v/>
      </c>
      <c r="N83" s="31">
        <f t="shared" ca="1" si="131"/>
        <v>1</v>
      </c>
      <c r="O83" s="79" t="str">
        <f ca="1">IF(A83&lt;&gt;"",IF(Y82&gt;=$AQ$5,"",IF(Y82&lt;=$AQ$6,"",IF(AND(M82="L",M83="L"),"",IF(M83="W","",IF(AND(M83="L",O81="",C80="E"),"O",IF(AND(M83="L",O81="",C80="O"),"E",IF(AND(L79="EO",L81="EO"),"O",IF(AND(L79="EE",L81="EE"),"O",IF(AND(L79="OE",L81="OE"),"E",IF(AND(L79="OO",L81="OO"),"E","")))))))))),"")</f>
        <v/>
      </c>
      <c r="P83" s="32">
        <f ca="1">IF(A83&lt;&gt;"",IF(P82=2,1,IF(M83="L",P82+1,1)),"")</f>
        <v>1</v>
      </c>
      <c r="Q83" s="33">
        <f ca="1">IF(U82&lt;&gt;"",IF(M83="W",(1*P82),(-1*P82)),0)</f>
        <v>0</v>
      </c>
      <c r="R83" t="str">
        <f ca="1">IF(A83=0,"LH",D82&amp;D83)</f>
        <v>LH</v>
      </c>
      <c r="S83" s="32" t="str">
        <f t="shared" ca="1" si="133"/>
        <v/>
      </c>
      <c r="T83" s="31">
        <f t="shared" ca="1" si="134"/>
        <v>1</v>
      </c>
      <c r="U83" s="79" t="str">
        <f ca="1">IF(A83&lt;&gt;"",IF(Y82&gt;=$AQ$5,"",IF(Y82&lt;=$AQ$6,"",IF(AND(S82="L",S83="L"),"",IF(S83="W","",IF(AND(S83="L",U81="",D80="H"),"L",IF(AND(S83="L",U81="",D80="L"),"H",IF(AND(R79="HL",R81="HL"),"L",IF(AND(R79="HH",R81="HH"),"L",IF(AND(R79="LH",R81="LH"),"H",IF(AND(R79="LL",R81="LL"),"H","")))))))))),"")</f>
        <v/>
      </c>
      <c r="V83" s="32">
        <f ca="1">IF(G83&lt;&gt;"",IF(V82=2,1,IF(S83="L",V82+1,1)),"")</f>
        <v>1</v>
      </c>
      <c r="W83" s="33">
        <f t="shared" ca="1" si="124"/>
        <v>0</v>
      </c>
      <c r="X83" s="41">
        <f t="shared" ca="1" si="125"/>
        <v>0</v>
      </c>
      <c r="Y83" s="36">
        <f ca="1">IF(A83&lt;&gt;"",X83+Y82,"")</f>
        <v>-2</v>
      </c>
      <c r="Z83" s="54" t="str">
        <f t="shared" ca="1" si="137"/>
        <v/>
      </c>
      <c r="AA83" s="54" t="str">
        <f t="shared" ca="1" si="138"/>
        <v/>
      </c>
      <c r="AB83" s="37">
        <v>79</v>
      </c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100"/>
      <c r="AN83" s="65"/>
      <c r="AO83" s="66"/>
      <c r="AP83" s="68"/>
      <c r="AQ83" s="68"/>
      <c r="AR83" s="68"/>
      <c r="AS83" s="68"/>
      <c r="AT83" s="68"/>
      <c r="AU83" s="68"/>
      <c r="AV83" s="68"/>
      <c r="AW83" s="68"/>
      <c r="AX83" s="68"/>
      <c r="AY83" s="68"/>
      <c r="AZ83" s="69"/>
      <c r="BA83" s="74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</row>
    <row r="84" spans="1:92">
      <c r="A84" s="78">
        <f ca="1">IF($A$2="no",INT(RAND()*36+1),INT(RAND()*37))</f>
        <v>23</v>
      </c>
      <c r="B84" s="30" t="str">
        <f t="shared" ca="1" si="107"/>
        <v>R</v>
      </c>
      <c r="C84" s="30" t="str">
        <f t="shared" ca="1" si="145"/>
        <v>O</v>
      </c>
      <c r="D84" s="30" t="str">
        <f t="shared" ca="1" si="85"/>
        <v>H</v>
      </c>
      <c r="E84" t="str">
        <f t="shared" ca="1" si="121"/>
        <v>BR</v>
      </c>
      <c r="F84" s="32" t="str">
        <f t="shared" ca="1" si="126"/>
        <v>L</v>
      </c>
      <c r="G84" s="31">
        <f t="shared" ca="1" si="127"/>
        <v>2</v>
      </c>
      <c r="H84" s="79" t="str">
        <f ca="1">IF(A84&lt;&gt;"",IF(Y83&gt;=$AQ$5,"",IF(Y83&lt;=$AQ$6,"",IF(AND(F83="L",F84="L"),"",IF(F84="W","",IF(AND(F84="L",H82="",B81="R"),"B",IF(AND(F84="L",H82="",B81="B"),"R",IF(AND(E80="RB",E82="RB"),"B",IF(AND(E80="RR",E82="RR"),"B",IF(AND(E80="BR",E82="BR"),"R",IF(AND(E80="BB",E80="BB"),"R","")))))))))),"")</f>
        <v>R</v>
      </c>
      <c r="I84" s="106"/>
      <c r="J84" s="32">
        <f t="shared" ca="1" si="128"/>
        <v>2</v>
      </c>
      <c r="K84" s="33">
        <f t="shared" ref="K84:K85" ca="1" si="148">IF(H83&lt;&gt;"",IF(F84="W",(1*J83),(-1*J83)),0)</f>
        <v>-1</v>
      </c>
      <c r="L84" t="str">
        <f t="shared" ca="1" si="130"/>
        <v>OO</v>
      </c>
      <c r="M84" s="32" t="str">
        <f t="shared" ca="1" si="112"/>
        <v/>
      </c>
      <c r="N84" s="31">
        <f t="shared" ca="1" si="131"/>
        <v>1</v>
      </c>
      <c r="O84" s="79" t="str">
        <f ca="1">IF(A84&lt;&gt;"",IF(Y83&gt;=$AQ$5,"",IF(Y83&lt;=$AQ$6,"",IF(AND(M83="L",M84="L"),"",IF(M84="W","",IF(AND(M84="L",O82="",C81="E"),"O",IF(AND(M84="L",O82="",C81="O"),"E",IF(AND(L80="EO",L82="EO"),"O",IF(AND(L80="EE",L82="EE"),"O",IF(AND(L80="OE",L82="OE"),"E",IF(AND(L80="OO",L82="OO"),"E","")))))))))),"")</f>
        <v>O</v>
      </c>
      <c r="P84" s="32">
        <f ca="1">IF(A84&lt;&gt;"",IF(P83=2,1,IF(M84="L",P83+1,1)),"")</f>
        <v>1</v>
      </c>
      <c r="Q84" s="33">
        <f t="shared" ref="Q84:Q85" ca="1" si="149">IF(O83&lt;&gt;"",IF(M84="W",(1*P83),(-1*P83)),0)</f>
        <v>0</v>
      </c>
      <c r="R84" t="str">
        <f ca="1">IF(A84=0,"LH",D83&amp;D84)</f>
        <v>HH</v>
      </c>
      <c r="S84" s="32" t="str">
        <f t="shared" ca="1" si="133"/>
        <v/>
      </c>
      <c r="T84" s="31">
        <f t="shared" ca="1" si="134"/>
        <v>1</v>
      </c>
      <c r="U84" s="79" t="str">
        <f ca="1">IF(A84&lt;&gt;"",IF(Y83&gt;=$AQ$5,"",IF(Y83&lt;=$AQ$6,"",IF(AND(S83="L",S84="L"),"",IF(S84="W","",IF(AND(S84="L",U82="",D81="H"),"L",IF(AND(S84="L",U82="",D81="L"),"H",IF(AND(R80="HL",R82="HL"),"L",IF(AND(R80="HH",R82="HH"),"L",IF(AND(R80="LH",R82="LH"),"H",IF(AND(R80="LL",R82="LL"),"H","")))))))))),"")</f>
        <v>L</v>
      </c>
      <c r="V84" s="32">
        <f ca="1">IF(G84&lt;&gt;"",IF(V83=2,1,IF(S84="L",V83+1,1)),"")</f>
        <v>1</v>
      </c>
      <c r="W84" s="33">
        <f t="shared" ca="1" si="124"/>
        <v>0</v>
      </c>
      <c r="X84" s="41">
        <f t="shared" ca="1" si="125"/>
        <v>-1</v>
      </c>
      <c r="Y84" s="36">
        <f ca="1">IF(A84&lt;&gt;"",X84+Y83,"")</f>
        <v>-3</v>
      </c>
      <c r="Z84" s="54" t="str">
        <f t="shared" ca="1" si="137"/>
        <v/>
      </c>
      <c r="AA84" s="54" t="str">
        <f t="shared" ca="1" si="138"/>
        <v/>
      </c>
      <c r="AB84" s="37">
        <v>80</v>
      </c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100"/>
      <c r="AN84" s="65"/>
      <c r="AO84" s="66"/>
      <c r="AP84" s="68"/>
      <c r="AQ84" s="68"/>
      <c r="AR84" s="68"/>
      <c r="AS84" s="68"/>
      <c r="AT84" s="68"/>
      <c r="AU84" s="68"/>
      <c r="AV84" s="68"/>
      <c r="AW84" s="68"/>
      <c r="AX84" s="68"/>
      <c r="AY84" s="68"/>
      <c r="AZ84" s="69"/>
      <c r="BA84" s="7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</row>
    <row r="85" spans="1:92">
      <c r="A85" s="78">
        <f ca="1">IF($A$2="no",INT(RAND()*36+1),INT(RAND()*37))</f>
        <v>19</v>
      </c>
      <c r="B85" s="30" t="str">
        <f t="shared" ca="1" si="107"/>
        <v>R</v>
      </c>
      <c r="C85" s="30" t="str">
        <f t="shared" ca="1" si="145"/>
        <v>O</v>
      </c>
      <c r="D85" s="30" t="str">
        <f t="shared" ca="1" si="85"/>
        <v>H</v>
      </c>
      <c r="E85" t="str">
        <f t="shared" ca="1" si="121"/>
        <v>RR</v>
      </c>
      <c r="F85" s="32" t="str">
        <f t="shared" ca="1" si="126"/>
        <v>W</v>
      </c>
      <c r="G85" s="31">
        <f t="shared" ca="1" si="127"/>
        <v>1</v>
      </c>
      <c r="H85" s="79" t="str">
        <f ca="1">IF(A85&lt;&gt;"",IF(Y84&gt;=$AQ$5,"",IF(Y84&lt;=$AQ$6,"",IF(AND(F84="L",F85="L"),"",IF(F85="W","",IF(AND(F85="L",H83="",B82="R"),"B",IF(AND(F85="L",H83="",B82="B"),"R",IF(AND(E81="RB",E83="RB"),"B",IF(AND(E81="RR",E83="RR"),"B",IF(AND(E81="BR",E83="BR"),"R",IF(AND(E81="BB",E81="BB"),"R","")))))))))),"")</f>
        <v/>
      </c>
      <c r="I85" s="106"/>
      <c r="J85" s="32">
        <f t="shared" ca="1" si="128"/>
        <v>1</v>
      </c>
      <c r="K85" s="33">
        <f ca="1">IF(U84&lt;&gt;"",IF(F85="W",(1*J84),(-1*J84)),0)</f>
        <v>2</v>
      </c>
      <c r="L85" t="str">
        <f t="shared" ca="1" si="130"/>
        <v>OO</v>
      </c>
      <c r="M85" s="32" t="str">
        <f t="shared" ca="1" si="112"/>
        <v>W</v>
      </c>
      <c r="N85" s="31">
        <f t="shared" ca="1" si="131"/>
        <v>1</v>
      </c>
      <c r="O85" s="79" t="str">
        <f ca="1">IF(A85&lt;&gt;"",IF(Y84&gt;=$AQ$5,"",IF(Y84&lt;=$AQ$6,"",IF(AND(M84="L",M85="L"),"",IF(M85="W","",IF(AND(M85="L",O83="",C82="E"),"O",IF(AND(M85="L",O83="",C82="O"),"E",IF(AND(L81="EO",L83="EO"),"O",IF(AND(L81="EE",L83="EE"),"O",IF(AND(L81="OE",L83="OE"),"E",IF(AND(L81="OO",L83="OO"),"E","")))))))))),"")</f>
        <v/>
      </c>
      <c r="P85" s="32">
        <f ca="1">IF(A85&lt;&gt;"",IF(P84=2,1,IF(M85="L",P84+1,1)),"")</f>
        <v>1</v>
      </c>
      <c r="Q85" s="33">
        <f ca="1">IF(U84&lt;&gt;"",IF(M85="W",(1*P84),(-1*P84)),0)</f>
        <v>1</v>
      </c>
      <c r="R85" t="str">
        <f ca="1">IF(A85=0,"LH",D84&amp;D85)</f>
        <v>HH</v>
      </c>
      <c r="S85" s="32" t="str">
        <f t="shared" ca="1" si="133"/>
        <v>L</v>
      </c>
      <c r="T85" s="31">
        <f t="shared" ca="1" si="134"/>
        <v>2</v>
      </c>
      <c r="U85" s="79" t="str">
        <f ca="1">IF(A85&lt;&gt;"",IF(Y84&gt;=$AQ$5,"",IF(Y84&lt;=$AQ$6,"",IF(AND(S84="L",S85="L"),"",IF(S85="W","",IF(AND(S85="L",U83="",D82="H"),"L",IF(AND(S85="L",U83="",D82="L"),"H",IF(AND(R81="HL",R83="HL"),"L",IF(AND(R81="HH",R83="HH"),"L",IF(AND(R81="LH",R83="LH"),"H",IF(AND(R81="LL",R83="LL"),"H","")))))))))),"")</f>
        <v>H</v>
      </c>
      <c r="V85" s="32">
        <f ca="1">IF(G85&lt;&gt;"",IF(V84=2,1,IF(S85="L",V84+1,1)),"")</f>
        <v>2</v>
      </c>
      <c r="W85" s="33">
        <f t="shared" ca="1" si="124"/>
        <v>-1</v>
      </c>
      <c r="X85" s="41">
        <f t="shared" ca="1" si="125"/>
        <v>2</v>
      </c>
      <c r="Y85" s="36">
        <f ca="1">IF(A85&lt;&gt;"",X85+Y84,"")</f>
        <v>-1</v>
      </c>
      <c r="Z85" s="54" t="str">
        <f t="shared" ca="1" si="137"/>
        <v/>
      </c>
      <c r="AA85" s="54" t="str">
        <f t="shared" ca="1" si="138"/>
        <v/>
      </c>
      <c r="AB85" s="37">
        <v>81</v>
      </c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100"/>
      <c r="AN85" s="65"/>
      <c r="AO85" s="66"/>
      <c r="AP85" s="68"/>
      <c r="AQ85" s="68"/>
      <c r="AR85" s="68"/>
      <c r="AS85" s="68"/>
      <c r="AT85" s="68"/>
      <c r="AU85" s="68"/>
      <c r="AV85" s="68"/>
      <c r="AW85" s="68"/>
      <c r="AX85" s="68"/>
      <c r="AY85" s="68"/>
      <c r="AZ85" s="69"/>
      <c r="BA85" s="74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</row>
    <row r="86" spans="1:92">
      <c r="A86" s="78">
        <f ca="1">IF($A$2="no",INT(RAND()*36+1),INT(RAND()*37))</f>
        <v>25</v>
      </c>
      <c r="B86" s="30" t="str">
        <f t="shared" ca="1" si="107"/>
        <v>R</v>
      </c>
      <c r="C86" s="30" t="str">
        <f t="shared" ca="1" si="145"/>
        <v>O</v>
      </c>
      <c r="D86" s="30" t="str">
        <f t="shared" ca="1" si="85"/>
        <v>H</v>
      </c>
      <c r="E86" t="str">
        <f t="shared" ca="1" si="121"/>
        <v>RR</v>
      </c>
      <c r="F86" s="32" t="str">
        <f t="shared" ca="1" si="126"/>
        <v/>
      </c>
      <c r="G86" s="31">
        <f t="shared" ca="1" si="127"/>
        <v>1</v>
      </c>
      <c r="H86" s="79" t="str">
        <f ca="1">IF(A86&lt;&gt;"",IF(Y85&gt;=$AQ$5,"",IF(Y85&lt;=$AQ$6,"",IF(AND(F85="L",F86="L"),"",IF(F86="W","",IF(AND(F86="L",H84="",B83="R"),"B",IF(AND(F86="L",H84="",B83="B"),"R",IF(AND(E82="RB",E84="RB"),"B",IF(AND(E82="RR",E84="RR"),"B",IF(AND(E82="BR",E84="BR"),"R",IF(AND(E82="BB",E82="BB"),"R","")))))))))),"")</f>
        <v>R</v>
      </c>
      <c r="I86" s="106"/>
      <c r="J86" s="32">
        <f t="shared" ca="1" si="128"/>
        <v>1</v>
      </c>
      <c r="K86" s="33">
        <f t="shared" ref="K86:K89" ca="1" si="150">IF(H85&lt;&gt;"",IF(F86="W",(1*J85),(-1*J85)),0)</f>
        <v>0</v>
      </c>
      <c r="L86" t="str">
        <f t="shared" ca="1" si="130"/>
        <v>OO</v>
      </c>
      <c r="M86" s="32" t="str">
        <f t="shared" ca="1" si="112"/>
        <v/>
      </c>
      <c r="N86" s="31">
        <f t="shared" ca="1" si="131"/>
        <v>1</v>
      </c>
      <c r="O86" s="79" t="str">
        <f ca="1">IF(A86&lt;&gt;"",IF(Y85&gt;=$AQ$5,"",IF(Y85&lt;=$AQ$6,"",IF(AND(M85="L",M86="L"),"",IF(M86="W","",IF(AND(M86="L",O84="",C83="E"),"O",IF(AND(M86="L",O84="",C83="O"),"E",IF(AND(L82="EO",L84="EO"),"O",IF(AND(L82="EE",L84="EE"),"O",IF(AND(L82="OE",L84="OE"),"E",IF(AND(L82="OO",L84="OO"),"E","")))))))))),"")</f>
        <v/>
      </c>
      <c r="P86" s="32">
        <f ca="1">IF(A86&lt;&gt;"",IF(P85=2,1,IF(M86="L",P85+1,1)),"")</f>
        <v>1</v>
      </c>
      <c r="Q86" s="33">
        <f t="shared" ref="Q86:Q89" ca="1" si="151">IF(O85&lt;&gt;"",IF(M86="W",(1*P85),(-1*P85)),0)</f>
        <v>0</v>
      </c>
      <c r="R86" t="str">
        <f ca="1">IF(A86=0,"LH",D85&amp;D86)</f>
        <v>HH</v>
      </c>
      <c r="S86" s="32" t="str">
        <f t="shared" ca="1" si="133"/>
        <v>W</v>
      </c>
      <c r="T86" s="31">
        <f t="shared" ca="1" si="134"/>
        <v>1</v>
      </c>
      <c r="U86" s="79" t="str">
        <f ca="1">IF(A86&lt;&gt;"",IF(Y85&gt;=$AQ$5,"",IF(Y85&lt;=$AQ$6,"",IF(AND(S85="L",S86="L"),"",IF(S86="W","",IF(AND(S86="L",U84="",D83="H"),"L",IF(AND(S86="L",U84="",D83="L"),"H",IF(AND(R82="HL",R84="HL"),"L",IF(AND(R82="HH",R84="HH"),"L",IF(AND(R82="LH",R84="LH"),"H",IF(AND(R82="LL",R84="LL"),"H","")))))))))),"")</f>
        <v/>
      </c>
      <c r="V86" s="32">
        <f ca="1">IF(G86&lt;&gt;"",IF(V85=2,1,IF(S86="L",V85+1,1)),"")</f>
        <v>1</v>
      </c>
      <c r="W86" s="33">
        <f t="shared" ca="1" si="124"/>
        <v>2</v>
      </c>
      <c r="X86" s="41">
        <f t="shared" ca="1" si="125"/>
        <v>2</v>
      </c>
      <c r="Y86" s="36">
        <f ca="1">IF(A86&lt;&gt;"",X86+Y85,"")</f>
        <v>1</v>
      </c>
      <c r="Z86" s="54" t="str">
        <f t="shared" ca="1" si="137"/>
        <v/>
      </c>
      <c r="AA86" s="54" t="str">
        <f t="shared" ca="1" si="138"/>
        <v/>
      </c>
      <c r="AB86" s="37">
        <v>82</v>
      </c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100"/>
      <c r="AN86" s="65"/>
      <c r="AO86" s="66"/>
      <c r="AP86" s="68"/>
      <c r="AQ86" s="68"/>
      <c r="AR86" s="68"/>
      <c r="AS86" s="68"/>
      <c r="AT86" s="68"/>
      <c r="AU86" s="68"/>
      <c r="AV86" s="68"/>
      <c r="AW86" s="68"/>
      <c r="AX86" s="68"/>
      <c r="AY86" s="68"/>
      <c r="AZ86" s="69"/>
      <c r="BA86" s="74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</row>
    <row r="87" spans="1:92">
      <c r="A87" s="78">
        <f ca="1">IF($A$2="no",INT(RAND()*36+1),INT(RAND()*37))</f>
        <v>30</v>
      </c>
      <c r="B87" s="30" t="str">
        <f t="shared" ca="1" si="107"/>
        <v>R</v>
      </c>
      <c r="C87" s="30" t="str">
        <f t="shared" ca="1" si="145"/>
        <v>E</v>
      </c>
      <c r="D87" s="30" t="str">
        <f t="shared" ca="1" si="85"/>
        <v>H</v>
      </c>
      <c r="E87" t="str">
        <f t="shared" ca="1" si="121"/>
        <v>RR</v>
      </c>
      <c r="F87" s="32" t="str">
        <f t="shared" ca="1" si="126"/>
        <v>W</v>
      </c>
      <c r="G87" s="31">
        <f t="shared" ca="1" si="127"/>
        <v>1</v>
      </c>
      <c r="H87" s="79" t="str">
        <f ca="1">IF(A87&lt;&gt;"",IF(Y86&gt;=$AQ$5,"",IF(Y86&lt;=$AQ$6,"",IF(AND(F86="L",F87="L"),"",IF(F87="W","",IF(AND(F87="L",H85="",B84="R"),"B",IF(AND(F87="L",H85="",B84="B"),"R",IF(AND(E83="RB",E85="RB"),"B",IF(AND(E83="RR",E85="RR"),"B",IF(AND(E83="BR",E85="BR"),"R",IF(AND(E83="BB",E83="BB"),"R","")))))))))),"")</f>
        <v/>
      </c>
      <c r="I87" s="106"/>
      <c r="J87" s="32">
        <f t="shared" ca="1" si="128"/>
        <v>1</v>
      </c>
      <c r="K87" s="33">
        <f ca="1">IF(U86&lt;&gt;"",IF(F87="W",(1*J86),(-1*J86)),0)</f>
        <v>0</v>
      </c>
      <c r="L87" t="str">
        <f t="shared" ca="1" si="130"/>
        <v>OE</v>
      </c>
      <c r="M87" s="32" t="str">
        <f t="shared" ca="1" si="112"/>
        <v/>
      </c>
      <c r="N87" s="31">
        <f t="shared" ca="1" si="131"/>
        <v>1</v>
      </c>
      <c r="O87" s="79" t="str">
        <f ca="1">IF(A87&lt;&gt;"",IF(Y86&gt;=$AQ$5,"",IF(Y86&lt;=$AQ$6,"",IF(AND(M86="L",M87="L"),"",IF(M87="W","",IF(AND(M87="L",O85="",C84="E"),"O",IF(AND(M87="L",O85="",C84="O"),"E",IF(AND(L83="EO",L85="EO"),"O",IF(AND(L83="EE",L85="EE"),"O",IF(AND(L83="OE",L85="OE"),"E",IF(AND(L83="OO",L85="OO"),"E","")))))))))),"")</f>
        <v/>
      </c>
      <c r="P87" s="32">
        <f ca="1">IF(A87&lt;&gt;"",IF(P86=2,1,IF(M87="L",P86+1,1)),"")</f>
        <v>1</v>
      </c>
      <c r="Q87" s="33">
        <f ca="1">IF(U86&lt;&gt;"",IF(M87="W",(1*P86),(-1*P86)),0)</f>
        <v>0</v>
      </c>
      <c r="R87" t="str">
        <f ca="1">IF(A87=0,"LH",D86&amp;D87)</f>
        <v>HH</v>
      </c>
      <c r="S87" s="32" t="str">
        <f t="shared" ca="1" si="133"/>
        <v/>
      </c>
      <c r="T87" s="31">
        <f t="shared" ca="1" si="134"/>
        <v>1</v>
      </c>
      <c r="U87" s="79" t="str">
        <f ca="1">IF(A87&lt;&gt;"",IF(Y86&gt;=$AQ$5,"",IF(Y86&lt;=$AQ$6,"",IF(AND(S86="L",S87="L"),"",IF(S87="W","",IF(AND(S87="L",U85="",D84="H"),"L",IF(AND(S87="L",U85="",D84="L"),"H",IF(AND(R83="HL",R85="HL"),"L",IF(AND(R83="HH",R85="HH"),"L",IF(AND(R83="LH",R85="LH"),"H",IF(AND(R83="LL",R85="LL"),"H","")))))))))),"")</f>
        <v/>
      </c>
      <c r="V87" s="32">
        <f ca="1">IF(G87&lt;&gt;"",IF(V86=2,1,IF(S87="L",V86+1,1)),"")</f>
        <v>1</v>
      </c>
      <c r="W87" s="33">
        <f t="shared" ca="1" si="124"/>
        <v>0</v>
      </c>
      <c r="X87" s="41">
        <f t="shared" ca="1" si="125"/>
        <v>0</v>
      </c>
      <c r="Y87" s="36">
        <f ca="1">IF(A87&lt;&gt;"",X87+Y86,"")</f>
        <v>1</v>
      </c>
      <c r="Z87" s="54" t="str">
        <f t="shared" ca="1" si="137"/>
        <v/>
      </c>
      <c r="AA87" s="54" t="str">
        <f t="shared" ca="1" si="138"/>
        <v/>
      </c>
      <c r="AB87" s="37">
        <v>83</v>
      </c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100"/>
      <c r="AN87" s="65"/>
      <c r="AO87" s="66"/>
      <c r="AP87" s="68"/>
      <c r="AQ87" s="68"/>
      <c r="AR87" s="68"/>
      <c r="AS87" s="68"/>
      <c r="AT87" s="68"/>
      <c r="AU87" s="68"/>
      <c r="AV87" s="68"/>
      <c r="AW87" s="68"/>
      <c r="AX87" s="68"/>
      <c r="AY87" s="68"/>
      <c r="AZ87" s="69"/>
      <c r="BA87" s="74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</row>
    <row r="88" spans="1:92">
      <c r="A88" s="78">
        <f ca="1">IF($A$2="no",INT(RAND()*36+1),INT(RAND()*37))</f>
        <v>33</v>
      </c>
      <c r="B88" s="30" t="str">
        <f t="shared" ca="1" si="107"/>
        <v>B</v>
      </c>
      <c r="C88" s="30" t="str">
        <f t="shared" ca="1" si="145"/>
        <v>O</v>
      </c>
      <c r="D88" s="30" t="str">
        <f t="shared" ca="1" si="85"/>
        <v>H</v>
      </c>
      <c r="E88" t="str">
        <f t="shared" ca="1" si="121"/>
        <v>RB</v>
      </c>
      <c r="F88" s="32" t="str">
        <f t="shared" ca="1" si="126"/>
        <v/>
      </c>
      <c r="G88" s="31">
        <f t="shared" ca="1" si="127"/>
        <v>1</v>
      </c>
      <c r="H88" s="79" t="str">
        <f ca="1">IF(A88&lt;&gt;"",IF(Y87&gt;=$AQ$5,"",IF(Y87&lt;=$AQ$6,"",IF(AND(F87="L",F88="L"),"",IF(F88="W","",IF(AND(F88="L",H86="",B85="R"),"B",IF(AND(F88="L",H86="",B85="B"),"R",IF(AND(E84="RB",E86="RB"),"B",IF(AND(E84="RR",E86="RR"),"B",IF(AND(E84="BR",E86="BR"),"R",IF(AND(E84="BB",E84="BB"),"R","")))))))))),"")</f>
        <v/>
      </c>
      <c r="I88" s="106"/>
      <c r="J88" s="32">
        <f t="shared" ca="1" si="128"/>
        <v>1</v>
      </c>
      <c r="K88" s="33">
        <f t="shared" ref="K88:K89" ca="1" si="152">IF(H87&lt;&gt;"",IF(F88="W",(1*J87),(-1*J87)),0)</f>
        <v>0</v>
      </c>
      <c r="L88" t="str">
        <f t="shared" ca="1" si="130"/>
        <v>EO</v>
      </c>
      <c r="M88" s="32" t="str">
        <f t="shared" ca="1" si="112"/>
        <v/>
      </c>
      <c r="N88" s="31">
        <f t="shared" ca="1" si="131"/>
        <v>1</v>
      </c>
      <c r="O88" s="79" t="str">
        <f ca="1">IF(A88&lt;&gt;"",IF(Y87&gt;=$AQ$5,"",IF(Y87&lt;=$AQ$6,"",IF(AND(M87="L",M88="L"),"",IF(M88="W","",IF(AND(M88="L",O86="",C85="E"),"O",IF(AND(M88="L",O86="",C85="O"),"E",IF(AND(L84="EO",L86="EO"),"O",IF(AND(L84="EE",L86="EE"),"O",IF(AND(L84="OE",L86="OE"),"E",IF(AND(L84="OO",L86="OO"),"E","")))))))))),"")</f>
        <v>E</v>
      </c>
      <c r="P88" s="32">
        <f ca="1">IF(A88&lt;&gt;"",IF(P87=2,1,IF(M88="L",P87+1,1)),"")</f>
        <v>1</v>
      </c>
      <c r="Q88" s="33">
        <f t="shared" ref="Q88:Q89" ca="1" si="153">IF(O87&lt;&gt;"",IF(M88="W",(1*P87),(-1*P87)),0)</f>
        <v>0</v>
      </c>
      <c r="R88" t="str">
        <f ca="1">IF(A88=0,"LH",D87&amp;D88)</f>
        <v>HH</v>
      </c>
      <c r="S88" s="32" t="str">
        <f t="shared" ca="1" si="133"/>
        <v/>
      </c>
      <c r="T88" s="31">
        <f t="shared" ca="1" si="134"/>
        <v>1</v>
      </c>
      <c r="U88" s="79" t="str">
        <f ca="1">IF(A88&lt;&gt;"",IF(Y87&gt;=$AQ$5,"",IF(Y87&lt;=$AQ$6,"",IF(AND(S87="L",S88="L"),"",IF(S88="W","",IF(AND(S88="L",U86="",D85="H"),"L",IF(AND(S88="L",U86="",D85="L"),"H",IF(AND(R84="HL",R86="HL"),"L",IF(AND(R84="HH",R86="HH"),"L",IF(AND(R84="LH",R86="LH"),"H",IF(AND(R84="LL",R86="LL"),"H","")))))))))),"")</f>
        <v>L</v>
      </c>
      <c r="V88" s="32">
        <f ca="1">IF(G88&lt;&gt;"",IF(V87=2,1,IF(S88="L",V87+1,1)),"")</f>
        <v>1</v>
      </c>
      <c r="W88" s="33">
        <f t="shared" ca="1" si="124"/>
        <v>0</v>
      </c>
      <c r="X88" s="41">
        <f t="shared" ca="1" si="125"/>
        <v>0</v>
      </c>
      <c r="Y88" s="36">
        <f ca="1">IF(A88&lt;&gt;"",X88+Y87,"")</f>
        <v>1</v>
      </c>
      <c r="Z88" s="54" t="str">
        <f t="shared" ca="1" si="137"/>
        <v/>
      </c>
      <c r="AA88" s="54" t="str">
        <f t="shared" ca="1" si="138"/>
        <v/>
      </c>
      <c r="AB88" s="37">
        <v>84</v>
      </c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100"/>
      <c r="AN88" s="65"/>
      <c r="AO88" s="66"/>
      <c r="AP88" s="68"/>
      <c r="AQ88" s="68"/>
      <c r="AR88" s="68"/>
      <c r="AS88" s="68"/>
      <c r="AT88" s="68"/>
      <c r="AU88" s="68"/>
      <c r="AV88" s="68"/>
      <c r="AW88" s="68"/>
      <c r="AX88" s="68"/>
      <c r="AY88" s="68"/>
      <c r="AZ88" s="69"/>
      <c r="BA88" s="74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</row>
    <row r="89" spans="1:92">
      <c r="A89" s="78">
        <f ca="1">IF($A$2="no",INT(RAND()*36+1),INT(RAND()*37))</f>
        <v>11</v>
      </c>
      <c r="B89" s="30" t="str">
        <f t="shared" ca="1" si="107"/>
        <v>B</v>
      </c>
      <c r="C89" s="78" t="str">
        <f t="shared" ca="1" si="145"/>
        <v>O</v>
      </c>
      <c r="D89" s="30" t="str">
        <f t="shared" ca="1" si="85"/>
        <v>L</v>
      </c>
      <c r="E89" t="str">
        <f t="shared" ca="1" si="121"/>
        <v>BB</v>
      </c>
      <c r="F89" s="32" t="str">
        <f t="shared" ca="1" si="126"/>
        <v/>
      </c>
      <c r="G89" s="31">
        <f t="shared" ca="1" si="127"/>
        <v>1</v>
      </c>
      <c r="H89" s="79" t="str">
        <f ca="1">IF(A89&lt;&gt;"",IF(Y88&gt;=$AQ$5,"",IF(Y88&lt;=$AQ$6,"",IF(AND(F88="L",F89="L"),"",IF(F89="W","",IF(AND(F89="L",H87="",B86="R"),"B",IF(AND(F89="L",H87="",B86="B"),"R",IF(AND(E85="RB",E87="RB"),"B",IF(AND(E85="RR",E87="RR"),"B",IF(AND(E85="BR",E87="BR"),"R",IF(AND(E85="BB",E85="BB"),"R","")))))))))),"")</f>
        <v>B</v>
      </c>
      <c r="I89" s="106"/>
      <c r="J89" s="32">
        <f t="shared" ca="1" si="128"/>
        <v>1</v>
      </c>
      <c r="K89" s="33">
        <f ca="1">IF(U88&lt;&gt;"",IF(F89="W",(1*J88),(-1*J88)),0)</f>
        <v>-1</v>
      </c>
      <c r="L89" t="str">
        <f t="shared" ca="1" si="130"/>
        <v>OO</v>
      </c>
      <c r="M89" s="32" t="str">
        <f t="shared" ca="1" si="112"/>
        <v>L</v>
      </c>
      <c r="N89" s="31">
        <f t="shared" ca="1" si="131"/>
        <v>2</v>
      </c>
      <c r="O89" s="79" t="str">
        <f ca="1">IF(A89&lt;&gt;"",IF(Y88&gt;=$AQ$5,"",IF(Y88&lt;=$AQ$6,"",IF(AND(M88="L",M89="L"),"",IF(M89="W","",IF(AND(M89="L",O87="",C86="E"),"O",IF(AND(M89="L",O87="",C86="O"),"E",IF(AND(L85="EO",L87="EO"),"O",IF(AND(L85="EE",L87="EE"),"O",IF(AND(L85="OE",L87="OE"),"E",IF(AND(L85="OO",L87="OO"),"E","")))))))))),"")</f>
        <v>E</v>
      </c>
      <c r="P89" s="32">
        <f ca="1">IF(A89&lt;&gt;"",IF(P88=2,1,IF(M89="L",P88+1,1)),"")</f>
        <v>2</v>
      </c>
      <c r="Q89" s="33">
        <f ca="1">IF(U88&lt;&gt;"",IF(M89="W",(1*P88),(-1*P88)),0)</f>
        <v>-1</v>
      </c>
      <c r="R89" t="str">
        <f ca="1">IF(A89=0,"LH",D88&amp;D89)</f>
        <v>HL</v>
      </c>
      <c r="S89" s="32" t="str">
        <f t="shared" ca="1" si="133"/>
        <v>W</v>
      </c>
      <c r="T89" s="31">
        <f t="shared" ca="1" si="134"/>
        <v>1</v>
      </c>
      <c r="U89" s="79" t="str">
        <f ca="1">IF(A89&lt;&gt;"",IF(Y88&gt;=$AQ$5,"",IF(Y88&lt;=$AQ$6,"",IF(AND(S88="L",S89="L"),"",IF(S89="W","",IF(AND(S89="L",U87="",D86="H"),"L",IF(AND(S89="L",U87="",D86="L"),"H",IF(AND(R85="HL",R87="HL"),"L",IF(AND(R85="HH",R87="HH"),"L",IF(AND(R85="LH",R87="LH"),"H",IF(AND(R85="LL",R87="LL"),"H","")))))))))),"")</f>
        <v/>
      </c>
      <c r="V89" s="32">
        <f ca="1">IF(G89&lt;&gt;"",IF(V88=2,1,IF(S89="L",V88+1,1)),"")</f>
        <v>1</v>
      </c>
      <c r="W89" s="33">
        <f t="shared" ca="1" si="124"/>
        <v>1</v>
      </c>
      <c r="X89" s="41">
        <f t="shared" ca="1" si="125"/>
        <v>-1</v>
      </c>
      <c r="Y89" s="36">
        <f ca="1">IF(A89&lt;&gt;"",X89+Y88,"")</f>
        <v>0</v>
      </c>
      <c r="Z89" s="54" t="str">
        <f t="shared" ca="1" si="137"/>
        <v/>
      </c>
      <c r="AA89" s="54" t="str">
        <f t="shared" ca="1" si="138"/>
        <v/>
      </c>
      <c r="AB89" s="37">
        <v>85</v>
      </c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100"/>
      <c r="AN89" s="65"/>
      <c r="AO89" s="66"/>
      <c r="AP89" s="68"/>
      <c r="AQ89" s="68"/>
      <c r="AR89" s="68"/>
      <c r="AS89" s="68"/>
      <c r="AT89" s="68"/>
      <c r="AU89" s="68"/>
      <c r="AV89" s="68"/>
      <c r="AW89" s="68"/>
      <c r="AX89" s="68"/>
      <c r="AY89" s="68"/>
      <c r="AZ89" s="69"/>
      <c r="BA89" s="74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</row>
    <row r="90" spans="1:92">
      <c r="A90" s="78">
        <f ca="1">IF($A$2="no",INT(RAND()*36+1),INT(RAND()*37))</f>
        <v>27</v>
      </c>
      <c r="B90" s="30" t="str">
        <f t="shared" ca="1" si="107"/>
        <v>R</v>
      </c>
      <c r="C90" s="30" t="str">
        <f t="shared" ref="C90:C103" ca="1" si="154">VLOOKUP(A90,$BH$107:$BP$144,9,0)</f>
        <v>O</v>
      </c>
      <c r="D90" s="30" t="str">
        <f t="shared" ca="1" si="85"/>
        <v>H</v>
      </c>
      <c r="E90" t="str">
        <f t="shared" ca="1" si="121"/>
        <v>BR</v>
      </c>
      <c r="F90" s="32" t="str">
        <f t="shared" ca="1" si="126"/>
        <v>L</v>
      </c>
      <c r="G90" s="31">
        <f t="shared" ca="1" si="127"/>
        <v>2</v>
      </c>
      <c r="H90" s="79" t="str">
        <f ca="1">IF(A90&lt;&gt;"",IF(Y89&gt;=$AQ$5,"",IF(Y89&lt;=$AQ$6,"",IF(AND(F89="L",F90="L"),"",IF(F90="W","",IF(AND(F90="L",H88="",B87="R"),"B",IF(AND(F90="L",H88="",B87="B"),"R",IF(AND(E86="RB",E88="RB"),"B",IF(AND(E86="RR",E88="RR"),"B",IF(AND(E86="BR",E88="BR"),"R",IF(AND(E86="BB",E86="BB"),"R","")))))))))),"")</f>
        <v>B</v>
      </c>
      <c r="I90" s="106"/>
      <c r="J90" s="32">
        <f t="shared" ca="1" si="128"/>
        <v>2</v>
      </c>
      <c r="K90" s="33">
        <f t="shared" ref="K90:K105" ca="1" si="155">IF(H89&lt;&gt;"",IF(F90="W",(1*J89),(-1*J89)),0)</f>
        <v>-1</v>
      </c>
      <c r="L90" t="str">
        <f t="shared" ca="1" si="130"/>
        <v>OO</v>
      </c>
      <c r="M90" s="32" t="str">
        <f t="shared" ca="1" si="112"/>
        <v>L</v>
      </c>
      <c r="N90" s="31">
        <f t="shared" ca="1" si="131"/>
        <v>1</v>
      </c>
      <c r="O90" s="79" t="str">
        <f ca="1">IF(A90&lt;&gt;"",IF(Y89&gt;=$AQ$5,"",IF(Y89&lt;=$AQ$6,"",IF(AND(M89="L",M90="L"),"",IF(M90="W","",IF(AND(M90="L",O88="",C87="E"),"O",IF(AND(M90="L",O88="",C87="O"),"E",IF(AND(L86="EO",L88="EO"),"O",IF(AND(L86="EE",L88="EE"),"O",IF(AND(L86="OE",L88="OE"),"E",IF(AND(L86="OO",L88="OO"),"E","")))))))))),"")</f>
        <v/>
      </c>
      <c r="P90" s="32">
        <f ca="1">IF(A90&lt;&gt;"",IF(P89=2,1,IF(M90="L",P89+1,1)),"")</f>
        <v>1</v>
      </c>
      <c r="Q90" s="33">
        <f t="shared" ref="Q90:Q105" ca="1" si="156">IF(O89&lt;&gt;"",IF(M90="W",(1*P89),(-1*P89)),0)</f>
        <v>-2</v>
      </c>
      <c r="R90" t="str">
        <f ca="1">IF(A90=0,"LH",D89&amp;D90)</f>
        <v>LH</v>
      </c>
      <c r="S90" s="32" t="str">
        <f t="shared" ca="1" si="133"/>
        <v/>
      </c>
      <c r="T90" s="31">
        <f t="shared" ca="1" si="134"/>
        <v>1</v>
      </c>
      <c r="U90" s="79" t="str">
        <f ca="1">IF(A90&lt;&gt;"",IF(Y89&gt;=$AQ$5,"",IF(Y89&lt;=$AQ$6,"",IF(AND(S89="L",S90="L"),"",IF(S90="W","",IF(AND(S90="L",U88="",D87="H"),"L",IF(AND(S90="L",U88="",D87="L"),"H",IF(AND(R86="HL",R88="HL"),"L",IF(AND(R86="HH",R88="HH"),"L",IF(AND(R86="LH",R88="LH"),"H",IF(AND(R86="LL",R88="LL"),"H","")))))))))),"")</f>
        <v>L</v>
      </c>
      <c r="V90" s="32">
        <f ca="1">IF(G90&lt;&gt;"",IF(V89=2,1,IF(S90="L",V89+1,1)),"")</f>
        <v>1</v>
      </c>
      <c r="W90" s="33">
        <f t="shared" ca="1" si="124"/>
        <v>0</v>
      </c>
      <c r="X90" s="41">
        <f t="shared" ca="1" si="125"/>
        <v>-3</v>
      </c>
      <c r="Y90" s="36">
        <f ca="1">IF(A90&lt;&gt;"",X90+Y89,"")</f>
        <v>-3</v>
      </c>
      <c r="Z90" s="54" t="str">
        <f t="shared" ca="1" si="137"/>
        <v/>
      </c>
      <c r="AA90" s="54" t="str">
        <f t="shared" ca="1" si="138"/>
        <v/>
      </c>
      <c r="AB90" s="37">
        <v>86</v>
      </c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100"/>
      <c r="AN90" s="65"/>
      <c r="AO90" s="66"/>
      <c r="AP90" s="68"/>
      <c r="AQ90" s="68"/>
      <c r="AR90" s="68"/>
      <c r="AS90" s="68"/>
      <c r="AT90" s="68"/>
      <c r="AU90" s="68"/>
      <c r="AV90" s="68"/>
      <c r="AW90" s="68"/>
      <c r="AX90" s="68"/>
      <c r="AY90" s="68"/>
      <c r="AZ90" s="69"/>
      <c r="BA90" s="74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</row>
    <row r="91" spans="1:92">
      <c r="A91" s="78">
        <f ca="1">IF($A$2="no",INT(RAND()*36+1),INT(RAND()*37))</f>
        <v>26</v>
      </c>
      <c r="B91" s="30" t="str">
        <f t="shared" ca="1" si="107"/>
        <v>B</v>
      </c>
      <c r="C91" s="30" t="str">
        <f t="shared" ca="1" si="154"/>
        <v>E</v>
      </c>
      <c r="D91" s="30" t="str">
        <f t="shared" ca="1" si="85"/>
        <v>H</v>
      </c>
      <c r="E91" t="str">
        <f t="shared" ca="1" si="121"/>
        <v>RB</v>
      </c>
      <c r="F91" s="32" t="str">
        <f t="shared" ca="1" si="126"/>
        <v>W</v>
      </c>
      <c r="G91" s="31">
        <f t="shared" ca="1" si="127"/>
        <v>1</v>
      </c>
      <c r="H91" s="79" t="str">
        <f ca="1">IF(A91&lt;&gt;"",IF(Y90&gt;=$AQ$5,"",IF(Y90&lt;=$AQ$6,"",IF(AND(F90="L",F91="L"),"",IF(F91="W","",IF(AND(F91="L",H89="",B88="R"),"B",IF(AND(F91="L",H89="",B88="B"),"R",IF(AND(E87="RB",E89="RB"),"B",IF(AND(E87="RR",E89="RR"),"B",IF(AND(E87="BR",E89="BR"),"R",IF(AND(E87="BB",E87="BB"),"R","")))))))))),"")</f>
        <v/>
      </c>
      <c r="I91" s="106"/>
      <c r="J91" s="32">
        <f t="shared" ca="1" si="128"/>
        <v>1</v>
      </c>
      <c r="K91" s="33">
        <f ca="1">IF(U90&lt;&gt;"",IF(F91="W",(1*J90),(-1*J90)),0)</f>
        <v>2</v>
      </c>
      <c r="L91" t="str">
        <f t="shared" ca="1" si="130"/>
        <v>OE</v>
      </c>
      <c r="M91" s="32" t="str">
        <f t="shared" ca="1" si="112"/>
        <v/>
      </c>
      <c r="N91" s="31">
        <f t="shared" ca="1" si="131"/>
        <v>1</v>
      </c>
      <c r="O91" s="79" t="str">
        <f ca="1">IF(A91&lt;&gt;"",IF(Y90&gt;=$AQ$5,"",IF(Y90&lt;=$AQ$6,"",IF(AND(M90="L",M91="L"),"",IF(M91="W","",IF(AND(M91="L",O89="",C88="E"),"O",IF(AND(M91="L",O89="",C88="O"),"E",IF(AND(L87="EO",L89="EO"),"O",IF(AND(L87="EE",L89="EE"),"O",IF(AND(L87="OE",L89="OE"),"E",IF(AND(L87="OO",L89="OO"),"E","")))))))))),"")</f>
        <v/>
      </c>
      <c r="P91" s="32">
        <f ca="1">IF(A91&lt;&gt;"",IF(P90=2,1,IF(M91="L",P90+1,1)),"")</f>
        <v>1</v>
      </c>
      <c r="Q91" s="33">
        <f ca="1">IF(U90&lt;&gt;"",IF(M91="W",(1*P90),(-1*P90)),0)</f>
        <v>-1</v>
      </c>
      <c r="R91" t="str">
        <f ca="1">IF(A91=0,"LH",D90&amp;D91)</f>
        <v>HH</v>
      </c>
      <c r="S91" s="32" t="str">
        <f t="shared" ca="1" si="133"/>
        <v>L</v>
      </c>
      <c r="T91" s="31">
        <f t="shared" ca="1" si="134"/>
        <v>2</v>
      </c>
      <c r="U91" s="79" t="str">
        <f ca="1">IF(A91&lt;&gt;"",IF(Y90&gt;=$AQ$5,"",IF(Y90&lt;=$AQ$6,"",IF(AND(S90="L",S91="L"),"",IF(S91="W","",IF(AND(S91="L",U89="",D88="H"),"L",IF(AND(S91="L",U89="",D88="L"),"H",IF(AND(R87="HL",R89="HL"),"L",IF(AND(R87="HH",R89="HH"),"L",IF(AND(R87="LH",R89="LH"),"H",IF(AND(R87="LL",R89="LL"),"H","")))))))))),"")</f>
        <v>L</v>
      </c>
      <c r="V91" s="32">
        <f ca="1">IF(G91&lt;&gt;"",IF(V90=2,1,IF(S91="L",V90+1,1)),"")</f>
        <v>2</v>
      </c>
      <c r="W91" s="33">
        <f t="shared" ca="1" si="124"/>
        <v>-1</v>
      </c>
      <c r="X91" s="41">
        <f t="shared" ca="1" si="125"/>
        <v>0</v>
      </c>
      <c r="Y91" s="36">
        <f ca="1">IF(A91&lt;&gt;"",X91+Y90,"")</f>
        <v>-3</v>
      </c>
      <c r="Z91" s="54" t="str">
        <f t="shared" ca="1" si="137"/>
        <v/>
      </c>
      <c r="AA91" s="54" t="str">
        <f t="shared" ca="1" si="138"/>
        <v/>
      </c>
      <c r="AB91" s="37">
        <v>87</v>
      </c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100"/>
      <c r="AN91" s="65"/>
      <c r="AO91" s="66"/>
      <c r="AP91" s="68"/>
      <c r="AQ91" s="68"/>
      <c r="AR91" s="68"/>
      <c r="AS91" s="68"/>
      <c r="AT91" s="68"/>
      <c r="AU91" s="68"/>
      <c r="AV91" s="68"/>
      <c r="AW91" s="68"/>
      <c r="AX91" s="68"/>
      <c r="AY91" s="68"/>
      <c r="AZ91" s="69"/>
      <c r="BA91" s="74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</row>
    <row r="92" spans="1:92">
      <c r="A92" s="78">
        <f ca="1">IF($A$2="no",INT(RAND()*36+1),INT(RAND()*37))</f>
        <v>13</v>
      </c>
      <c r="B92" s="30" t="str">
        <f t="shared" ca="1" si="107"/>
        <v>B</v>
      </c>
      <c r="C92" s="30" t="str">
        <f t="shared" ca="1" si="154"/>
        <v>O</v>
      </c>
      <c r="D92" s="30" t="str">
        <f t="shared" ca="1" si="85"/>
        <v>L</v>
      </c>
      <c r="E92" t="str">
        <f t="shared" ca="1" si="121"/>
        <v>BB</v>
      </c>
      <c r="F92" s="32" t="str">
        <f t="shared" ca="1" si="126"/>
        <v/>
      </c>
      <c r="G92" s="31">
        <f t="shared" ca="1" si="127"/>
        <v>1</v>
      </c>
      <c r="H92" s="79" t="str">
        <f ca="1">IF(A92&lt;&gt;"",IF(Y91&gt;=$AQ$5,"",IF(Y91&lt;=$AQ$6,"",IF(AND(F91="L",F92="L"),"",IF(F92="W","",IF(AND(F92="L",H90="",B89="R"),"B",IF(AND(F92="L",H90="",B89="B"),"R",IF(AND(E88="RB",E90="RB"),"B",IF(AND(E88="RR",E90="RR"),"B",IF(AND(E88="BR",E90="BR"),"R",IF(AND(E88="BB",E88="BB"),"R","")))))))))),"")</f>
        <v/>
      </c>
      <c r="I92" s="106"/>
      <c r="J92" s="32">
        <f t="shared" ca="1" si="128"/>
        <v>1</v>
      </c>
      <c r="K92" s="33">
        <f t="shared" ref="K92:K93" ca="1" si="157">IF(H91&lt;&gt;"",IF(F92="W",(1*J91),(-1*J91)),0)</f>
        <v>0</v>
      </c>
      <c r="L92" t="str">
        <f t="shared" ca="1" si="130"/>
        <v>EO</v>
      </c>
      <c r="M92" s="32" t="str">
        <f t="shared" ca="1" si="112"/>
        <v/>
      </c>
      <c r="N92" s="31">
        <f t="shared" ca="1" si="131"/>
        <v>1</v>
      </c>
      <c r="O92" s="79" t="str">
        <f ca="1">IF(A92&lt;&gt;"",IF(Y91&gt;=$AQ$5,"",IF(Y91&lt;=$AQ$6,"",IF(AND(M91="L",M92="L"),"",IF(M92="W","",IF(AND(M92="L",O90="",C89="E"),"O",IF(AND(M92="L",O90="",C89="O"),"E",IF(AND(L88="EO",L90="EO"),"O",IF(AND(L88="EE",L90="EE"),"O",IF(AND(L88="OE",L90="OE"),"E",IF(AND(L88="OO",L90="OO"),"E","")))))))))),"")</f>
        <v/>
      </c>
      <c r="P92" s="32">
        <f ca="1">IF(A92&lt;&gt;"",IF(P91=2,1,IF(M92="L",P91+1,1)),"")</f>
        <v>1</v>
      </c>
      <c r="Q92" s="33">
        <f t="shared" ref="Q92:Q93" ca="1" si="158">IF(O91&lt;&gt;"",IF(M92="W",(1*P91),(-1*P91)),0)</f>
        <v>0</v>
      </c>
      <c r="R92" t="str">
        <f ca="1">IF(A92=0,"LH",D91&amp;D92)</f>
        <v>HL</v>
      </c>
      <c r="S92" s="32" t="str">
        <f t="shared" ca="1" si="133"/>
        <v>W</v>
      </c>
      <c r="T92" s="31">
        <f t="shared" ca="1" si="134"/>
        <v>1</v>
      </c>
      <c r="U92" s="79" t="str">
        <f ca="1">IF(A92&lt;&gt;"",IF(Y91&gt;=$AQ$5,"",IF(Y91&lt;=$AQ$6,"",IF(AND(S91="L",S92="L"),"",IF(S92="W","",IF(AND(S92="L",U90="",D89="H"),"L",IF(AND(S92="L",U90="",D89="L"),"H",IF(AND(R88="HL",R90="HL"),"L",IF(AND(R88="HH",R90="HH"),"L",IF(AND(R88="LH",R90="LH"),"H",IF(AND(R88="LL",R90="LL"),"H","")))))))))),"")</f>
        <v/>
      </c>
      <c r="V92" s="32">
        <f ca="1">IF(G92&lt;&gt;"",IF(V91=2,1,IF(S92="L",V91+1,1)),"")</f>
        <v>1</v>
      </c>
      <c r="W92" s="33">
        <f t="shared" ca="1" si="124"/>
        <v>2</v>
      </c>
      <c r="X92" s="41">
        <f t="shared" ca="1" si="125"/>
        <v>2</v>
      </c>
      <c r="Y92" s="36">
        <f ca="1">IF(A92&lt;&gt;"",X92+Y91,"")</f>
        <v>-1</v>
      </c>
      <c r="Z92" s="54" t="str">
        <f t="shared" ca="1" si="137"/>
        <v/>
      </c>
      <c r="AA92" s="54" t="str">
        <f t="shared" ca="1" si="138"/>
        <v/>
      </c>
      <c r="AB92" s="37">
        <v>88</v>
      </c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100"/>
      <c r="AN92" s="65"/>
      <c r="AO92" s="66"/>
      <c r="AP92" s="68"/>
      <c r="AQ92" s="68"/>
      <c r="AR92" s="68"/>
      <c r="AS92" s="68"/>
      <c r="AT92" s="68"/>
      <c r="AU92" s="68"/>
      <c r="AV92" s="68"/>
      <c r="AW92" s="68"/>
      <c r="AX92" s="68"/>
      <c r="AY92" s="68"/>
      <c r="AZ92" s="69"/>
      <c r="BA92" s="74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</row>
    <row r="93" spans="1:92">
      <c r="A93" s="78">
        <f ca="1">IF($A$2="no",INT(RAND()*36+1),INT(RAND()*37))</f>
        <v>7</v>
      </c>
      <c r="B93" s="30" t="str">
        <f t="shared" ca="1" si="107"/>
        <v>R</v>
      </c>
      <c r="C93" s="30" t="str">
        <f t="shared" ca="1" si="154"/>
        <v>O</v>
      </c>
      <c r="D93" s="30" t="str">
        <f t="shared" ca="1" si="85"/>
        <v>L</v>
      </c>
      <c r="E93" t="str">
        <f t="shared" ca="1" si="121"/>
        <v>BR</v>
      </c>
      <c r="F93" s="32" t="str">
        <f t="shared" ca="1" si="126"/>
        <v/>
      </c>
      <c r="G93" s="31">
        <f t="shared" ca="1" si="127"/>
        <v>1</v>
      </c>
      <c r="H93" s="79" t="str">
        <f ca="1">IF(A93&lt;&gt;"",IF(Y92&gt;=$AQ$5,"",IF(Y92&lt;=$AQ$6,"",IF(AND(F92="L",F93="L"),"",IF(F93="W","",IF(AND(F93="L",H91="",B90="R"),"B",IF(AND(F93="L",H91="",B90="B"),"R",IF(AND(E89="RB",E91="RB"),"B",IF(AND(E89="RR",E91="RR"),"B",IF(AND(E89="BR",E91="BR"),"R",IF(AND(E89="BB",E89="BB"),"R","")))))))))),"")</f>
        <v>R</v>
      </c>
      <c r="I93" s="106"/>
      <c r="J93" s="32">
        <f t="shared" ca="1" si="128"/>
        <v>1</v>
      </c>
      <c r="K93" s="33">
        <f ca="1">IF(U92&lt;&gt;"",IF(F93="W",(1*J92),(-1*J92)),0)</f>
        <v>0</v>
      </c>
      <c r="L93" t="str">
        <f t="shared" ca="1" si="130"/>
        <v>OO</v>
      </c>
      <c r="M93" s="32" t="str">
        <f t="shared" ca="1" si="112"/>
        <v/>
      </c>
      <c r="N93" s="31">
        <f t="shared" ca="1" si="131"/>
        <v>1</v>
      </c>
      <c r="O93" s="79" t="str">
        <f ca="1">IF(A93&lt;&gt;"",IF(Y92&gt;=$AQ$5,"",IF(Y92&lt;=$AQ$6,"",IF(AND(M92="L",M93="L"),"",IF(M93="W","",IF(AND(M93="L",O91="",C90="E"),"O",IF(AND(M93="L",O91="",C90="O"),"E",IF(AND(L89="EO",L91="EO"),"O",IF(AND(L89="EE",L91="EE"),"O",IF(AND(L89="OE",L91="OE"),"E",IF(AND(L89="OO",L91="OO"),"E","")))))))))),"")</f>
        <v/>
      </c>
      <c r="P93" s="32">
        <f ca="1">IF(A93&lt;&gt;"",IF(P92=2,1,IF(M93="L",P92+1,1)),"")</f>
        <v>1</v>
      </c>
      <c r="Q93" s="33">
        <f ca="1">IF(U92&lt;&gt;"",IF(M93="W",(1*P92),(-1*P92)),0)</f>
        <v>0</v>
      </c>
      <c r="R93" t="str">
        <f ca="1">IF(A93=0,"LH",D92&amp;D93)</f>
        <v>LL</v>
      </c>
      <c r="S93" s="32" t="str">
        <f t="shared" ca="1" si="133"/>
        <v/>
      </c>
      <c r="T93" s="31">
        <f t="shared" ca="1" si="134"/>
        <v>1</v>
      </c>
      <c r="U93" s="79" t="str">
        <f ca="1">IF(A93&lt;&gt;"",IF(Y92&gt;=$AQ$5,"",IF(Y92&lt;=$AQ$6,"",IF(AND(S92="L",S93="L"),"",IF(S93="W","",IF(AND(S93="L",U91="",D90="H"),"L",IF(AND(S93="L",U91="",D90="L"),"H",IF(AND(R89="HL",R91="HL"),"L",IF(AND(R89="HH",R91="HH"),"L",IF(AND(R89="LH",R91="LH"),"H",IF(AND(R89="LL",R91="LL"),"H","")))))))))),"")</f>
        <v/>
      </c>
      <c r="V93" s="32">
        <f ca="1">IF(G93&lt;&gt;"",IF(V92=2,1,IF(S93="L",V92+1,1)),"")</f>
        <v>1</v>
      </c>
      <c r="W93" s="33">
        <f t="shared" ca="1" si="124"/>
        <v>0</v>
      </c>
      <c r="X93" s="41">
        <f t="shared" ca="1" si="125"/>
        <v>0</v>
      </c>
      <c r="Y93" s="36">
        <f ca="1">IF(A93&lt;&gt;"",X93+Y92,"")</f>
        <v>-1</v>
      </c>
      <c r="Z93" s="54" t="str">
        <f t="shared" ca="1" si="137"/>
        <v/>
      </c>
      <c r="AA93" s="54" t="str">
        <f t="shared" ca="1" si="138"/>
        <v/>
      </c>
      <c r="AB93" s="37">
        <v>89</v>
      </c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100"/>
      <c r="AN93" s="65"/>
      <c r="AO93" s="66"/>
      <c r="AP93" s="68"/>
      <c r="AQ93" s="68"/>
      <c r="AR93" s="68"/>
      <c r="AS93" s="68"/>
      <c r="AT93" s="68"/>
      <c r="AU93" s="68"/>
      <c r="AV93" s="68"/>
      <c r="AW93" s="68"/>
      <c r="AX93" s="68"/>
      <c r="AY93" s="68"/>
      <c r="AZ93" s="69"/>
      <c r="BA93" s="74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</row>
    <row r="94" spans="1:92">
      <c r="A94" s="78">
        <f ca="1">IF($A$2="no",INT(RAND()*36+1),INT(RAND()*37))</f>
        <v>9</v>
      </c>
      <c r="B94" s="30" t="str">
        <f t="shared" ca="1" si="107"/>
        <v>R</v>
      </c>
      <c r="C94" s="30" t="str">
        <f t="shared" ca="1" si="154"/>
        <v>O</v>
      </c>
      <c r="D94" s="30" t="str">
        <f t="shared" ca="1" si="85"/>
        <v>L</v>
      </c>
      <c r="E94" t="str">
        <f t="shared" ca="1" si="121"/>
        <v>RR</v>
      </c>
      <c r="F94" s="32" t="str">
        <f t="shared" ca="1" si="126"/>
        <v>W</v>
      </c>
      <c r="G94" s="31">
        <f t="shared" ca="1" si="127"/>
        <v>1</v>
      </c>
      <c r="H94" s="79" t="str">
        <f ca="1">IF(A94&lt;&gt;"",IF(Y93&gt;=$AQ$5,"",IF(Y93&lt;=$AQ$6,"",IF(AND(F93="L",F94="L"),"",IF(F94="W","",IF(AND(F94="L",H92="",B91="R"),"B",IF(AND(F94="L",H92="",B91="B"),"R",IF(AND(E90="RB",E92="RB"),"B",IF(AND(E90="RR",E92="RR"),"B",IF(AND(E90="BR",E92="BR"),"R",IF(AND(E90="BB",E90="BB"),"R","")))))))))),"")</f>
        <v/>
      </c>
      <c r="I94" s="106"/>
      <c r="J94" s="32">
        <f t="shared" ca="1" si="128"/>
        <v>1</v>
      </c>
      <c r="K94" s="33">
        <f t="shared" ref="K94:K97" ca="1" si="159">IF(H93&lt;&gt;"",IF(F94="W",(1*J93),(-1*J93)),0)</f>
        <v>1</v>
      </c>
      <c r="L94" t="str">
        <f t="shared" ca="1" si="130"/>
        <v>OO</v>
      </c>
      <c r="M94" s="32" t="str">
        <f t="shared" ca="1" si="112"/>
        <v/>
      </c>
      <c r="N94" s="31">
        <f t="shared" ca="1" si="131"/>
        <v>1</v>
      </c>
      <c r="O94" s="79" t="str">
        <f ca="1">IF(A94&lt;&gt;"",IF(Y93&gt;=$AQ$5,"",IF(Y93&lt;=$AQ$6,"",IF(AND(M93="L",M94="L"),"",IF(M94="W","",IF(AND(M94="L",O92="",C91="E"),"O",IF(AND(M94="L",O92="",C91="O"),"E",IF(AND(L90="EO",L92="EO"),"O",IF(AND(L90="EE",L92="EE"),"O",IF(AND(L90="OE",L92="OE"),"E",IF(AND(L90="OO",L92="OO"),"E","")))))))))),"")</f>
        <v/>
      </c>
      <c r="P94" s="32">
        <f ca="1">IF(A94&lt;&gt;"",IF(P93=2,1,IF(M94="L",P93+1,1)),"")</f>
        <v>1</v>
      </c>
      <c r="Q94" s="33">
        <f t="shared" ref="Q94:Q97" ca="1" si="160">IF(O93&lt;&gt;"",IF(M94="W",(1*P93),(-1*P93)),0)</f>
        <v>0</v>
      </c>
      <c r="R94" t="str">
        <f ca="1">IF(A94=0,"LH",D93&amp;D94)</f>
        <v>LL</v>
      </c>
      <c r="S94" s="32" t="str">
        <f t="shared" ca="1" si="133"/>
        <v/>
      </c>
      <c r="T94" s="31">
        <f t="shared" ca="1" si="134"/>
        <v>1</v>
      </c>
      <c r="U94" s="79" t="str">
        <f ca="1">IF(A94&lt;&gt;"",IF(Y93&gt;=$AQ$5,"",IF(Y93&lt;=$AQ$6,"",IF(AND(S93="L",S94="L"),"",IF(S94="W","",IF(AND(S94="L",U92="",D91="H"),"L",IF(AND(S94="L",U92="",D91="L"),"H",IF(AND(R90="HL",R92="HL"),"L",IF(AND(R90="HH",R92="HH"),"L",IF(AND(R90="LH",R92="LH"),"H",IF(AND(R90="LL",R92="LL"),"H","")))))))))),"")</f>
        <v/>
      </c>
      <c r="V94" s="32">
        <f ca="1">IF(G94&lt;&gt;"",IF(V93=2,1,IF(S94="L",V93+1,1)),"")</f>
        <v>1</v>
      </c>
      <c r="W94" s="33">
        <f t="shared" ca="1" si="124"/>
        <v>0</v>
      </c>
      <c r="X94" s="41">
        <f t="shared" ca="1" si="125"/>
        <v>1</v>
      </c>
      <c r="Y94" s="36">
        <f ca="1">IF(A94&lt;&gt;"",X94+Y93,"")</f>
        <v>0</v>
      </c>
      <c r="Z94" s="54" t="str">
        <f t="shared" ca="1" si="137"/>
        <v/>
      </c>
      <c r="AA94" s="54" t="str">
        <f t="shared" ca="1" si="138"/>
        <v/>
      </c>
      <c r="AB94" s="37">
        <v>90</v>
      </c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100"/>
      <c r="AN94" s="65"/>
      <c r="AO94" s="66"/>
      <c r="AP94" s="68"/>
      <c r="AQ94" s="68"/>
      <c r="AR94" s="68"/>
      <c r="AS94" s="68"/>
      <c r="AT94" s="68"/>
      <c r="AU94" s="68"/>
      <c r="AV94" s="68"/>
      <c r="AW94" s="68"/>
      <c r="AX94" s="68"/>
      <c r="AY94" s="68"/>
      <c r="AZ94" s="69"/>
      <c r="BA94" s="7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</row>
    <row r="95" spans="1:92">
      <c r="A95" s="78">
        <f ca="1">IF($A$2="no",INT(RAND()*36+1),INT(RAND()*37))</f>
        <v>22</v>
      </c>
      <c r="B95" s="30" t="str">
        <f t="shared" ca="1" si="107"/>
        <v>B</v>
      </c>
      <c r="C95" s="30" t="str">
        <f t="shared" ca="1" si="154"/>
        <v>E</v>
      </c>
      <c r="D95" s="30" t="str">
        <f t="shared" ca="1" si="85"/>
        <v>H</v>
      </c>
      <c r="E95" t="str">
        <f t="shared" ca="1" si="121"/>
        <v>RB</v>
      </c>
      <c r="F95" s="32" t="str">
        <f t="shared" ca="1" si="126"/>
        <v/>
      </c>
      <c r="G95" s="31">
        <f t="shared" ca="1" si="127"/>
        <v>1</v>
      </c>
      <c r="H95" s="79" t="str">
        <f ca="1">IF(A95&lt;&gt;"",IF(Y94&gt;=$AQ$5,"",IF(Y94&lt;=$AQ$6,"",IF(AND(F94="L",F95="L"),"",IF(F95="W","",IF(AND(F95="L",H93="",B92="R"),"B",IF(AND(F95="L",H93="",B92="B"),"R",IF(AND(E91="RB",E93="RB"),"B",IF(AND(E91="RR",E93="RR"),"B",IF(AND(E91="BR",E93="BR"),"R",IF(AND(E91="BB",E91="BB"),"R","")))))))))),"")</f>
        <v/>
      </c>
      <c r="I95" s="106"/>
      <c r="J95" s="32">
        <f t="shared" ca="1" si="128"/>
        <v>1</v>
      </c>
      <c r="K95" s="33">
        <f ca="1">IF(U94&lt;&gt;"",IF(F95="W",(1*J94),(-1*J94)),0)</f>
        <v>0</v>
      </c>
      <c r="L95" t="str">
        <f t="shared" ca="1" si="130"/>
        <v>OE</v>
      </c>
      <c r="M95" s="32" t="str">
        <f t="shared" ca="1" si="112"/>
        <v/>
      </c>
      <c r="N95" s="31">
        <f t="shared" ca="1" si="131"/>
        <v>1</v>
      </c>
      <c r="O95" s="79" t="str">
        <f ca="1">IF(A95&lt;&gt;"",IF(Y94&gt;=$AQ$5,"",IF(Y94&lt;=$AQ$6,"",IF(AND(M94="L",M95="L"),"",IF(M95="W","",IF(AND(M95="L",O93="",C92="E"),"O",IF(AND(M95="L",O93="",C92="O"),"E",IF(AND(L91="EO",L93="EO"),"O",IF(AND(L91="EE",L93="EE"),"O",IF(AND(L91="OE",L93="OE"),"E",IF(AND(L91="OO",L93="OO"),"E","")))))))))),"")</f>
        <v/>
      </c>
      <c r="P95" s="32">
        <f ca="1">IF(A95&lt;&gt;"",IF(P94=2,1,IF(M95="L",P94+1,1)),"")</f>
        <v>1</v>
      </c>
      <c r="Q95" s="33">
        <f ca="1">IF(U94&lt;&gt;"",IF(M95="W",(1*P94),(-1*P94)),0)</f>
        <v>0</v>
      </c>
      <c r="R95" t="str">
        <f ca="1">IF(A95=0,"LH",D94&amp;D95)</f>
        <v>LH</v>
      </c>
      <c r="S95" s="32" t="str">
        <f t="shared" ca="1" si="133"/>
        <v/>
      </c>
      <c r="T95" s="31">
        <f t="shared" ca="1" si="134"/>
        <v>1</v>
      </c>
      <c r="U95" s="79" t="str">
        <f ca="1">IF(A95&lt;&gt;"",IF(Y94&gt;=$AQ$5,"",IF(Y94&lt;=$AQ$6,"",IF(AND(S94="L",S95="L"),"",IF(S95="W","",IF(AND(S95="L",U93="",D92="H"),"L",IF(AND(S95="L",U93="",D92="L"),"H",IF(AND(R91="HL",R93="HL"),"L",IF(AND(R91="HH",R93="HH"),"L",IF(AND(R91="LH",R93="LH"),"H",IF(AND(R91="LL",R93="LL"),"H","")))))))))),"")</f>
        <v/>
      </c>
      <c r="V95" s="32">
        <f ca="1">IF(G95&lt;&gt;"",IF(V94=2,1,IF(S95="L",V94+1,1)),"")</f>
        <v>1</v>
      </c>
      <c r="W95" s="33">
        <f t="shared" ca="1" si="124"/>
        <v>0</v>
      </c>
      <c r="X95" s="41">
        <f t="shared" ca="1" si="125"/>
        <v>0</v>
      </c>
      <c r="Y95" s="36">
        <f ca="1">IF(A95&lt;&gt;"",X95+Y94,"")</f>
        <v>0</v>
      </c>
      <c r="Z95" s="54" t="str">
        <f t="shared" ca="1" si="137"/>
        <v/>
      </c>
      <c r="AA95" s="54" t="str">
        <f t="shared" ca="1" si="138"/>
        <v/>
      </c>
      <c r="AB95" s="37">
        <v>91</v>
      </c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100"/>
      <c r="AN95" s="65"/>
      <c r="AO95" s="66"/>
      <c r="AP95" s="68"/>
      <c r="AQ95" s="68"/>
      <c r="AR95" s="68"/>
      <c r="AS95" s="68"/>
      <c r="AT95" s="68"/>
      <c r="AU95" s="68"/>
      <c r="AV95" s="68"/>
      <c r="AW95" s="68"/>
      <c r="AX95" s="68"/>
      <c r="AY95" s="68"/>
      <c r="AZ95" s="69"/>
      <c r="BA95" s="74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</row>
    <row r="96" spans="1:92">
      <c r="A96" s="78">
        <f ca="1">IF($A$2="no",INT(RAND()*36+1),INT(RAND()*37))</f>
        <v>7</v>
      </c>
      <c r="B96" s="30" t="str">
        <f t="shared" ca="1" si="107"/>
        <v>R</v>
      </c>
      <c r="C96" s="30" t="str">
        <f t="shared" ca="1" si="154"/>
        <v>O</v>
      </c>
      <c r="D96" s="30" t="str">
        <f t="shared" ca="1" si="85"/>
        <v>L</v>
      </c>
      <c r="E96" t="str">
        <f t="shared" ca="1" si="121"/>
        <v>BR</v>
      </c>
      <c r="F96" s="32" t="str">
        <f t="shared" ca="1" si="126"/>
        <v/>
      </c>
      <c r="G96" s="31">
        <f t="shared" ca="1" si="127"/>
        <v>1</v>
      </c>
      <c r="H96" s="79" t="str">
        <f ca="1">IF(A96&lt;&gt;"",IF(Y95&gt;=$AQ$5,"",IF(Y95&lt;=$AQ$6,"",IF(AND(F95="L",F96="L"),"",IF(F96="W","",IF(AND(F96="L",H94="",B93="R"),"B",IF(AND(F96="L",H94="",B93="B"),"R",IF(AND(E92="RB",E94="RB"),"B",IF(AND(E92="RR",E94="RR"),"B",IF(AND(E92="BR",E94="BR"),"R",IF(AND(E92="BB",E92="BB"),"R","")))))))))),"")</f>
        <v>R</v>
      </c>
      <c r="I96" s="106"/>
      <c r="J96" s="32">
        <f t="shared" ca="1" si="128"/>
        <v>1</v>
      </c>
      <c r="K96" s="33">
        <f t="shared" ref="K96:K97" ca="1" si="161">IF(H95&lt;&gt;"",IF(F96="W",(1*J95),(-1*J95)),0)</f>
        <v>0</v>
      </c>
      <c r="L96" t="str">
        <f t="shared" ca="1" si="130"/>
        <v>EO</v>
      </c>
      <c r="M96" s="32" t="str">
        <f t="shared" ca="1" si="112"/>
        <v/>
      </c>
      <c r="N96" s="31">
        <f t="shared" ca="1" si="131"/>
        <v>1</v>
      </c>
      <c r="O96" s="79" t="str">
        <f ca="1">IF(A96&lt;&gt;"",IF(Y95&gt;=$AQ$5,"",IF(Y95&lt;=$AQ$6,"",IF(AND(M95="L",M96="L"),"",IF(M96="W","",IF(AND(M96="L",O94="",C93="E"),"O",IF(AND(M96="L",O94="",C93="O"),"E",IF(AND(L92="EO",L94="EO"),"O",IF(AND(L92="EE",L94="EE"),"O",IF(AND(L92="OE",L94="OE"),"E",IF(AND(L92="OO",L94="OO"),"E","")))))))))),"")</f>
        <v/>
      </c>
      <c r="P96" s="32">
        <f ca="1">IF(A96&lt;&gt;"",IF(P95=2,1,IF(M96="L",P95+1,1)),"")</f>
        <v>1</v>
      </c>
      <c r="Q96" s="33">
        <f t="shared" ref="Q96:Q97" ca="1" si="162">IF(O95&lt;&gt;"",IF(M96="W",(1*P95),(-1*P95)),0)</f>
        <v>0</v>
      </c>
      <c r="R96" t="str">
        <f ca="1">IF(A96=0,"LH",D95&amp;D96)</f>
        <v>HL</v>
      </c>
      <c r="S96" s="32" t="str">
        <f t="shared" ca="1" si="133"/>
        <v/>
      </c>
      <c r="T96" s="31">
        <f t="shared" ca="1" si="134"/>
        <v>1</v>
      </c>
      <c r="U96" s="79" t="str">
        <f ca="1">IF(A96&lt;&gt;"",IF(Y95&gt;=$AQ$5,"",IF(Y95&lt;=$AQ$6,"",IF(AND(S95="L",S96="L"),"",IF(S96="W","",IF(AND(S96="L",U94="",D93="H"),"L",IF(AND(S96="L",U94="",D93="L"),"H",IF(AND(R92="HL",R94="HL"),"L",IF(AND(R92="HH",R94="HH"),"L",IF(AND(R92="LH",R94="LH"),"H",IF(AND(R92="LL",R94="LL"),"H","")))))))))),"")</f>
        <v/>
      </c>
      <c r="V96" s="32">
        <f ca="1">IF(G96&lt;&gt;"",IF(V95=2,1,IF(S96="L",V95+1,1)),"")</f>
        <v>1</v>
      </c>
      <c r="W96" s="33">
        <f t="shared" ca="1" si="124"/>
        <v>0</v>
      </c>
      <c r="X96" s="41">
        <f t="shared" ca="1" si="125"/>
        <v>0</v>
      </c>
      <c r="Y96" s="36">
        <f ca="1">IF(A96&lt;&gt;"",X96+Y95,"")</f>
        <v>0</v>
      </c>
      <c r="Z96" s="54" t="str">
        <f t="shared" ca="1" si="137"/>
        <v/>
      </c>
      <c r="AA96" s="54" t="str">
        <f t="shared" ca="1" si="138"/>
        <v/>
      </c>
      <c r="AB96" s="37">
        <v>92</v>
      </c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100"/>
      <c r="AN96" s="65"/>
      <c r="AO96" s="66"/>
      <c r="AP96" s="68"/>
      <c r="AQ96" s="68"/>
      <c r="AR96" s="68"/>
      <c r="AS96" s="68"/>
      <c r="AT96" s="68"/>
      <c r="AU96" s="68"/>
      <c r="AV96" s="68"/>
      <c r="AW96" s="68"/>
      <c r="AX96" s="68"/>
      <c r="AY96" s="68"/>
      <c r="AZ96" s="69"/>
      <c r="BA96" s="74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</row>
    <row r="97" spans="1:92">
      <c r="A97" s="78">
        <f ca="1">IF($A$2="no",INT(RAND()*36+1),INT(RAND()*37))</f>
        <v>20</v>
      </c>
      <c r="B97" s="30" t="str">
        <f t="shared" ca="1" si="107"/>
        <v>B</v>
      </c>
      <c r="C97" s="30" t="str">
        <f t="shared" ca="1" si="154"/>
        <v>E</v>
      </c>
      <c r="D97" s="30" t="str">
        <f t="shared" ca="1" si="85"/>
        <v>H</v>
      </c>
      <c r="E97" t="str">
        <f t="shared" ca="1" si="121"/>
        <v>RB</v>
      </c>
      <c r="F97" s="32" t="str">
        <f t="shared" ca="1" si="126"/>
        <v>L</v>
      </c>
      <c r="G97" s="31">
        <f t="shared" ca="1" si="127"/>
        <v>2</v>
      </c>
      <c r="H97" s="79" t="str">
        <f ca="1">IF(A97&lt;&gt;"",IF(Y96&gt;=$AQ$5,"",IF(Y96&lt;=$AQ$6,"",IF(AND(F96="L",F97="L"),"",IF(F97="W","",IF(AND(F97="L",H95="",B94="R"),"B",IF(AND(F97="L",H95="",B94="B"),"R",IF(AND(E93="RB",E95="RB"),"B",IF(AND(E93="RR",E95="RR"),"B",IF(AND(E93="BR",E95="BR"),"R",IF(AND(E93="BB",E93="BB"),"R","")))))))))),"")</f>
        <v>B</v>
      </c>
      <c r="I97" s="106"/>
      <c r="J97" s="32">
        <f t="shared" ca="1" si="128"/>
        <v>2</v>
      </c>
      <c r="K97" s="33">
        <f ca="1">IF(U96&lt;&gt;"",IF(F97="W",(1*J96),(-1*J96)),0)</f>
        <v>0</v>
      </c>
      <c r="L97" t="str">
        <f t="shared" ca="1" si="130"/>
        <v>OE</v>
      </c>
      <c r="M97" s="32" t="str">
        <f t="shared" ca="1" si="112"/>
        <v/>
      </c>
      <c r="N97" s="31">
        <f t="shared" ca="1" si="131"/>
        <v>1</v>
      </c>
      <c r="O97" s="79" t="str">
        <f ca="1">IF(A97&lt;&gt;"",IF(Y96&gt;=$AQ$5,"",IF(Y96&lt;=$AQ$6,"",IF(AND(M96="L",M97="L"),"",IF(M97="W","",IF(AND(M97="L",O95="",C94="E"),"O",IF(AND(M97="L",O95="",C94="O"),"E",IF(AND(L93="EO",L95="EO"),"O",IF(AND(L93="EE",L95="EE"),"O",IF(AND(L93="OE",L95="OE"),"E",IF(AND(L93="OO",L95="OO"),"E","")))))))))),"")</f>
        <v/>
      </c>
      <c r="P97" s="32">
        <f ca="1">IF(A97&lt;&gt;"",IF(P96=2,1,IF(M97="L",P96+1,1)),"")</f>
        <v>1</v>
      </c>
      <c r="Q97" s="33">
        <f ca="1">IF(U96&lt;&gt;"",IF(M97="W",(1*P96),(-1*P96)),0)</f>
        <v>0</v>
      </c>
      <c r="R97" t="str">
        <f ca="1">IF(A97=0,"LH",D96&amp;D97)</f>
        <v>LH</v>
      </c>
      <c r="S97" s="32" t="str">
        <f t="shared" ca="1" si="133"/>
        <v/>
      </c>
      <c r="T97" s="31">
        <f t="shared" ca="1" si="134"/>
        <v>1</v>
      </c>
      <c r="U97" s="79" t="str">
        <f ca="1">IF(A97&lt;&gt;"",IF(Y96&gt;=$AQ$5,"",IF(Y96&lt;=$AQ$6,"",IF(AND(S96="L",S97="L"),"",IF(S97="W","",IF(AND(S97="L",U95="",D94="H"),"L",IF(AND(S97="L",U95="",D94="L"),"H",IF(AND(R93="HL",R95="HL"),"L",IF(AND(R93="HH",R95="HH"),"L",IF(AND(R93="LH",R95="LH"),"H",IF(AND(R93="LL",R95="LL"),"H","")))))))))),"")</f>
        <v/>
      </c>
      <c r="V97" s="32">
        <f ca="1">IF(G97&lt;&gt;"",IF(V96=2,1,IF(S97="L",V96+1,1)),"")</f>
        <v>1</v>
      </c>
      <c r="W97" s="33">
        <f t="shared" ca="1" si="124"/>
        <v>0</v>
      </c>
      <c r="X97" s="41">
        <f t="shared" ca="1" si="125"/>
        <v>0</v>
      </c>
      <c r="Y97" s="36">
        <f ca="1">IF(A97&lt;&gt;"",X97+Y96,"")</f>
        <v>0</v>
      </c>
      <c r="Z97" s="54" t="str">
        <f t="shared" ca="1" si="137"/>
        <v/>
      </c>
      <c r="AA97" s="54" t="str">
        <f t="shared" ca="1" si="138"/>
        <v/>
      </c>
      <c r="AB97" s="37">
        <v>93</v>
      </c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100"/>
      <c r="AN97" s="65"/>
      <c r="AO97" s="66"/>
      <c r="AP97" s="68"/>
      <c r="AQ97" s="68"/>
      <c r="AR97" s="68"/>
      <c r="AS97" s="68"/>
      <c r="AT97" s="68"/>
      <c r="AU97" s="68"/>
      <c r="AV97" s="68"/>
      <c r="AW97" s="68"/>
      <c r="AX97" s="68"/>
      <c r="AY97" s="68"/>
      <c r="AZ97" s="69"/>
      <c r="BA97" s="74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</row>
    <row r="98" spans="1:92">
      <c r="A98" s="78">
        <f ca="1">IF($A$2="no",INT(RAND()*36+1),INT(RAND()*37))</f>
        <v>27</v>
      </c>
      <c r="B98" s="30" t="str">
        <f t="shared" ca="1" si="107"/>
        <v>R</v>
      </c>
      <c r="C98" s="30" t="str">
        <f t="shared" ca="1" si="154"/>
        <v>O</v>
      </c>
      <c r="D98" s="30" t="str">
        <f t="shared" ca="1" si="85"/>
        <v>H</v>
      </c>
      <c r="E98" t="str">
        <f t="shared" ca="1" si="121"/>
        <v>BR</v>
      </c>
      <c r="F98" s="32" t="str">
        <f t="shared" ca="1" si="126"/>
        <v>L</v>
      </c>
      <c r="G98" s="31">
        <f t="shared" ca="1" si="127"/>
        <v>1</v>
      </c>
      <c r="H98" s="79" t="str">
        <f ca="1">IF(A98&lt;&gt;"",IF(Y97&gt;=$AQ$5,"",IF(Y97&lt;=$AQ$6,"",IF(AND(F97="L",F98="L"),"",IF(F98="W","",IF(AND(F98="L",H96="",B95="R"),"B",IF(AND(F98="L",H96="",B95="B"),"R",IF(AND(E94="RB",E96="RB"),"B",IF(AND(E94="RR",E96="RR"),"B",IF(AND(E94="BR",E96="BR"),"R",IF(AND(E94="BB",E94="BB"),"R","")))))))))),"")</f>
        <v/>
      </c>
      <c r="I98" s="106"/>
      <c r="J98" s="32">
        <f t="shared" ca="1" si="128"/>
        <v>1</v>
      </c>
      <c r="K98" s="33">
        <f t="shared" ref="K98:K105" ca="1" si="163">IF(H97&lt;&gt;"",IF(F98="W",(1*J97),(-1*J97)),0)</f>
        <v>-2</v>
      </c>
      <c r="L98" t="str">
        <f t="shared" ca="1" si="130"/>
        <v>EO</v>
      </c>
      <c r="M98" s="32" t="str">
        <f t="shared" ca="1" si="112"/>
        <v/>
      </c>
      <c r="N98" s="31">
        <f t="shared" ca="1" si="131"/>
        <v>1</v>
      </c>
      <c r="O98" s="79" t="str">
        <f ca="1">IF(A98&lt;&gt;"",IF(Y97&gt;=$AQ$5,"",IF(Y97&lt;=$AQ$6,"",IF(AND(M97="L",M98="L"),"",IF(M98="W","",IF(AND(M98="L",O96="",C95="E"),"O",IF(AND(M98="L",O96="",C95="O"),"E",IF(AND(L94="EO",L96="EO"),"O",IF(AND(L94="EE",L96="EE"),"O",IF(AND(L94="OE",L96="OE"),"E",IF(AND(L94="OO",L96="OO"),"E","")))))))))),"")</f>
        <v/>
      </c>
      <c r="P98" s="32">
        <f ca="1">IF(A98&lt;&gt;"",IF(P97=2,1,IF(M98="L",P97+1,1)),"")</f>
        <v>1</v>
      </c>
      <c r="Q98" s="33">
        <f t="shared" ref="Q98:Q105" ca="1" si="164">IF(O97&lt;&gt;"",IF(M98="W",(1*P97),(-1*P97)),0)</f>
        <v>0</v>
      </c>
      <c r="R98" t="str">
        <f ca="1">IF(A98=0,"LH",D97&amp;D98)</f>
        <v>HH</v>
      </c>
      <c r="S98" s="32" t="str">
        <f t="shared" ca="1" si="133"/>
        <v/>
      </c>
      <c r="T98" s="31">
        <f t="shared" ca="1" si="134"/>
        <v>1</v>
      </c>
      <c r="U98" s="79" t="str">
        <f ca="1">IF(A98&lt;&gt;"",IF(Y97&gt;=$AQ$5,"",IF(Y97&lt;=$AQ$6,"",IF(AND(S97="L",S98="L"),"",IF(S98="W","",IF(AND(S98="L",U96="",D95="H"),"L",IF(AND(S98="L",U96="",D95="L"),"H",IF(AND(R94="HL",R96="HL"),"L",IF(AND(R94="HH",R96="HH"),"L",IF(AND(R94="LH",R96="LH"),"H",IF(AND(R94="LL",R96="LL"),"H","")))))))))),"")</f>
        <v/>
      </c>
      <c r="V98" s="32">
        <f ca="1">IF(G98&lt;&gt;"",IF(V97=2,1,IF(S98="L",V97+1,1)),"")</f>
        <v>1</v>
      </c>
      <c r="W98" s="33">
        <f t="shared" ca="1" si="124"/>
        <v>0</v>
      </c>
      <c r="X98" s="41">
        <f t="shared" ca="1" si="125"/>
        <v>-2</v>
      </c>
      <c r="Y98" s="36">
        <f ca="1">IF(A98&lt;&gt;"",X98+Y97,"")</f>
        <v>-2</v>
      </c>
      <c r="Z98" s="54" t="str">
        <f t="shared" ca="1" si="137"/>
        <v/>
      </c>
      <c r="AA98" s="54" t="str">
        <f t="shared" ca="1" si="138"/>
        <v/>
      </c>
      <c r="AB98" s="37">
        <v>94</v>
      </c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100"/>
      <c r="AN98" s="65"/>
      <c r="AO98" s="66"/>
      <c r="AP98" s="68"/>
      <c r="AQ98" s="68"/>
      <c r="AR98" s="68"/>
      <c r="AS98" s="68"/>
      <c r="AT98" s="68"/>
      <c r="AU98" s="68"/>
      <c r="AV98" s="68"/>
      <c r="AW98" s="68"/>
      <c r="AX98" s="68"/>
      <c r="AY98" s="68"/>
      <c r="AZ98" s="69"/>
      <c r="BA98" s="74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</row>
    <row r="99" spans="1:92">
      <c r="A99" s="78">
        <f ca="1">IF($A$2="no",INT(RAND()*36+1),INT(RAND()*37))</f>
        <v>15</v>
      </c>
      <c r="B99" s="30" t="str">
        <f t="shared" ca="1" si="107"/>
        <v>B</v>
      </c>
      <c r="C99" s="30" t="str">
        <f t="shared" ca="1" si="154"/>
        <v>O</v>
      </c>
      <c r="D99" s="30" t="str">
        <f t="shared" ca="1" si="85"/>
        <v>L</v>
      </c>
      <c r="E99" t="str">
        <f t="shared" ca="1" si="121"/>
        <v>RB</v>
      </c>
      <c r="F99" s="32" t="str">
        <f t="shared" ca="1" si="126"/>
        <v/>
      </c>
      <c r="G99" s="31">
        <f t="shared" ca="1" si="127"/>
        <v>1</v>
      </c>
      <c r="H99" s="79" t="str">
        <f ca="1">IF(A99&lt;&gt;"",IF(Y98&gt;=$AQ$5,"",IF(Y98&lt;=$AQ$6,"",IF(AND(F98="L",F99="L"),"",IF(F99="W","",IF(AND(F99="L",H97="",B96="R"),"B",IF(AND(F99="L",H97="",B96="B"),"R",IF(AND(E95="RB",E97="RB"),"B",IF(AND(E95="RR",E97="RR"),"B",IF(AND(E95="BR",E97="BR"),"R",IF(AND(E95="BB",E95="BB"),"R","")))))))))),"")</f>
        <v>B</v>
      </c>
      <c r="I99" s="106"/>
      <c r="J99" s="32">
        <f t="shared" ca="1" si="128"/>
        <v>1</v>
      </c>
      <c r="K99" s="33">
        <f ca="1">IF(U98&lt;&gt;"",IF(F99="W",(1*J98),(-1*J98)),0)</f>
        <v>0</v>
      </c>
      <c r="L99" t="str">
        <f t="shared" ca="1" si="130"/>
        <v>OO</v>
      </c>
      <c r="M99" s="32" t="str">
        <f t="shared" ca="1" si="112"/>
        <v/>
      </c>
      <c r="N99" s="31">
        <f t="shared" ca="1" si="131"/>
        <v>1</v>
      </c>
      <c r="O99" s="79" t="str">
        <f ca="1">IF(A99&lt;&gt;"",IF(Y98&gt;=$AQ$5,"",IF(Y98&lt;=$AQ$6,"",IF(AND(M98="L",M99="L"),"",IF(M99="W","",IF(AND(M99="L",O97="",C96="E"),"O",IF(AND(M99="L",O97="",C96="O"),"E",IF(AND(L95="EO",L97="EO"),"O",IF(AND(L95="EE",L97="EE"),"O",IF(AND(L95="OE",L97="OE"),"E",IF(AND(L95="OO",L97="OO"),"E","")))))))))),"")</f>
        <v>E</v>
      </c>
      <c r="P99" s="32">
        <f ca="1">IF(A99&lt;&gt;"",IF(P98=2,1,IF(M99="L",P98+1,1)),"")</f>
        <v>1</v>
      </c>
      <c r="Q99" s="33">
        <f ca="1">IF(U98&lt;&gt;"",IF(M99="W",(1*P98),(-1*P98)),0)</f>
        <v>0</v>
      </c>
      <c r="R99" t="str">
        <f ca="1">IF(A99=0,"LH",D98&amp;D99)</f>
        <v>HL</v>
      </c>
      <c r="S99" s="32" t="str">
        <f t="shared" ca="1" si="133"/>
        <v/>
      </c>
      <c r="T99" s="31">
        <f t="shared" ca="1" si="134"/>
        <v>1</v>
      </c>
      <c r="U99" s="79" t="str">
        <f ca="1">IF(A99&lt;&gt;"",IF(Y98&gt;=$AQ$5,"",IF(Y98&lt;=$AQ$6,"",IF(AND(S98="L",S99="L"),"",IF(S99="W","",IF(AND(S99="L",U97="",D96="H"),"L",IF(AND(S99="L",U97="",D96="L"),"H",IF(AND(R95="HL",R97="HL"),"L",IF(AND(R95="HH",R97="HH"),"L",IF(AND(R95="LH",R97="LH"),"H",IF(AND(R95="LL",R97="LL"),"H","")))))))))),"")</f>
        <v>H</v>
      </c>
      <c r="V99" s="32">
        <f ca="1">IF(G99&lt;&gt;"",IF(V98=2,1,IF(S99="L",V98+1,1)),"")</f>
        <v>1</v>
      </c>
      <c r="W99" s="33">
        <f t="shared" ca="1" si="124"/>
        <v>0</v>
      </c>
      <c r="X99" s="41">
        <f t="shared" ca="1" si="125"/>
        <v>0</v>
      </c>
      <c r="Y99" s="36">
        <f ca="1">IF(A99&lt;&gt;"",X99+Y98,"")</f>
        <v>-2</v>
      </c>
      <c r="Z99" s="54" t="str">
        <f t="shared" ca="1" si="137"/>
        <v/>
      </c>
      <c r="AA99" s="54" t="str">
        <f t="shared" ca="1" si="138"/>
        <v/>
      </c>
      <c r="AB99" s="37">
        <v>95</v>
      </c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100"/>
      <c r="AN99" s="65"/>
      <c r="AO99" s="66"/>
      <c r="AP99" s="68"/>
      <c r="AQ99" s="68"/>
      <c r="AR99" s="68"/>
      <c r="AS99" s="68"/>
      <c r="AT99" s="68"/>
      <c r="AU99" s="68"/>
      <c r="AV99" s="68"/>
      <c r="AW99" s="68"/>
      <c r="AX99" s="68"/>
      <c r="AY99" s="68"/>
      <c r="AZ99" s="69"/>
      <c r="BA99" s="74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</row>
    <row r="100" spans="1:92">
      <c r="A100" s="78">
        <f ca="1">IF($A$2="no",INT(RAND()*36+1),INT(RAND()*37))</f>
        <v>23</v>
      </c>
      <c r="B100" s="30" t="str">
        <f t="shared" ca="1" si="107"/>
        <v>R</v>
      </c>
      <c r="C100" s="30" t="str">
        <f t="shared" ca="1" si="154"/>
        <v>O</v>
      </c>
      <c r="D100" s="30" t="str">
        <f t="shared" ca="1" si="85"/>
        <v>H</v>
      </c>
      <c r="E100" t="str">
        <f t="shared" ca="1" si="121"/>
        <v>BR</v>
      </c>
      <c r="F100" s="32" t="str">
        <f t="shared" ca="1" si="126"/>
        <v>L</v>
      </c>
      <c r="G100" s="31">
        <f t="shared" ca="1" si="127"/>
        <v>2</v>
      </c>
      <c r="H100" s="79" t="str">
        <f ca="1">IF(A100&lt;&gt;"",IF(Y99&gt;=$AQ$5,"",IF(Y99&lt;=$AQ$6,"",IF(AND(F99="L",F100="L"),"",IF(F100="W","",IF(AND(F100="L",H98="",B97="R"),"B",IF(AND(F100="L",H98="",B97="B"),"R",IF(AND(E96="RB",E98="RB"),"B",IF(AND(E96="RR",E98="RR"),"B",IF(AND(E96="BR",E98="BR"),"R",IF(AND(E96="BB",E96="BB"),"R","")))))))))),"")</f>
        <v>R</v>
      </c>
      <c r="I100" s="106"/>
      <c r="J100" s="32">
        <f t="shared" ca="1" si="128"/>
        <v>2</v>
      </c>
      <c r="K100" s="33">
        <f t="shared" ref="K100:K101" ca="1" si="165">IF(H99&lt;&gt;"",IF(F100="W",(1*J99),(-1*J99)),0)</f>
        <v>-1</v>
      </c>
      <c r="L100" t="str">
        <f t="shared" ca="1" si="130"/>
        <v>OO</v>
      </c>
      <c r="M100" s="32" t="str">
        <f t="shared" ca="1" si="112"/>
        <v>L</v>
      </c>
      <c r="N100" s="31">
        <f t="shared" ca="1" si="131"/>
        <v>2</v>
      </c>
      <c r="O100" s="79" t="str">
        <f ca="1">IF(A100&lt;&gt;"",IF(Y99&gt;=$AQ$5,"",IF(Y99&lt;=$AQ$6,"",IF(AND(M99="L",M100="L"),"",IF(M100="W","",IF(AND(M100="L",O98="",C97="E"),"O",IF(AND(M100="L",O98="",C97="O"),"E",IF(AND(L96="EO",L98="EO"),"O",IF(AND(L96="EE",L98="EE"),"O",IF(AND(L96="OE",L98="OE"),"E",IF(AND(L96="OO",L98="OO"),"E","")))))))))),"")</f>
        <v>O</v>
      </c>
      <c r="P100" s="32">
        <f ca="1">IF(A100&lt;&gt;"",IF(P99=2,1,IF(M100="L",P99+1,1)),"")</f>
        <v>2</v>
      </c>
      <c r="Q100" s="33">
        <f t="shared" ref="Q100:Q101" ca="1" si="166">IF(O99&lt;&gt;"",IF(M100="W",(1*P99),(-1*P99)),0)</f>
        <v>-1</v>
      </c>
      <c r="R100" t="str">
        <f ca="1">IF(A100=0,"LH",D99&amp;D100)</f>
        <v>LH</v>
      </c>
      <c r="S100" s="32" t="str">
        <f t="shared" ca="1" si="133"/>
        <v>W</v>
      </c>
      <c r="T100" s="31">
        <f t="shared" ca="1" si="134"/>
        <v>1</v>
      </c>
      <c r="U100" s="79" t="str">
        <f ca="1">IF(A100&lt;&gt;"",IF(Y99&gt;=$AQ$5,"",IF(Y99&lt;=$AQ$6,"",IF(AND(S99="L",S100="L"),"",IF(S100="W","",IF(AND(S100="L",U98="",D97="H"),"L",IF(AND(S100="L",U98="",D97="L"),"H",IF(AND(R96="HL",R98="HL"),"L",IF(AND(R96="HH",R98="HH"),"L",IF(AND(R96="LH",R98="LH"),"H",IF(AND(R96="LL",R98="LL"),"H","")))))))))),"")</f>
        <v/>
      </c>
      <c r="V100" s="32">
        <f ca="1">IF(G100&lt;&gt;"",IF(V99=2,1,IF(S100="L",V99+1,1)),"")</f>
        <v>1</v>
      </c>
      <c r="W100" s="33">
        <f t="shared" ca="1" si="124"/>
        <v>1</v>
      </c>
      <c r="X100" s="41">
        <f t="shared" ca="1" si="125"/>
        <v>-1</v>
      </c>
      <c r="Y100" s="36">
        <f ca="1">IF(A100&lt;&gt;"",X100+Y99,"")</f>
        <v>-3</v>
      </c>
      <c r="Z100" s="54" t="str">
        <f t="shared" ca="1" si="137"/>
        <v/>
      </c>
      <c r="AA100" s="54" t="str">
        <f t="shared" ca="1" si="138"/>
        <v/>
      </c>
      <c r="AB100" s="37">
        <v>96</v>
      </c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100"/>
      <c r="AN100" s="65"/>
      <c r="AO100" s="66"/>
      <c r="AP100" s="68"/>
      <c r="AQ100" s="68"/>
      <c r="AR100" s="68"/>
      <c r="AS100" s="68"/>
      <c r="AT100" s="68"/>
      <c r="AU100" s="68"/>
      <c r="AV100" s="68"/>
      <c r="AW100" s="68"/>
      <c r="AX100" s="68"/>
      <c r="AY100" s="68"/>
      <c r="AZ100" s="69"/>
      <c r="BA100" s="74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</row>
    <row r="101" spans="1:92">
      <c r="A101" s="78">
        <f ca="1">IF($A$2="no",INT(RAND()*36+1),INT(RAND()*37))</f>
        <v>13</v>
      </c>
      <c r="B101" s="30" t="str">
        <f t="shared" ca="1" si="107"/>
        <v>B</v>
      </c>
      <c r="C101" s="30" t="str">
        <f t="shared" ca="1" si="154"/>
        <v>O</v>
      </c>
      <c r="D101" s="30" t="str">
        <f t="shared" ca="1" si="85"/>
        <v>L</v>
      </c>
      <c r="E101" t="str">
        <f t="shared" ca="1" si="121"/>
        <v>RB</v>
      </c>
      <c r="F101" s="32" t="str">
        <f t="shared" ca="1" si="126"/>
        <v>L</v>
      </c>
      <c r="G101" s="31">
        <f t="shared" ca="1" si="127"/>
        <v>1</v>
      </c>
      <c r="H101" s="79" t="str">
        <f ca="1">IF(A101&lt;&gt;"",IF(Y100&gt;=$AQ$5,"",IF(Y100&lt;=$AQ$6,"",IF(AND(F100="L",F101="L"),"",IF(F101="W","",IF(AND(F101="L",H99="",B98="R"),"B",IF(AND(F101="L",H99="",B98="B"),"R",IF(AND(E97="RB",E99="RB"),"B",IF(AND(E97="RR",E99="RR"),"B",IF(AND(E97="BR",E99="BR"),"R",IF(AND(E97="BB",E97="BB"),"R","")))))))))),"")</f>
        <v/>
      </c>
      <c r="I101" s="106"/>
      <c r="J101" s="32">
        <f t="shared" ca="1" si="128"/>
        <v>1</v>
      </c>
      <c r="K101" s="33">
        <f ca="1">IF(U100&lt;&gt;"",IF(F101="W",(1*J100),(-1*J100)),0)</f>
        <v>0</v>
      </c>
      <c r="L101" t="str">
        <f t="shared" ca="1" si="130"/>
        <v>OO</v>
      </c>
      <c r="M101" s="32" t="str">
        <f t="shared" ca="1" si="112"/>
        <v>W</v>
      </c>
      <c r="N101" s="31">
        <f t="shared" ca="1" si="131"/>
        <v>1</v>
      </c>
      <c r="O101" s="79" t="str">
        <f ca="1">IF(A101&lt;&gt;"",IF(Y100&gt;=$AQ$5,"",IF(Y100&lt;=$AQ$6,"",IF(AND(M100="L",M101="L"),"",IF(M101="W","",IF(AND(M101="L",O99="",C98="E"),"O",IF(AND(M101="L",O99="",C98="O"),"E",IF(AND(L97="EO",L99="EO"),"O",IF(AND(L97="EE",L99="EE"),"O",IF(AND(L97="OE",L99="OE"),"E",IF(AND(L97="OO",L99="OO"),"E","")))))))))),"")</f>
        <v/>
      </c>
      <c r="P101" s="32">
        <f ca="1">IF(A101&lt;&gt;"",IF(P100=2,1,IF(M101="L",P100+1,1)),"")</f>
        <v>1</v>
      </c>
      <c r="Q101" s="33">
        <f ca="1">IF(U100&lt;&gt;"",IF(M101="W",(1*P100),(-1*P100)),0)</f>
        <v>0</v>
      </c>
      <c r="R101" t="str">
        <f ca="1">IF(A101=0,"LH",D100&amp;D101)</f>
        <v>HL</v>
      </c>
      <c r="S101" s="32" t="str">
        <f t="shared" ca="1" si="133"/>
        <v/>
      </c>
      <c r="T101" s="31">
        <f t="shared" ca="1" si="134"/>
        <v>1</v>
      </c>
      <c r="U101" s="79" t="str">
        <f ca="1">IF(A101&lt;&gt;"",IF(Y100&gt;=$AQ$5,"",IF(Y100&lt;=$AQ$6,"",IF(AND(S100="L",S101="L"),"",IF(S101="W","",IF(AND(S101="L",U99="",D98="H"),"L",IF(AND(S101="L",U99="",D98="L"),"H",IF(AND(R97="HL",R99="HL"),"L",IF(AND(R97="HH",R99="HH"),"L",IF(AND(R97="LH",R99="LH"),"H",IF(AND(R97="LL",R99="LL"),"H","")))))))))),"")</f>
        <v/>
      </c>
      <c r="V101" s="32">
        <f ca="1">IF(G101&lt;&gt;"",IF(V100=2,1,IF(S101="L",V100+1,1)),"")</f>
        <v>1</v>
      </c>
      <c r="W101" s="33">
        <f t="shared" ca="1" si="124"/>
        <v>0</v>
      </c>
      <c r="X101" s="41">
        <f t="shared" ca="1" si="125"/>
        <v>0</v>
      </c>
      <c r="Y101" s="36">
        <f ca="1">IF(A101&lt;&gt;"",X101+Y100,"")</f>
        <v>-3</v>
      </c>
      <c r="Z101" s="54" t="str">
        <f t="shared" ca="1" si="137"/>
        <v/>
      </c>
      <c r="AA101" s="54" t="str">
        <f t="shared" ca="1" si="138"/>
        <v/>
      </c>
      <c r="AB101" s="37">
        <v>97</v>
      </c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100"/>
      <c r="AN101" s="65"/>
      <c r="AO101" s="66"/>
      <c r="AP101" s="68"/>
      <c r="AQ101" s="68"/>
      <c r="AR101" s="68"/>
      <c r="AS101" s="68"/>
      <c r="AT101" s="68"/>
      <c r="AU101" s="68"/>
      <c r="AV101" s="68"/>
      <c r="AW101" s="68"/>
      <c r="AX101" s="68"/>
      <c r="AY101" s="68"/>
      <c r="AZ101" s="69"/>
      <c r="BA101" s="74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</row>
    <row r="102" spans="1:92">
      <c r="A102" s="78">
        <f ca="1">IF($A$2="no",INT(RAND()*36+1),INT(RAND()*37))</f>
        <v>18</v>
      </c>
      <c r="B102" s="30" t="str">
        <f t="shared" ca="1" si="107"/>
        <v>R</v>
      </c>
      <c r="C102" s="30" t="str">
        <f t="shared" ca="1" si="154"/>
        <v>E</v>
      </c>
      <c r="D102" s="30" t="str">
        <f t="shared" ca="1" si="85"/>
        <v>L</v>
      </c>
      <c r="E102" t="str">
        <f t="shared" ca="1" si="121"/>
        <v>BR</v>
      </c>
      <c r="F102" s="32" t="str">
        <f t="shared" ca="1" si="126"/>
        <v/>
      </c>
      <c r="G102" s="31">
        <f t="shared" ca="1" si="127"/>
        <v>1</v>
      </c>
      <c r="H102" s="79" t="str">
        <f ca="1">IF(A102&lt;&gt;"",IF(Y101&gt;=$AQ$5,"",IF(Y101&lt;=$AQ$6,"",IF(AND(F101="L",F102="L"),"",IF(F102="W","",IF(AND(F102="L",H100="",B99="R"),"B",IF(AND(F102="L",H100="",B99="B"),"R",IF(AND(E98="RB",E100="RB"),"B",IF(AND(E98="RR",E100="RR"),"B",IF(AND(E98="BR",E100="BR"),"R",IF(AND(E98="BB",E98="BB"),"R","")))))))))),"")</f>
        <v>R</v>
      </c>
      <c r="I102" s="106"/>
      <c r="J102" s="32">
        <f t="shared" ca="1" si="128"/>
        <v>1</v>
      </c>
      <c r="K102" s="33">
        <f t="shared" ref="K102:K105" ca="1" si="167">IF(H101&lt;&gt;"",IF(F102="W",(1*J101),(-1*J101)),0)</f>
        <v>0</v>
      </c>
      <c r="L102" t="str">
        <f t="shared" ca="1" si="130"/>
        <v>OE</v>
      </c>
      <c r="M102" s="32" t="str">
        <f t="shared" ca="1" si="112"/>
        <v/>
      </c>
      <c r="N102" s="31">
        <f t="shared" ca="1" si="131"/>
        <v>1</v>
      </c>
      <c r="O102" s="79" t="str">
        <f ca="1">IF(A102&lt;&gt;"",IF(Y101&gt;=$AQ$5,"",IF(Y101&lt;=$AQ$6,"",IF(AND(M101="L",M102="L"),"",IF(M102="W","",IF(AND(M102="L",O100="",C99="E"),"O",IF(AND(M102="L",O100="",C99="O"),"E",IF(AND(L98="EO",L100="EO"),"O",IF(AND(L98="EE",L100="EE"),"O",IF(AND(L98="OE",L100="OE"),"E",IF(AND(L98="OO",L100="OO"),"E","")))))))))),"")</f>
        <v/>
      </c>
      <c r="P102" s="32">
        <f ca="1">IF(A102&lt;&gt;"",IF(P101=2,1,IF(M102="L",P101+1,1)),"")</f>
        <v>1</v>
      </c>
      <c r="Q102" s="33">
        <f t="shared" ref="Q102:Q105" ca="1" si="168">IF(O101&lt;&gt;"",IF(M102="W",(1*P101),(-1*P101)),0)</f>
        <v>0</v>
      </c>
      <c r="R102" t="str">
        <f ca="1">IF(A102=0,"LH",D101&amp;D102)</f>
        <v>LL</v>
      </c>
      <c r="S102" s="32" t="str">
        <f t="shared" ca="1" si="133"/>
        <v/>
      </c>
      <c r="T102" s="31">
        <f t="shared" ca="1" si="134"/>
        <v>1</v>
      </c>
      <c r="U102" s="79" t="str">
        <f ca="1">IF(A102&lt;&gt;"",IF(Y101&gt;=$AQ$5,"",IF(Y101&lt;=$AQ$6,"",IF(AND(S101="L",S102="L"),"",IF(S102="W","",IF(AND(S102="L",U100="",D99="H"),"L",IF(AND(S102="L",U100="",D99="L"),"H",IF(AND(R98="HL",R100="HL"),"L",IF(AND(R98="HH",R100="HH"),"L",IF(AND(R98="LH",R100="LH"),"H",IF(AND(R98="LL",R100="LL"),"H","")))))))))),"")</f>
        <v/>
      </c>
      <c r="V102" s="32">
        <f ca="1">IF(G102&lt;&gt;"",IF(V101=2,1,IF(S102="L",V101+1,1)),"")</f>
        <v>1</v>
      </c>
      <c r="W102" s="33">
        <f t="shared" ca="1" si="124"/>
        <v>0</v>
      </c>
      <c r="X102" s="41">
        <f t="shared" ca="1" si="125"/>
        <v>0</v>
      </c>
      <c r="Y102" s="36">
        <f ca="1">IF(A102&lt;&gt;"",X102+Y101,"")</f>
        <v>-3</v>
      </c>
      <c r="Z102" s="54" t="str">
        <f t="shared" ca="1" si="137"/>
        <v/>
      </c>
      <c r="AA102" s="54" t="str">
        <f t="shared" ca="1" si="138"/>
        <v/>
      </c>
      <c r="AB102" s="37">
        <v>98</v>
      </c>
      <c r="AC102" s="55"/>
      <c r="AD102" s="55"/>
      <c r="AE102" s="55"/>
      <c r="AF102" s="55"/>
      <c r="AG102" s="55"/>
      <c r="AH102" s="55"/>
      <c r="AI102" s="55"/>
      <c r="AJ102" s="55"/>
      <c r="AK102" s="55"/>
      <c r="AL102" s="55"/>
      <c r="AM102" s="100"/>
      <c r="AN102" s="65"/>
      <c r="AO102" s="66"/>
      <c r="AP102" s="68"/>
      <c r="AQ102" s="68"/>
      <c r="AR102" s="68"/>
      <c r="AS102" s="68"/>
      <c r="AT102" s="68"/>
      <c r="AU102" s="68"/>
      <c r="AV102" s="68"/>
      <c r="AW102" s="68"/>
      <c r="AX102" s="68"/>
      <c r="AY102" s="68"/>
      <c r="AZ102" s="69"/>
      <c r="BA102" s="74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</row>
    <row r="103" spans="1:92">
      <c r="A103" s="78">
        <f ca="1">IF($A$2="no",INT(RAND()*36+1),INT(RAND()*37))</f>
        <v>13</v>
      </c>
      <c r="B103" s="30" t="str">
        <f t="shared" ca="1" si="107"/>
        <v>B</v>
      </c>
      <c r="C103" s="78" t="str">
        <f t="shared" ca="1" si="154"/>
        <v>O</v>
      </c>
      <c r="D103" s="30" t="str">
        <f t="shared" ca="1" si="85"/>
        <v>L</v>
      </c>
      <c r="E103" t="str">
        <f t="shared" ca="1" si="121"/>
        <v>RB</v>
      </c>
      <c r="F103" s="32" t="str">
        <f t="shared" ca="1" si="126"/>
        <v>L</v>
      </c>
      <c r="G103" s="31">
        <f t="shared" ca="1" si="127"/>
        <v>2</v>
      </c>
      <c r="H103" s="79" t="str">
        <f ca="1">IF(A103&lt;&gt;"",IF(Y102&gt;=$AQ$5,"",IF(Y102&lt;=$AQ$6,"",IF(AND(F102="L",F103="L"),"",IF(F103="W","",IF(AND(F103="L",H101="",B100="R"),"B",IF(AND(F103="L",H101="",B100="B"),"R",IF(AND(E99="RB",E101="RB"),"B",IF(AND(E99="RR",E101="RR"),"B",IF(AND(E99="BR",E101="BR"),"R",IF(AND(E99="BB",E99="BB"),"R","")))))))))),"")</f>
        <v>B</v>
      </c>
      <c r="I103" s="106"/>
      <c r="J103" s="32">
        <f t="shared" ca="1" si="128"/>
        <v>2</v>
      </c>
      <c r="K103" s="33">
        <f ca="1">IF(U102&lt;&gt;"",IF(F103="W",(1*J102),(-1*J102)),0)</f>
        <v>0</v>
      </c>
      <c r="L103" t="str">
        <f t="shared" ca="1" si="130"/>
        <v>EO</v>
      </c>
      <c r="M103" s="32" t="str">
        <f t="shared" ca="1" si="112"/>
        <v/>
      </c>
      <c r="N103" s="31">
        <f t="shared" ca="1" si="131"/>
        <v>1</v>
      </c>
      <c r="O103" s="79" t="str">
        <f ca="1">IF(A103&lt;&gt;"",IF(Y102&gt;=$AQ$5,"",IF(Y102&lt;=$AQ$6,"",IF(AND(M102="L",M103="L"),"",IF(M103="W","",IF(AND(M103="L",O101="",C100="E"),"O",IF(AND(M103="L",O101="",C100="O"),"E",IF(AND(L99="EO",L101="EO"),"O",IF(AND(L99="EE",L101="EE"),"O",IF(AND(L99="OE",L101="OE"),"E",IF(AND(L99="OO",L101="OO"),"E","")))))))))),"")</f>
        <v>E</v>
      </c>
      <c r="P103" s="32">
        <f ca="1">IF(A103&lt;&gt;"",IF(P102=2,1,IF(M103="L",P102+1,1)),"")</f>
        <v>1</v>
      </c>
      <c r="Q103" s="33">
        <f ca="1">IF(U102&lt;&gt;"",IF(M103="W",(1*P102),(-1*P102)),0)</f>
        <v>0</v>
      </c>
      <c r="R103" t="str">
        <f ca="1">IF(A103=0,"LH",D102&amp;D103)</f>
        <v>LL</v>
      </c>
      <c r="S103" s="32" t="str">
        <f t="shared" ca="1" si="133"/>
        <v/>
      </c>
      <c r="T103" s="31">
        <f t="shared" ca="1" si="134"/>
        <v>1</v>
      </c>
      <c r="U103" s="79" t="str">
        <f ca="1">IF(A103&lt;&gt;"",IF(Y102&gt;=$AQ$5,"",IF(Y102&lt;=$AQ$6,"",IF(AND(S102="L",S103="L"),"",IF(S103="W","",IF(AND(S103="L",U101="",D100="H"),"L",IF(AND(S103="L",U101="",D100="L"),"H",IF(AND(R99="HL",R101="HL"),"L",IF(AND(R99="HH",R101="HH"),"L",IF(AND(R99="LH",R101="LH"),"H",IF(AND(R99="LL",R101="LL"),"H","")))))))))),"")</f>
        <v>L</v>
      </c>
      <c r="V103" s="32">
        <f ca="1">IF(G103&lt;&gt;"",IF(V102=2,1,IF(S103="L",V102+1,1)),"")</f>
        <v>1</v>
      </c>
      <c r="W103" s="33">
        <f t="shared" ca="1" si="124"/>
        <v>0</v>
      </c>
      <c r="X103" s="41">
        <f t="shared" ref="X103:X166" ca="1" si="169">IF(A103&lt;&gt;"",IF(Y102&gt;=$AQ$5,0,IF(Y102&lt;=$AQ$6,0,SUM(K103+Q103+W103))),0)</f>
        <v>0</v>
      </c>
      <c r="Y103" s="36">
        <f ca="1">IF(A103&lt;&gt;"",X103+Y102,"")</f>
        <v>-3</v>
      </c>
      <c r="Z103" s="54" t="str">
        <f t="shared" ca="1" si="137"/>
        <v/>
      </c>
      <c r="AA103" s="54" t="str">
        <f t="shared" ca="1" si="138"/>
        <v/>
      </c>
      <c r="AB103" s="37">
        <v>99</v>
      </c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100"/>
      <c r="AN103" s="65"/>
      <c r="AO103" s="66"/>
      <c r="AP103" s="68"/>
      <c r="AQ103" s="68"/>
      <c r="AR103" s="68"/>
      <c r="AS103" s="68"/>
      <c r="AT103" s="68"/>
      <c r="AU103" s="68"/>
      <c r="AV103" s="68"/>
      <c r="AW103" s="68"/>
      <c r="AX103" s="68"/>
      <c r="AY103" s="68"/>
      <c r="AZ103" s="69"/>
      <c r="BA103" s="74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</row>
    <row r="104" spans="1:92">
      <c r="A104" s="78">
        <f ca="1">IF($A$2="no",INT(RAND()*36+1),INT(RAND()*37))</f>
        <v>36</v>
      </c>
      <c r="B104" s="83" t="str">
        <f t="shared" ca="1" si="107"/>
        <v>R</v>
      </c>
      <c r="C104" s="83" t="str">
        <f t="shared" ref="C104:C167" ca="1" si="170">VLOOKUP(A104,$BH$107:$BP$144,9,0)</f>
        <v>E</v>
      </c>
      <c r="D104" s="83" t="str">
        <f t="shared" ca="1" si="85"/>
        <v>H</v>
      </c>
      <c r="E104" t="str">
        <f t="shared" ca="1" si="121"/>
        <v>BR</v>
      </c>
      <c r="F104" s="32" t="str">
        <f t="shared" ca="1" si="126"/>
        <v>L</v>
      </c>
      <c r="G104" s="31">
        <f t="shared" ca="1" si="127"/>
        <v>1</v>
      </c>
      <c r="H104" s="79" t="str">
        <f ca="1">IF(A104&lt;&gt;"",IF(Y103&gt;=$AQ$5,"",IF(Y103&lt;=$AQ$6,"",IF(AND(F103="L",F104="L"),"",IF(F104="W","",IF(AND(F104="L",H102="",B101="R"),"B",IF(AND(F104="L",H102="",B101="B"),"R",IF(AND(E100="RB",E102="RB"),"B",IF(AND(E100="RR",E102="RR"),"B",IF(AND(E100="BR",E102="BR"),"R",IF(AND(E100="BB",E100="BB"),"R","")))))))))),"")</f>
        <v/>
      </c>
      <c r="I104" s="106"/>
      <c r="J104" s="32">
        <f t="shared" ca="1" si="128"/>
        <v>1</v>
      </c>
      <c r="K104" s="33">
        <f t="shared" ref="K104:K105" ca="1" si="171">IF(H103&lt;&gt;"",IF(F104="W",(1*J103),(-1*J103)),0)</f>
        <v>-2</v>
      </c>
      <c r="L104" t="str">
        <f t="shared" ca="1" si="130"/>
        <v>OE</v>
      </c>
      <c r="M104" s="32" t="str">
        <f t="shared" ca="1" si="112"/>
        <v>W</v>
      </c>
      <c r="N104" s="31">
        <f t="shared" ca="1" si="131"/>
        <v>1</v>
      </c>
      <c r="O104" s="79" t="str">
        <f ca="1">IF(A104&lt;&gt;"",IF(Y103&gt;=$AQ$5,"",IF(Y103&lt;=$AQ$6,"",IF(AND(M103="L",M104="L"),"",IF(M104="W","",IF(AND(M104="L",O102="",C101="E"),"O",IF(AND(M104="L",O102="",C101="O"),"E",IF(AND(L100="EO",L102="EO"),"O",IF(AND(L100="EE",L102="EE"),"O",IF(AND(L100="OE",L102="OE"),"E",IF(AND(L100="OO",L102="OO"),"E","")))))))))),"")</f>
        <v/>
      </c>
      <c r="P104" s="32">
        <f ca="1">IF(A104&lt;&gt;"",IF(P103=2,1,IF(M104="L",P103+1,1)),"")</f>
        <v>1</v>
      </c>
      <c r="Q104" s="33">
        <f t="shared" ref="Q104:Q105" ca="1" si="172">IF(O103&lt;&gt;"",IF(M104="W",(1*P103),(-1*P103)),0)</f>
        <v>1</v>
      </c>
      <c r="R104" t="str">
        <f ca="1">IF(A104=0,"LH",D103&amp;D104)</f>
        <v>LH</v>
      </c>
      <c r="S104" s="32" t="str">
        <f t="shared" ca="1" si="133"/>
        <v>L</v>
      </c>
      <c r="T104" s="31">
        <f t="shared" ca="1" si="134"/>
        <v>2</v>
      </c>
      <c r="U104" s="79" t="str">
        <f ca="1">IF(A104&lt;&gt;"",IF(Y103&gt;=$AQ$5,"",IF(Y103&lt;=$AQ$6,"",IF(AND(S103="L",S104="L"),"",IF(S104="W","",IF(AND(S104="L",U102="",D101="H"),"L",IF(AND(S104="L",U102="",D101="L"),"H",IF(AND(R100="HL",R102="HL"),"L",IF(AND(R100="HH",R102="HH"),"L",IF(AND(R100="LH",R102="LH"),"H",IF(AND(R100="LL",R102="LL"),"H","")))))))))),"")</f>
        <v>H</v>
      </c>
      <c r="V104" s="93">
        <f ca="1">IF(G104&lt;&gt;"",IF(V103=2,1,IF(S104="L",V103+1,1)),"")</f>
        <v>2</v>
      </c>
      <c r="W104" s="95">
        <f t="shared" ca="1" si="124"/>
        <v>-1</v>
      </c>
      <c r="X104" s="96">
        <f t="shared" ca="1" si="169"/>
        <v>-2</v>
      </c>
      <c r="Y104" s="36">
        <f ca="1">IF(A104&lt;&gt;"",X104+Y103,"")</f>
        <v>-5</v>
      </c>
      <c r="Z104" s="98" t="str">
        <f t="shared" ca="1" si="137"/>
        <v/>
      </c>
      <c r="AA104" s="98" t="str">
        <f t="shared" ca="1" si="138"/>
        <v/>
      </c>
      <c r="AB104" s="37">
        <v>100</v>
      </c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100"/>
      <c r="AN104" s="65"/>
      <c r="AO104" s="66"/>
      <c r="AP104" s="68"/>
      <c r="AQ104" s="68"/>
      <c r="AR104" s="68"/>
      <c r="AS104" s="68"/>
      <c r="AT104" s="68"/>
      <c r="AU104" s="68"/>
      <c r="AV104" s="68"/>
      <c r="AW104" s="68"/>
      <c r="AX104" s="68"/>
      <c r="AY104" s="68"/>
      <c r="AZ104" s="69"/>
      <c r="BA104" s="65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</row>
    <row r="105" spans="1:92" ht="15">
      <c r="A105" s="78">
        <f ca="1">IF($A$2="no",INT(RAND()*36+1),INT(RAND()*37))</f>
        <v>16</v>
      </c>
      <c r="B105" s="78" t="str">
        <f t="shared" ca="1" si="107"/>
        <v>R</v>
      </c>
      <c r="C105" s="78" t="str">
        <f t="shared" ca="1" si="170"/>
        <v>E</v>
      </c>
      <c r="D105" s="78" t="str">
        <f t="shared" ref="D105:D168" ca="1" si="173">VLOOKUP(A105,$BH$107:$BP$144,7,0)</f>
        <v>L</v>
      </c>
      <c r="E105" t="str">
        <f t="shared" ca="1" si="121"/>
        <v>RR</v>
      </c>
      <c r="F105" s="32" t="str">
        <f t="shared" ca="1" si="126"/>
        <v/>
      </c>
      <c r="G105" s="31">
        <f t="shared" ca="1" si="127"/>
        <v>1</v>
      </c>
      <c r="H105" s="79" t="str">
        <f ca="1">IF(A105&lt;&gt;"",IF(Y104&gt;=$AQ$5,"",IF(Y104&lt;=$AQ$6,"",IF(AND(F104="L",F105="L"),"",IF(F105="W","",IF(AND(F105="L",H103="",B102="R"),"B",IF(AND(F105="L",H103="",B102="B"),"R",IF(AND(E101="RB",E103="RB"),"B",IF(AND(E101="RR",E103="RR"),"B",IF(AND(E101="BR",E103="BR"),"R",IF(AND(E101="BB",E101="BB"),"R","")))))))))),"")</f>
        <v>B</v>
      </c>
      <c r="I105" s="106"/>
      <c r="J105" s="32">
        <f t="shared" ca="1" si="128"/>
        <v>1</v>
      </c>
      <c r="K105" s="33">
        <f ca="1">IF(U104&lt;&gt;"",IF(F105="W",(1*J104),(-1*J104)),0)</f>
        <v>-1</v>
      </c>
      <c r="L105" t="str">
        <f t="shared" ca="1" si="130"/>
        <v>EE</v>
      </c>
      <c r="M105" s="32" t="str">
        <f t="shared" ca="1" si="112"/>
        <v/>
      </c>
      <c r="N105" s="31">
        <f t="shared" ca="1" si="131"/>
        <v>1</v>
      </c>
      <c r="O105" s="79" t="str">
        <f ca="1">IF(A105&lt;&gt;"",IF(Y104&gt;=$AQ$5,"",IF(Y104&lt;=$AQ$6,"",IF(AND(M104="L",M105="L"),"",IF(M105="W","",IF(AND(M105="L",O103="",C102="E"),"O",IF(AND(M105="L",O103="",C102="O"),"E",IF(AND(L101="EO",L103="EO"),"O",IF(AND(L101="EE",L103="EE"),"O",IF(AND(L101="OE",L103="OE"),"E",IF(AND(L101="OO",L103="OO"),"E","")))))))))),"")</f>
        <v/>
      </c>
      <c r="P105" s="32">
        <f ca="1">IF(A105&lt;&gt;"",IF(P104=2,1,IF(M105="L",P104+1,1)),"")</f>
        <v>1</v>
      </c>
      <c r="Q105" s="33">
        <f ca="1">IF(U104&lt;&gt;"",IF(M105="W",(1*P104),(-1*P104)),0)</f>
        <v>-1</v>
      </c>
      <c r="R105" t="str">
        <f ca="1">IF(A105=0,"LH",D104&amp;D105)</f>
        <v>HL</v>
      </c>
      <c r="S105" s="32" t="str">
        <f t="shared" ca="1" si="133"/>
        <v>L</v>
      </c>
      <c r="T105" s="31">
        <f t="shared" ca="1" si="134"/>
        <v>1</v>
      </c>
      <c r="U105" s="79" t="str">
        <f ca="1">IF(A105&lt;&gt;"",IF(Y104&gt;=$AQ$5,"",IF(Y104&lt;=$AQ$6,"",IF(AND(S104="L",S105="L"),"",IF(S105="W","",IF(AND(S105="L",U103="",D102="H"),"L",IF(AND(S105="L",U103="",D102="L"),"H",IF(AND(R101="HL",R103="HL"),"L",IF(AND(R101="HH",R103="HH"),"L",IF(AND(R101="LH",R103="LH"),"H",IF(AND(R101="LL",R103="LL"),"H","")))))))))),"")</f>
        <v/>
      </c>
      <c r="V105" s="32">
        <f ca="1">IF(G105&lt;&gt;"",IF(V104=2,1,IF(S105="L",V104+1,1)),"")</f>
        <v>1</v>
      </c>
      <c r="W105" s="33">
        <f t="shared" ca="1" si="124"/>
        <v>-2</v>
      </c>
      <c r="X105" s="41">
        <f t="shared" ca="1" si="169"/>
        <v>-4</v>
      </c>
      <c r="Y105" s="36">
        <f ca="1">IF(A105&lt;&gt;"",X105+Y104,"")</f>
        <v>-9</v>
      </c>
      <c r="Z105" s="54" t="str">
        <f t="shared" ca="1" si="137"/>
        <v/>
      </c>
      <c r="AA105" s="54" t="str">
        <f t="shared" ca="1" si="138"/>
        <v/>
      </c>
      <c r="AB105" s="44"/>
      <c r="AC105" s="55">
        <f t="shared" ref="AC105:AL105" si="174">SUM(AC5:AC104)</f>
        <v>0</v>
      </c>
      <c r="AD105" s="55">
        <f t="shared" si="174"/>
        <v>0</v>
      </c>
      <c r="AE105" s="55">
        <f t="shared" si="174"/>
        <v>0</v>
      </c>
      <c r="AF105" s="55">
        <f t="shared" si="174"/>
        <v>0</v>
      </c>
      <c r="AG105" s="55">
        <f t="shared" si="174"/>
        <v>0</v>
      </c>
      <c r="AH105" s="55">
        <f t="shared" si="174"/>
        <v>0</v>
      </c>
      <c r="AI105" s="55">
        <f t="shared" si="174"/>
        <v>0</v>
      </c>
      <c r="AJ105" s="55">
        <f t="shared" si="174"/>
        <v>0</v>
      </c>
      <c r="AK105" s="55">
        <f t="shared" si="174"/>
        <v>0</v>
      </c>
      <c r="AL105" s="55">
        <f t="shared" si="174"/>
        <v>0</v>
      </c>
      <c r="AM105" s="75">
        <f>SUM(AC105:AL105)</f>
        <v>0</v>
      </c>
      <c r="AN105" s="65"/>
      <c r="AO105" s="66"/>
      <c r="AP105" s="68"/>
      <c r="AQ105" s="68"/>
      <c r="AR105" s="68"/>
      <c r="AS105" s="68"/>
      <c r="AT105" s="68"/>
      <c r="AU105" s="68"/>
      <c r="AV105" s="68"/>
      <c r="AW105" s="68"/>
      <c r="AX105" s="68"/>
      <c r="AY105" s="68"/>
      <c r="AZ105" s="69"/>
      <c r="BA105" s="65"/>
      <c r="BG105"/>
      <c r="BH105" s="45"/>
      <c r="BI105" s="45"/>
      <c r="BJ105" s="45"/>
      <c r="BK105" s="45"/>
      <c r="BL105" s="45"/>
      <c r="BM105" s="45"/>
      <c r="BN105" s="45"/>
      <c r="BO105" s="45"/>
      <c r="BP105" s="45"/>
      <c r="BQ105" s="46"/>
      <c r="BR105" s="45"/>
      <c r="BS105" s="5"/>
      <c r="BT105"/>
      <c r="BU105" s="45"/>
      <c r="BV105" s="45"/>
    </row>
    <row r="106" spans="1:92" ht="15">
      <c r="A106" s="78">
        <f ca="1">IF($A$2="no",INT(RAND()*36+1),INT(RAND()*37))</f>
        <v>34</v>
      </c>
      <c r="B106" s="78" t="str">
        <f t="shared" ca="1" si="107"/>
        <v>R</v>
      </c>
      <c r="C106" s="78" t="str">
        <f t="shared" ca="1" si="170"/>
        <v>E</v>
      </c>
      <c r="D106" s="78" t="str">
        <f t="shared" ca="1" si="173"/>
        <v>H</v>
      </c>
      <c r="E106" t="str">
        <f t="shared" ca="1" si="121"/>
        <v>RR</v>
      </c>
      <c r="F106" s="32" t="str">
        <f t="shared" ca="1" si="126"/>
        <v>L</v>
      </c>
      <c r="G106" s="31">
        <f t="shared" ca="1" si="127"/>
        <v>2</v>
      </c>
      <c r="H106" s="79" t="str">
        <f ca="1">IF(A106&lt;&gt;"",IF(Y105&gt;=$AQ$5,"",IF(Y105&lt;=$AQ$6,"",IF(AND(F105="L",F106="L"),"",IF(F106="W","",IF(AND(F106="L",H104="",B103="R"),"B",IF(AND(F106="L",H104="",B103="B"),"R",IF(AND(E102="RB",E104="RB"),"B",IF(AND(E102="RR",E104="RR"),"B",IF(AND(E102="BR",E104="BR"),"R",IF(AND(E102="BB",E102="BB"),"R","")))))))))),"")</f>
        <v>R</v>
      </c>
      <c r="I106" s="106"/>
      <c r="J106" s="32">
        <f t="shared" ca="1" si="128"/>
        <v>2</v>
      </c>
      <c r="K106" s="33">
        <f t="shared" ref="K106:K137" ca="1" si="175">IF(H105&lt;&gt;"",IF(F106="W",(1*J105),(-1*J105)),0)</f>
        <v>-1</v>
      </c>
      <c r="L106" t="str">
        <f t="shared" ca="1" si="130"/>
        <v>EE</v>
      </c>
      <c r="M106" s="32" t="str">
        <f t="shared" ca="1" si="112"/>
        <v/>
      </c>
      <c r="N106" s="31">
        <f t="shared" ca="1" si="131"/>
        <v>1</v>
      </c>
      <c r="O106" s="79" t="str">
        <f ca="1">IF(A106&lt;&gt;"",IF(Y105&gt;=$AQ$5,"",IF(Y105&lt;=$AQ$6,"",IF(AND(M105="L",M106="L"),"",IF(M106="W","",IF(AND(M106="L",O104="",C103="E"),"O",IF(AND(M106="L",O104="",C103="O"),"E",IF(AND(L102="EO",L104="EO"),"O",IF(AND(L102="EE",L104="EE"),"O",IF(AND(L102="OE",L104="OE"),"E",IF(AND(L102="OO",L104="OO"),"E","")))))))))),"")</f>
        <v>E</v>
      </c>
      <c r="P106" s="32">
        <f ca="1">IF(A106&lt;&gt;"",IF(P105=2,1,IF(M106="L",P105+1,1)),"")</f>
        <v>1</v>
      </c>
      <c r="Q106" s="33">
        <f t="shared" ref="Q106:Q137" ca="1" si="176">IF(O105&lt;&gt;"",IF(M106="W",(1*P105),(-1*P105)),0)</f>
        <v>0</v>
      </c>
      <c r="R106" t="str">
        <f ca="1">IF(A106=0,"LH",D105&amp;D106)</f>
        <v>LH</v>
      </c>
      <c r="S106" s="32" t="str">
        <f t="shared" ca="1" si="133"/>
        <v/>
      </c>
      <c r="T106" s="31">
        <f t="shared" ca="1" si="134"/>
        <v>1</v>
      </c>
      <c r="U106" s="79" t="str">
        <f ca="1">IF(A106&lt;&gt;"",IF(Y105&gt;=$AQ$5,"",IF(Y105&lt;=$AQ$6,"",IF(AND(S105="L",S106="L"),"",IF(S106="W","",IF(AND(S106="L",U104="",D103="H"),"L",IF(AND(S106="L",U104="",D103="L"),"H",IF(AND(R102="HL",R104="HL"),"L",IF(AND(R102="HH",R104="HH"),"L",IF(AND(R102="LH",R104="LH"),"H",IF(AND(R102="LL",R104="LL"),"H","")))))))))),"")</f>
        <v/>
      </c>
      <c r="V106" s="32">
        <f ca="1">IF(G106&lt;&gt;"",IF(V105=2,1,IF(S106="L",V105+1,1)),"")</f>
        <v>1</v>
      </c>
      <c r="W106" s="33">
        <f t="shared" ca="1" si="124"/>
        <v>0</v>
      </c>
      <c r="X106" s="41">
        <f t="shared" ca="1" si="169"/>
        <v>-1</v>
      </c>
      <c r="Y106" s="36">
        <f ca="1">IF(A106&lt;&gt;"",X106+Y105,"")</f>
        <v>-10</v>
      </c>
      <c r="Z106" s="54" t="str">
        <f t="shared" ca="1" si="137"/>
        <v/>
      </c>
      <c r="AA106" s="54" t="str">
        <f t="shared" ca="1" si="138"/>
        <v/>
      </c>
      <c r="AB106" s="47"/>
      <c r="AC106" s="56">
        <f t="shared" ref="AC106:AL106" si="177">COUNTIF(AC5:AC104,"&lt;0")</f>
        <v>0</v>
      </c>
      <c r="AD106" s="56">
        <f t="shared" si="177"/>
        <v>0</v>
      </c>
      <c r="AE106" s="56">
        <f t="shared" si="177"/>
        <v>0</v>
      </c>
      <c r="AF106" s="56">
        <f t="shared" si="177"/>
        <v>0</v>
      </c>
      <c r="AG106" s="56">
        <f t="shared" si="177"/>
        <v>0</v>
      </c>
      <c r="AH106" s="56">
        <f t="shared" si="177"/>
        <v>0</v>
      </c>
      <c r="AI106" s="56">
        <f t="shared" si="177"/>
        <v>0</v>
      </c>
      <c r="AJ106" s="56">
        <f t="shared" si="177"/>
        <v>0</v>
      </c>
      <c r="AK106" s="56">
        <f t="shared" si="177"/>
        <v>0</v>
      </c>
      <c r="AL106" s="56">
        <f t="shared" si="177"/>
        <v>0</v>
      </c>
      <c r="AM106" s="60">
        <f>SUM(AC106:AL106)/10</f>
        <v>0</v>
      </c>
      <c r="AN106" s="65"/>
      <c r="AO106" s="66"/>
      <c r="AP106" s="68"/>
      <c r="AQ106" s="68"/>
      <c r="AR106" s="68"/>
      <c r="AS106" s="68"/>
      <c r="AT106" s="68"/>
      <c r="AU106" s="68"/>
      <c r="AV106" s="68"/>
      <c r="AW106" s="68"/>
      <c r="AX106" s="68"/>
      <c r="AY106" s="68"/>
      <c r="AZ106" s="69"/>
      <c r="BA106" s="65"/>
      <c r="BG106"/>
      <c r="BH106" s="48"/>
      <c r="BI106" s="48" t="s">
        <v>17</v>
      </c>
      <c r="BJ106" s="48" t="s">
        <v>18</v>
      </c>
      <c r="BK106" s="49" t="s">
        <v>19</v>
      </c>
      <c r="BL106" s="49" t="s">
        <v>20</v>
      </c>
      <c r="BM106" s="48" t="s">
        <v>21</v>
      </c>
      <c r="BN106" s="48" t="s">
        <v>22</v>
      </c>
      <c r="BO106" s="48" t="s">
        <v>23</v>
      </c>
      <c r="BP106" s="48" t="s">
        <v>24</v>
      </c>
      <c r="BQ106" s="50" t="s">
        <v>25</v>
      </c>
      <c r="BR106" s="51"/>
      <c r="BS106" s="5"/>
      <c r="BT106"/>
      <c r="BU106" s="51"/>
      <c r="BV106" s="51"/>
    </row>
    <row r="107" spans="1:92">
      <c r="A107" s="78">
        <f ca="1">IF($A$2="no",INT(RAND()*36+1),INT(RAND()*37))</f>
        <v>10</v>
      </c>
      <c r="B107" s="78" t="str">
        <f t="shared" ca="1" si="107"/>
        <v>B</v>
      </c>
      <c r="C107" s="78" t="str">
        <f t="shared" ca="1" si="170"/>
        <v>E</v>
      </c>
      <c r="D107" s="78" t="str">
        <f t="shared" ca="1" si="173"/>
        <v>L</v>
      </c>
      <c r="E107" t="str">
        <f t="shared" ca="1" si="121"/>
        <v>RB</v>
      </c>
      <c r="F107" s="32" t="str">
        <f t="shared" ca="1" si="126"/>
        <v>L</v>
      </c>
      <c r="G107" s="31">
        <f t="shared" ca="1" si="127"/>
        <v>1</v>
      </c>
      <c r="H107" s="79" t="str">
        <f ca="1">IF(A107&lt;&gt;"",IF(Y106&gt;=$AQ$5,"",IF(Y106&lt;=$AQ$6,"",IF(AND(F106="L",F107="L"),"",IF(F107="W","",IF(AND(F107="L",H105="",B104="R"),"B",IF(AND(F107="L",H105="",B104="B"),"R",IF(AND(E103="RB",E105="RB"),"B",IF(AND(E103="RR",E105="RR"),"B",IF(AND(E103="BR",E105="BR"),"R",IF(AND(E103="BB",E103="BB"),"R","")))))))))),"")</f>
        <v/>
      </c>
      <c r="I107" s="106"/>
      <c r="J107" s="32">
        <f t="shared" ca="1" si="128"/>
        <v>1</v>
      </c>
      <c r="K107" s="33">
        <f ca="1">IF(U106&lt;&gt;"",IF(F107="W",(1*J106),(-1*J106)),0)</f>
        <v>0</v>
      </c>
      <c r="L107" t="str">
        <f t="shared" ca="1" si="130"/>
        <v>EE</v>
      </c>
      <c r="M107" s="32" t="str">
        <f t="shared" ca="1" si="112"/>
        <v>W</v>
      </c>
      <c r="N107" s="31">
        <f t="shared" ca="1" si="131"/>
        <v>1</v>
      </c>
      <c r="O107" s="79" t="str">
        <f ca="1">IF(A107&lt;&gt;"",IF(Y106&gt;=$AQ$5,"",IF(Y106&lt;=$AQ$6,"",IF(AND(M106="L",M107="L"),"",IF(M107="W","",IF(AND(M107="L",O105="",C104="E"),"O",IF(AND(M107="L",O105="",C104="O"),"E",IF(AND(L103="EO",L105="EO"),"O",IF(AND(L103="EE",L105="EE"),"O",IF(AND(L103="OE",L105="OE"),"E",IF(AND(L103="OO",L105="OO"),"E","")))))))))),"")</f>
        <v/>
      </c>
      <c r="P107" s="32">
        <f ca="1">IF(A107&lt;&gt;"",IF(P106=2,1,IF(M107="L",P106+1,1)),"")</f>
        <v>1</v>
      </c>
      <c r="Q107" s="33">
        <f ca="1">IF(U106&lt;&gt;"",IF(M107="W",(1*P106),(-1*P106)),0)</f>
        <v>0</v>
      </c>
      <c r="R107" t="str">
        <f ca="1">IF(A107=0,"LH",D106&amp;D107)</f>
        <v>HL</v>
      </c>
      <c r="S107" s="32" t="str">
        <f t="shared" ca="1" si="133"/>
        <v/>
      </c>
      <c r="T107" s="31">
        <f t="shared" ca="1" si="134"/>
        <v>1</v>
      </c>
      <c r="U107" s="79" t="str">
        <f ca="1">IF(A107&lt;&gt;"",IF(Y106&gt;=$AQ$5,"",IF(Y106&lt;=$AQ$6,"",IF(AND(S106="L",S107="L"),"",IF(S107="W","",IF(AND(S107="L",U105="",D104="H"),"L",IF(AND(S107="L",U105="",D104="L"),"H",IF(AND(R103="HL",R105="HL"),"L",IF(AND(R103="HH",R105="HH"),"L",IF(AND(R103="LH",R105="LH"),"H",IF(AND(R103="LL",R105="LL"),"H","")))))))))),"")</f>
        <v/>
      </c>
      <c r="V107" s="32">
        <f ca="1">IF(G107&lt;&gt;"",IF(V106=2,1,IF(S107="L",V106+1,1)),"")</f>
        <v>1</v>
      </c>
      <c r="W107" s="33">
        <f t="shared" ca="1" si="124"/>
        <v>0</v>
      </c>
      <c r="X107" s="41">
        <f t="shared" ca="1" si="169"/>
        <v>0</v>
      </c>
      <c r="Y107" s="36">
        <f ca="1">IF(A107&lt;&gt;"",X107+Y106,"")</f>
        <v>-10</v>
      </c>
      <c r="Z107" s="54" t="str">
        <f t="shared" ca="1" si="137"/>
        <v/>
      </c>
      <c r="AA107" s="54" t="str">
        <f t="shared" ca="1" si="138"/>
        <v/>
      </c>
      <c r="AB107" s="6"/>
      <c r="AC107" s="121"/>
      <c r="AD107" s="121"/>
      <c r="AE107" s="121"/>
      <c r="AF107" s="121"/>
      <c r="AG107" s="121"/>
      <c r="AH107" s="121"/>
      <c r="AI107" s="121"/>
      <c r="AJ107" s="121"/>
      <c r="AK107" s="121"/>
      <c r="AL107" s="121"/>
      <c r="AM107" s="121"/>
      <c r="AN107" s="65"/>
      <c r="AO107" s="66"/>
      <c r="AP107" s="68"/>
      <c r="AQ107" s="68"/>
      <c r="AR107" s="68"/>
      <c r="AS107" s="68"/>
      <c r="AT107" s="68"/>
      <c r="AU107" s="68"/>
      <c r="AV107" s="68"/>
      <c r="AW107" s="68"/>
      <c r="AX107" s="68"/>
      <c r="AY107" s="68"/>
      <c r="AZ107" s="69"/>
      <c r="BA107" s="65"/>
      <c r="BG107"/>
      <c r="BH107" s="52">
        <v>0</v>
      </c>
      <c r="BI107" s="48">
        <v>0</v>
      </c>
      <c r="BJ107" s="48">
        <v>0</v>
      </c>
      <c r="BK107" s="48">
        <v>0</v>
      </c>
      <c r="BL107" s="48">
        <v>0</v>
      </c>
      <c r="BM107" s="48">
        <v>0</v>
      </c>
      <c r="BN107" s="48">
        <v>0</v>
      </c>
      <c r="BO107" s="48">
        <v>0</v>
      </c>
      <c r="BP107" s="48">
        <v>0</v>
      </c>
      <c r="BQ107" s="50">
        <v>0</v>
      </c>
      <c r="BR107" s="51"/>
      <c r="BS107" s="5"/>
      <c r="BT107"/>
      <c r="BU107" s="51"/>
      <c r="BV107" s="51"/>
    </row>
    <row r="108" spans="1:92">
      <c r="A108" s="78">
        <f ca="1">IF($A$2="no",INT(RAND()*36+1),INT(RAND()*37))</f>
        <v>2</v>
      </c>
      <c r="B108" s="78" t="str">
        <f t="shared" ca="1" si="107"/>
        <v>B</v>
      </c>
      <c r="C108" s="78" t="str">
        <f t="shared" ca="1" si="170"/>
        <v>E</v>
      </c>
      <c r="D108" s="78" t="str">
        <f t="shared" ca="1" si="173"/>
        <v>L</v>
      </c>
      <c r="E108" t="str">
        <f t="shared" ca="1" si="121"/>
        <v>BB</v>
      </c>
      <c r="F108" s="32" t="str">
        <f t="shared" ca="1" si="126"/>
        <v/>
      </c>
      <c r="G108" s="31">
        <f t="shared" ca="1" si="127"/>
        <v>1</v>
      </c>
      <c r="H108" s="79" t="str">
        <f ca="1">IF(A108&lt;&gt;"",IF(Y107&gt;=$AQ$5,"",IF(Y107&lt;=$AQ$6,"",IF(AND(F107="L",F108="L"),"",IF(F108="W","",IF(AND(F108="L",H106="",B105="R"),"B",IF(AND(F108="L",H106="",B105="B"),"R",IF(AND(E104="RB",E106="RB"),"B",IF(AND(E104="RR",E106="RR"),"B",IF(AND(E104="BR",E106="BR"),"R",IF(AND(E104="BB",E104="BB"),"R","")))))))))),"")</f>
        <v/>
      </c>
      <c r="I108" s="106"/>
      <c r="J108" s="32">
        <f t="shared" ca="1" si="128"/>
        <v>1</v>
      </c>
      <c r="K108" s="33">
        <f t="shared" ref="K108:K109" ca="1" si="178">IF(H107&lt;&gt;"",IF(F108="W",(1*J107),(-1*J107)),0)</f>
        <v>0</v>
      </c>
      <c r="L108" t="str">
        <f t="shared" ca="1" si="130"/>
        <v>EE</v>
      </c>
      <c r="M108" s="32" t="str">
        <f t="shared" ca="1" si="112"/>
        <v/>
      </c>
      <c r="N108" s="31">
        <f t="shared" ca="1" si="131"/>
        <v>1</v>
      </c>
      <c r="O108" s="79" t="str">
        <f ca="1">IF(A108&lt;&gt;"",IF(Y107&gt;=$AQ$5,"",IF(Y107&lt;=$AQ$6,"",IF(AND(M107="L",M108="L"),"",IF(M108="W","",IF(AND(M108="L",O106="",C105="E"),"O",IF(AND(M108="L",O106="",C105="O"),"E",IF(AND(L104="EO",L106="EO"),"O",IF(AND(L104="EE",L106="EE"),"O",IF(AND(L104="OE",L106="OE"),"E",IF(AND(L104="OO",L106="OO"),"E","")))))))))),"")</f>
        <v/>
      </c>
      <c r="P108" s="32">
        <f ca="1">IF(A108&lt;&gt;"",IF(P107=2,1,IF(M108="L",P107+1,1)),"")</f>
        <v>1</v>
      </c>
      <c r="Q108" s="33">
        <f t="shared" ref="Q108:Q109" ca="1" si="179">IF(O107&lt;&gt;"",IF(M108="W",(1*P107),(-1*P107)),0)</f>
        <v>0</v>
      </c>
      <c r="R108" t="str">
        <f ca="1">IF(A108=0,"LH",D107&amp;D108)</f>
        <v>LL</v>
      </c>
      <c r="S108" s="32" t="str">
        <f t="shared" ca="1" si="133"/>
        <v/>
      </c>
      <c r="T108" s="31">
        <f t="shared" ca="1" si="134"/>
        <v>1</v>
      </c>
      <c r="U108" s="79" t="str">
        <f ca="1">IF(A108&lt;&gt;"",IF(Y107&gt;=$AQ$5,"",IF(Y107&lt;=$AQ$6,"",IF(AND(S107="L",S108="L"),"",IF(S108="W","",IF(AND(S108="L",U106="",D105="H"),"L",IF(AND(S108="L",U106="",D105="L"),"H",IF(AND(R104="HL",R106="HL"),"L",IF(AND(R104="HH",R106="HH"),"L",IF(AND(R104="LH",R106="LH"),"H",IF(AND(R104="LL",R106="LL"),"H","")))))))))),"")</f>
        <v>H</v>
      </c>
      <c r="V108" s="32">
        <f ca="1">IF(G108&lt;&gt;"",IF(V107=2,1,IF(S108="L",V107+1,1)),"")</f>
        <v>1</v>
      </c>
      <c r="W108" s="33">
        <f t="shared" ca="1" si="124"/>
        <v>0</v>
      </c>
      <c r="X108" s="41">
        <f t="shared" ca="1" si="169"/>
        <v>0</v>
      </c>
      <c r="Y108" s="36">
        <f ca="1">IF(A108&lt;&gt;"",X108+Y107,"")</f>
        <v>-10</v>
      </c>
      <c r="Z108" s="54" t="str">
        <f t="shared" ca="1" si="137"/>
        <v/>
      </c>
      <c r="AA108" s="54" t="str">
        <f t="shared" ca="1" si="138"/>
        <v/>
      </c>
      <c r="AB108"/>
      <c r="AC108" s="121"/>
      <c r="AD108" s="121"/>
      <c r="AE108" s="121"/>
      <c r="AF108" s="121"/>
      <c r="AG108" s="121"/>
      <c r="AH108" s="121"/>
      <c r="AI108" s="121"/>
      <c r="AJ108" s="121"/>
      <c r="AK108" s="121"/>
      <c r="AL108" s="121"/>
      <c r="AM108" s="121"/>
      <c r="AN108" s="65"/>
      <c r="AO108" s="66"/>
      <c r="AP108" s="68"/>
      <c r="AQ108" s="68"/>
      <c r="AR108" s="68"/>
      <c r="AS108" s="68"/>
      <c r="AT108" s="68"/>
      <c r="AU108" s="68"/>
      <c r="AV108" s="68"/>
      <c r="AW108" s="68"/>
      <c r="AX108" s="68"/>
      <c r="AY108" s="68"/>
      <c r="AZ108" s="69"/>
      <c r="BA108" s="65"/>
      <c r="BG108"/>
      <c r="BH108" s="52">
        <v>1</v>
      </c>
      <c r="BI108" s="48">
        <v>1</v>
      </c>
      <c r="BJ108" s="48">
        <v>1</v>
      </c>
      <c r="BK108" s="48">
        <v>1</v>
      </c>
      <c r="BL108" s="48">
        <v>1</v>
      </c>
      <c r="BM108" s="48">
        <v>1</v>
      </c>
      <c r="BN108" s="48" t="s">
        <v>26</v>
      </c>
      <c r="BO108" s="48" t="str">
        <f>"R"</f>
        <v>R</v>
      </c>
      <c r="BP108" s="48" t="str">
        <f>"O"</f>
        <v>O</v>
      </c>
      <c r="BQ108" s="50">
        <v>1</v>
      </c>
      <c r="BR108" s="51"/>
      <c r="BS108" s="5"/>
      <c r="BT108"/>
      <c r="BU108" s="51"/>
      <c r="BV108" s="51"/>
    </row>
    <row r="109" spans="1:92">
      <c r="A109" s="78">
        <f ca="1">IF($A$2="no",INT(RAND()*36+1),INT(RAND()*37))</f>
        <v>28</v>
      </c>
      <c r="B109" s="78" t="str">
        <f t="shared" ca="1" si="107"/>
        <v>B</v>
      </c>
      <c r="C109" s="78" t="str">
        <f t="shared" ca="1" si="170"/>
        <v>E</v>
      </c>
      <c r="D109" s="78" t="str">
        <f t="shared" ca="1" si="173"/>
        <v>H</v>
      </c>
      <c r="E109" t="str">
        <f t="shared" ca="1" si="121"/>
        <v>BB</v>
      </c>
      <c r="F109" s="32" t="str">
        <f t="shared" ca="1" si="126"/>
        <v/>
      </c>
      <c r="G109" s="31">
        <f t="shared" ca="1" si="127"/>
        <v>1</v>
      </c>
      <c r="H109" s="79" t="str">
        <f ca="1">IF(A109&lt;&gt;"",IF(Y108&gt;=$AQ$5,"",IF(Y108&lt;=$AQ$6,"",IF(AND(F108="L",F109="L"),"",IF(F109="W","",IF(AND(F109="L",H107="",B106="R"),"B",IF(AND(F109="L",H107="",B106="B"),"R",IF(AND(E105="RB",E107="RB"),"B",IF(AND(E105="RR",E107="RR"),"B",IF(AND(E105="BR",E107="BR"),"R",IF(AND(E105="BB",E105="BB"),"R","")))))))))),"")</f>
        <v/>
      </c>
      <c r="I109" s="106"/>
      <c r="J109" s="32">
        <f t="shared" ca="1" si="128"/>
        <v>1</v>
      </c>
      <c r="K109" s="33">
        <f ca="1">IF(U108&lt;&gt;"",IF(F109="W",(1*J108),(-1*J108)),0)</f>
        <v>-1</v>
      </c>
      <c r="L109" t="str">
        <f t="shared" ca="1" si="130"/>
        <v>EE</v>
      </c>
      <c r="M109" s="32" t="str">
        <f t="shared" ca="1" si="112"/>
        <v/>
      </c>
      <c r="N109" s="31">
        <f t="shared" ca="1" si="131"/>
        <v>1</v>
      </c>
      <c r="O109" s="79" t="str">
        <f ca="1">IF(A109&lt;&gt;"",IF(Y108&gt;=$AQ$5,"",IF(Y108&lt;=$AQ$6,"",IF(AND(M108="L",M109="L"),"",IF(M109="W","",IF(AND(M109="L",O107="",C106="E"),"O",IF(AND(M109="L",O107="",C106="O"),"E",IF(AND(L105="EO",L107="EO"),"O",IF(AND(L105="EE",L107="EE"),"O",IF(AND(L105="OE",L107="OE"),"E",IF(AND(L105="OO",L107="OO"),"E","")))))))))),"")</f>
        <v>O</v>
      </c>
      <c r="P109" s="32">
        <f ca="1">IF(A109&lt;&gt;"",IF(P108=2,1,IF(M109="L",P108+1,1)),"")</f>
        <v>1</v>
      </c>
      <c r="Q109" s="33">
        <f ca="1">IF(U108&lt;&gt;"",IF(M109="W",(1*P108),(-1*P108)),0)</f>
        <v>-1</v>
      </c>
      <c r="R109" t="str">
        <f ca="1">IF(A109=0,"LH",D108&amp;D109)</f>
        <v>LH</v>
      </c>
      <c r="S109" s="32" t="str">
        <f t="shared" ca="1" si="133"/>
        <v>W</v>
      </c>
      <c r="T109" s="31">
        <f t="shared" ca="1" si="134"/>
        <v>1</v>
      </c>
      <c r="U109" s="79" t="str">
        <f ca="1">IF(A109&lt;&gt;"",IF(Y108&gt;=$AQ$5,"",IF(Y108&lt;=$AQ$6,"",IF(AND(S108="L",S109="L"),"",IF(S109="W","",IF(AND(S109="L",U107="",D106="H"),"L",IF(AND(S109="L",U107="",D106="L"),"H",IF(AND(R105="HL",R107="HL"),"L",IF(AND(R105="HH",R107="HH"),"L",IF(AND(R105="LH",R107="LH"),"H",IF(AND(R105="LL",R107="LL"),"H","")))))))))),"")</f>
        <v/>
      </c>
      <c r="V109" s="32">
        <f ca="1">IF(G109&lt;&gt;"",IF(V108=2,1,IF(S109="L",V108+1,1)),"")</f>
        <v>1</v>
      </c>
      <c r="W109" s="33">
        <f t="shared" ca="1" si="124"/>
        <v>1</v>
      </c>
      <c r="X109" s="41">
        <f t="shared" ca="1" si="169"/>
        <v>-1</v>
      </c>
      <c r="Y109" s="36">
        <f ca="1">IF(A109&lt;&gt;"",X109+Y108,"")</f>
        <v>-11</v>
      </c>
      <c r="Z109" s="54" t="str">
        <f t="shared" ca="1" si="137"/>
        <v/>
      </c>
      <c r="AA109" s="54" t="str">
        <f t="shared" ca="1" si="138"/>
        <v/>
      </c>
      <c r="AB109"/>
      <c r="AC109"/>
      <c r="AD109" s="6"/>
      <c r="AE109" s="6"/>
      <c r="AF109" s="6"/>
      <c r="AG109" s="6"/>
      <c r="AH109" s="6"/>
      <c r="AI109" s="6"/>
      <c r="AJ109" s="6"/>
      <c r="AK109" s="6"/>
      <c r="AL109" s="6"/>
      <c r="AM109"/>
      <c r="AN109" s="65"/>
      <c r="AO109" s="66"/>
      <c r="AP109" s="68"/>
      <c r="AQ109" s="68"/>
      <c r="AR109" s="68"/>
      <c r="AS109" s="68"/>
      <c r="AT109" s="68"/>
      <c r="AU109" s="68"/>
      <c r="AV109" s="68"/>
      <c r="AW109" s="68"/>
      <c r="AX109" s="68"/>
      <c r="AY109" s="68"/>
      <c r="AZ109" s="69"/>
      <c r="BA109" s="65"/>
      <c r="BG109"/>
      <c r="BH109" s="52">
        <v>2</v>
      </c>
      <c r="BI109" s="48">
        <v>1</v>
      </c>
      <c r="BJ109" s="48">
        <v>2</v>
      </c>
      <c r="BK109" s="48">
        <v>1</v>
      </c>
      <c r="BL109" s="48">
        <f>BL108</f>
        <v>1</v>
      </c>
      <c r="BM109" s="48">
        <v>2</v>
      </c>
      <c r="BN109" s="48" t="s">
        <v>26</v>
      </c>
      <c r="BO109" s="48" t="str">
        <f>"B"</f>
        <v>B</v>
      </c>
      <c r="BP109" s="48" t="str">
        <f>"E"</f>
        <v>E</v>
      </c>
      <c r="BQ109" s="50">
        <v>2</v>
      </c>
      <c r="BR109" s="51"/>
      <c r="BS109" s="5"/>
      <c r="BT109"/>
      <c r="BU109" s="51"/>
      <c r="BV109" s="51"/>
    </row>
    <row r="110" spans="1:92">
      <c r="A110" s="78">
        <f ca="1">IF($A$2="no",INT(RAND()*36+1),INT(RAND()*37))</f>
        <v>11</v>
      </c>
      <c r="B110" s="78" t="str">
        <f t="shared" ca="1" si="107"/>
        <v>B</v>
      </c>
      <c r="C110" s="78" t="str">
        <f t="shared" ca="1" si="170"/>
        <v>O</v>
      </c>
      <c r="D110" s="78" t="str">
        <f t="shared" ca="1" si="173"/>
        <v>L</v>
      </c>
      <c r="E110" t="str">
        <f t="shared" ca="1" si="121"/>
        <v>BB</v>
      </c>
      <c r="F110" s="32" t="str">
        <f t="shared" ca="1" si="126"/>
        <v/>
      </c>
      <c r="G110" s="31">
        <f t="shared" ca="1" si="127"/>
        <v>1</v>
      </c>
      <c r="H110" s="79" t="str">
        <f ca="1">IF(A110&lt;&gt;"",IF(Y109&gt;=$AQ$5,"",IF(Y109&lt;=$AQ$6,"",IF(AND(F109="L",F110="L"),"",IF(F110="W","",IF(AND(F110="L",H108="",B107="R"),"B",IF(AND(F110="L",H108="",B107="B"),"R",IF(AND(E106="RB",E108="RB"),"B",IF(AND(E106="RR",E108="RR"),"B",IF(AND(E106="BR",E108="BR"),"R",IF(AND(E106="BB",E106="BB"),"R","")))))))))),"")</f>
        <v/>
      </c>
      <c r="I110" s="106"/>
      <c r="J110" s="32">
        <f t="shared" ca="1" si="128"/>
        <v>1</v>
      </c>
      <c r="K110" s="33">
        <f t="shared" ref="K110:K113" ca="1" si="180">IF(H109&lt;&gt;"",IF(F110="W",(1*J109),(-1*J109)),0)</f>
        <v>0</v>
      </c>
      <c r="L110" t="str">
        <f t="shared" ca="1" si="130"/>
        <v>EO</v>
      </c>
      <c r="M110" s="32" t="str">
        <f t="shared" ca="1" si="112"/>
        <v>W</v>
      </c>
      <c r="N110" s="31">
        <f t="shared" ca="1" si="131"/>
        <v>1</v>
      </c>
      <c r="O110" s="79" t="str">
        <f ca="1">IF(A110&lt;&gt;"",IF(Y109&gt;=$AQ$5,"",IF(Y109&lt;=$AQ$6,"",IF(AND(M109="L",M110="L"),"",IF(M110="W","",IF(AND(M110="L",O108="",C107="E"),"O",IF(AND(M110="L",O108="",C107="O"),"E",IF(AND(L106="EO",L108="EO"),"O",IF(AND(L106="EE",L108="EE"),"O",IF(AND(L106="OE",L108="OE"),"E",IF(AND(L106="OO",L108="OO"),"E","")))))))))),"")</f>
        <v/>
      </c>
      <c r="P110" s="32">
        <f ca="1">IF(A110&lt;&gt;"",IF(P109=2,1,IF(M110="L",P109+1,1)),"")</f>
        <v>1</v>
      </c>
      <c r="Q110" s="33">
        <f t="shared" ref="Q110:Q113" ca="1" si="181">IF(O109&lt;&gt;"",IF(M110="W",(1*P109),(-1*P109)),0)</f>
        <v>1</v>
      </c>
      <c r="R110" t="str">
        <f ca="1">IF(A110=0,"LH",D109&amp;D110)</f>
        <v>HL</v>
      </c>
      <c r="S110" s="32" t="str">
        <f t="shared" ca="1" si="133"/>
        <v/>
      </c>
      <c r="T110" s="31">
        <f t="shared" ca="1" si="134"/>
        <v>1</v>
      </c>
      <c r="U110" s="79" t="str">
        <f ca="1">IF(A110&lt;&gt;"",IF(Y109&gt;=$AQ$5,"",IF(Y109&lt;=$AQ$6,"",IF(AND(S109="L",S110="L"),"",IF(S110="W","",IF(AND(S110="L",U108="",D107="H"),"L",IF(AND(S110="L",U108="",D107="L"),"H",IF(AND(R106="HL",R108="HL"),"L",IF(AND(R106="HH",R108="HH"),"L",IF(AND(R106="LH",R108="LH"),"H",IF(AND(R106="LL",R108="LL"),"H","")))))))))),"")</f>
        <v/>
      </c>
      <c r="V110" s="32">
        <f ca="1">IF(G110&lt;&gt;"",IF(V109=2,1,IF(S110="L",V109+1,1)),"")</f>
        <v>1</v>
      </c>
      <c r="W110" s="33">
        <f t="shared" ca="1" si="124"/>
        <v>0</v>
      </c>
      <c r="X110" s="41">
        <f t="shared" ca="1" si="169"/>
        <v>1</v>
      </c>
      <c r="Y110" s="36">
        <f ca="1">IF(A110&lt;&gt;"",X110+Y109,"")</f>
        <v>-10</v>
      </c>
      <c r="Z110" s="54" t="str">
        <f t="shared" ca="1" si="137"/>
        <v/>
      </c>
      <c r="AA110" s="54" t="str">
        <f t="shared" ca="1" si="138"/>
        <v/>
      </c>
      <c r="AB110" s="65"/>
      <c r="AC110" s="65"/>
      <c r="AD110" s="65"/>
      <c r="AE110" s="65"/>
      <c r="AF110" s="65"/>
      <c r="AG110" s="65"/>
      <c r="AH110" s="65"/>
      <c r="AI110" s="65"/>
      <c r="AJ110" s="65"/>
      <c r="AK110" s="65"/>
      <c r="AL110" s="65"/>
      <c r="AM110" s="65"/>
      <c r="AN110" s="65"/>
      <c r="AO110" s="66"/>
      <c r="AP110" s="68"/>
      <c r="AQ110" s="68"/>
      <c r="AR110" s="68"/>
      <c r="AS110" s="68"/>
      <c r="AT110" s="68"/>
      <c r="AU110" s="68"/>
      <c r="AV110" s="68"/>
      <c r="AW110" s="68"/>
      <c r="AX110" s="68"/>
      <c r="AY110" s="68"/>
      <c r="AZ110" s="69"/>
      <c r="BA110" s="65"/>
      <c r="BG110"/>
      <c r="BH110" s="52">
        <v>3</v>
      </c>
      <c r="BI110" s="48">
        <v>1</v>
      </c>
      <c r="BJ110" s="48">
        <v>3</v>
      </c>
      <c r="BK110" s="48">
        <v>1</v>
      </c>
      <c r="BL110" s="48">
        <f>BL109</f>
        <v>1</v>
      </c>
      <c r="BM110" s="48">
        <v>3</v>
      </c>
      <c r="BN110" s="48" t="s">
        <v>26</v>
      </c>
      <c r="BO110" s="48" t="str">
        <f>"R"</f>
        <v>R</v>
      </c>
      <c r="BP110" s="48" t="str">
        <f>"O"</f>
        <v>O</v>
      </c>
      <c r="BQ110" s="50">
        <v>3</v>
      </c>
      <c r="BR110" s="51"/>
      <c r="BS110" s="5"/>
      <c r="BT110"/>
      <c r="BU110" s="51"/>
      <c r="BV110" s="51"/>
    </row>
    <row r="111" spans="1:92">
      <c r="A111" s="78">
        <f ca="1">IF($A$2="no",INT(RAND()*36+1),INT(RAND()*37))</f>
        <v>9</v>
      </c>
      <c r="B111" s="78" t="str">
        <f t="shared" ca="1" si="107"/>
        <v>R</v>
      </c>
      <c r="C111" s="78" t="str">
        <f t="shared" ca="1" si="170"/>
        <v>O</v>
      </c>
      <c r="D111" s="78" t="str">
        <f t="shared" ca="1" si="173"/>
        <v>L</v>
      </c>
      <c r="E111" t="str">
        <f t="shared" ca="1" si="121"/>
        <v>BR</v>
      </c>
      <c r="F111" s="32" t="str">
        <f t="shared" ca="1" si="126"/>
        <v/>
      </c>
      <c r="G111" s="31">
        <f t="shared" ca="1" si="127"/>
        <v>1</v>
      </c>
      <c r="H111" s="79" t="str">
        <f ca="1">IF(A111&lt;&gt;"",IF(Y110&gt;=$AQ$5,"",IF(Y110&lt;=$AQ$6,"",IF(AND(F110="L",F111="L"),"",IF(F111="W","",IF(AND(F111="L",H109="",B108="R"),"B",IF(AND(F111="L",H109="",B108="B"),"R",IF(AND(E107="RB",E109="RB"),"B",IF(AND(E107="RR",E109="RR"),"B",IF(AND(E107="BR",E109="BR"),"R",IF(AND(E107="BB",E107="BB"),"R","")))))))))),"")</f>
        <v/>
      </c>
      <c r="I111" s="106"/>
      <c r="J111" s="32">
        <f t="shared" ca="1" si="128"/>
        <v>1</v>
      </c>
      <c r="K111" s="33">
        <f ca="1">IF(U110&lt;&gt;"",IF(F111="W",(1*J110),(-1*J110)),0)</f>
        <v>0</v>
      </c>
      <c r="L111" t="str">
        <f t="shared" ca="1" si="130"/>
        <v>OO</v>
      </c>
      <c r="M111" s="32" t="str">
        <f t="shared" ca="1" si="112"/>
        <v/>
      </c>
      <c r="N111" s="31">
        <f t="shared" ca="1" si="131"/>
        <v>1</v>
      </c>
      <c r="O111" s="79" t="str">
        <f ca="1">IF(A111&lt;&gt;"",IF(Y110&gt;=$AQ$5,"",IF(Y110&lt;=$AQ$6,"",IF(AND(M110="L",M111="L"),"",IF(M111="W","",IF(AND(M111="L",O109="",C108="E"),"O",IF(AND(M111="L",O109="",C108="O"),"E",IF(AND(L107="EO",L109="EO"),"O",IF(AND(L107="EE",L109="EE"),"O",IF(AND(L107="OE",L109="OE"),"E",IF(AND(L107="OO",L109="OO"),"E","")))))))))),"")</f>
        <v>O</v>
      </c>
      <c r="P111" s="32">
        <f ca="1">IF(A111&lt;&gt;"",IF(P110=2,1,IF(M111="L",P110+1,1)),"")</f>
        <v>1</v>
      </c>
      <c r="Q111" s="33">
        <f ca="1">IF(U110&lt;&gt;"",IF(M111="W",(1*P110),(-1*P110)),0)</f>
        <v>0</v>
      </c>
      <c r="R111" t="str">
        <f ca="1">IF(A111=0,"LH",D110&amp;D111)</f>
        <v>LL</v>
      </c>
      <c r="S111" s="32" t="str">
        <f t="shared" ca="1" si="133"/>
        <v/>
      </c>
      <c r="T111" s="31">
        <f t="shared" ca="1" si="134"/>
        <v>1</v>
      </c>
      <c r="U111" s="79" t="str">
        <f ca="1">IF(A111&lt;&gt;"",IF(Y110&gt;=$AQ$5,"",IF(Y110&lt;=$AQ$6,"",IF(AND(S110="L",S111="L"),"",IF(S111="W","",IF(AND(S111="L",U109="",D108="H"),"L",IF(AND(S111="L",U109="",D108="L"),"H",IF(AND(R107="HL",R109="HL"),"L",IF(AND(R107="HH",R109="HH"),"L",IF(AND(R107="LH",R109="LH"),"H",IF(AND(R107="LL",R109="LL"),"H","")))))))))),"")</f>
        <v/>
      </c>
      <c r="V111" s="32">
        <f ca="1">IF(G111&lt;&gt;"",IF(V110=2,1,IF(S111="L",V110+1,1)),"")</f>
        <v>1</v>
      </c>
      <c r="W111" s="33">
        <f t="shared" ca="1" si="124"/>
        <v>0</v>
      </c>
      <c r="X111" s="41">
        <f t="shared" ca="1" si="169"/>
        <v>0</v>
      </c>
      <c r="Y111" s="36">
        <f ca="1">IF(A111&lt;&gt;"",X111+Y110,"")</f>
        <v>-10</v>
      </c>
      <c r="Z111" s="54" t="str">
        <f t="shared" ca="1" si="137"/>
        <v/>
      </c>
      <c r="AA111" s="54" t="str">
        <f t="shared" ca="1" si="138"/>
        <v/>
      </c>
      <c r="AB111" s="119"/>
      <c r="AC111" s="119"/>
      <c r="AD111" s="119"/>
      <c r="AE111" s="119"/>
      <c r="AF111" s="119"/>
      <c r="AG111" s="119"/>
      <c r="AH111" s="119"/>
      <c r="AI111" s="119"/>
      <c r="AJ111" s="119"/>
      <c r="AK111" s="119"/>
      <c r="AL111" s="119"/>
      <c r="AM111" s="119"/>
      <c r="AN111" s="65"/>
      <c r="AO111" s="66"/>
      <c r="AP111" s="68"/>
      <c r="AQ111" s="68"/>
      <c r="AR111" s="68"/>
      <c r="AS111" s="68"/>
      <c r="AT111" s="68"/>
      <c r="AU111" s="68"/>
      <c r="AV111" s="68"/>
      <c r="AW111" s="68"/>
      <c r="AX111" s="68"/>
      <c r="AY111" s="68"/>
      <c r="AZ111" s="69"/>
      <c r="BA111" s="65"/>
      <c r="BG111"/>
      <c r="BH111" s="52">
        <v>4</v>
      </c>
      <c r="BI111" s="48">
        <v>1</v>
      </c>
      <c r="BJ111" s="48">
        <v>1</v>
      </c>
      <c r="BK111" s="48">
        <v>2</v>
      </c>
      <c r="BL111" s="48">
        <f>BL110</f>
        <v>1</v>
      </c>
      <c r="BM111" s="48">
        <v>1</v>
      </c>
      <c r="BN111" s="48" t="s">
        <v>26</v>
      </c>
      <c r="BO111" s="48" t="str">
        <f>"B"</f>
        <v>B</v>
      </c>
      <c r="BP111" s="48" t="str">
        <f>"E"</f>
        <v>E</v>
      </c>
      <c r="BQ111" s="50">
        <v>1</v>
      </c>
      <c r="BR111" s="51"/>
      <c r="BS111" s="5"/>
      <c r="BT111"/>
      <c r="BU111" s="51"/>
      <c r="BV111" s="51"/>
    </row>
    <row r="112" spans="1:92">
      <c r="A112" s="78">
        <f ca="1">IF($A$2="no",INT(RAND()*36+1),INT(RAND()*37))</f>
        <v>16</v>
      </c>
      <c r="B112" s="78" t="str">
        <f t="shared" ca="1" si="107"/>
        <v>R</v>
      </c>
      <c r="C112" s="78" t="str">
        <f t="shared" ca="1" si="170"/>
        <v>E</v>
      </c>
      <c r="D112" s="78" t="str">
        <f t="shared" ca="1" si="173"/>
        <v>L</v>
      </c>
      <c r="E112" t="str">
        <f t="shared" ca="1" si="121"/>
        <v>RR</v>
      </c>
      <c r="F112" s="32" t="str">
        <f t="shared" ca="1" si="126"/>
        <v/>
      </c>
      <c r="G112" s="31">
        <f t="shared" ca="1" si="127"/>
        <v>1</v>
      </c>
      <c r="H112" s="79" t="str">
        <f ca="1">IF(A112&lt;&gt;"",IF(Y111&gt;=$AQ$5,"",IF(Y111&lt;=$AQ$6,"",IF(AND(F111="L",F112="L"),"",IF(F112="W","",IF(AND(F112="L",H110="",B109="R"),"B",IF(AND(F112="L",H110="",B109="B"),"R",IF(AND(E108="RB",E110="RB"),"B",IF(AND(E108="RR",E110="RR"),"B",IF(AND(E108="BR",E110="BR"),"R",IF(AND(E108="BB",E108="BB"),"R","")))))))))),"")</f>
        <v>R</v>
      </c>
      <c r="I112" s="106"/>
      <c r="J112" s="32">
        <f t="shared" ca="1" si="128"/>
        <v>1</v>
      </c>
      <c r="K112" s="33">
        <f t="shared" ref="K112:K113" ca="1" si="182">IF(H111&lt;&gt;"",IF(F112="W",(1*J111),(-1*J111)),0)</f>
        <v>0</v>
      </c>
      <c r="L112" t="str">
        <f t="shared" ca="1" si="130"/>
        <v>OE</v>
      </c>
      <c r="M112" s="32" t="str">
        <f t="shared" ca="1" si="112"/>
        <v>L</v>
      </c>
      <c r="N112" s="31">
        <f t="shared" ca="1" si="131"/>
        <v>2</v>
      </c>
      <c r="O112" s="79" t="str">
        <f ca="1">IF(A112&lt;&gt;"",IF(Y111&gt;=$AQ$5,"",IF(Y111&lt;=$AQ$6,"",IF(AND(M111="L",M112="L"),"",IF(M112="W","",IF(AND(M112="L",O110="",C109="E"),"O",IF(AND(M112="L",O110="",C109="O"),"E",IF(AND(L108="EO",L110="EO"),"O",IF(AND(L108="EE",L110="EE"),"O",IF(AND(L108="OE",L110="OE"),"E",IF(AND(L108="OO",L110="OO"),"E","")))))))))),"")</f>
        <v>O</v>
      </c>
      <c r="P112" s="32">
        <f ca="1">IF(A112&lt;&gt;"",IF(P111=2,1,IF(M112="L",P111+1,1)),"")</f>
        <v>2</v>
      </c>
      <c r="Q112" s="33">
        <f t="shared" ref="Q112:Q113" ca="1" si="183">IF(O111&lt;&gt;"",IF(M112="W",(1*P111),(-1*P111)),0)</f>
        <v>-1</v>
      </c>
      <c r="R112" t="str">
        <f ca="1">IF(A112=0,"LH",D111&amp;D112)</f>
        <v>LL</v>
      </c>
      <c r="S112" s="32" t="str">
        <f t="shared" ca="1" si="133"/>
        <v/>
      </c>
      <c r="T112" s="31">
        <f t="shared" ca="1" si="134"/>
        <v>1</v>
      </c>
      <c r="U112" s="79" t="str">
        <f ca="1">IF(A112&lt;&gt;"",IF(Y111&gt;=$AQ$5,"",IF(Y111&lt;=$AQ$6,"",IF(AND(S111="L",S112="L"),"",IF(S112="W","",IF(AND(S112="L",U110="",D109="H"),"L",IF(AND(S112="L",U110="",D109="L"),"H",IF(AND(R108="HL",R110="HL"),"L",IF(AND(R108="HH",R110="HH"),"L",IF(AND(R108="LH",R110="LH"),"H",IF(AND(R108="LL",R110="LL"),"H","")))))))))),"")</f>
        <v/>
      </c>
      <c r="V112" s="32">
        <f ca="1">IF(G112&lt;&gt;"",IF(V111=2,1,IF(S112="L",V111+1,1)),"")</f>
        <v>1</v>
      </c>
      <c r="W112" s="33">
        <f t="shared" ca="1" si="124"/>
        <v>0</v>
      </c>
      <c r="X112" s="41">
        <f t="shared" ca="1" si="169"/>
        <v>-1</v>
      </c>
      <c r="Y112" s="36">
        <f ca="1">IF(A112&lt;&gt;"",X112+Y111,"")</f>
        <v>-11</v>
      </c>
      <c r="Z112" s="54" t="str">
        <f t="shared" ca="1" si="137"/>
        <v/>
      </c>
      <c r="AA112" s="54" t="str">
        <f t="shared" ca="1" si="138"/>
        <v/>
      </c>
      <c r="AB112" s="66"/>
      <c r="AC112" s="67"/>
      <c r="AD112" s="67"/>
      <c r="AE112" s="67"/>
      <c r="AF112" s="68"/>
      <c r="AG112" s="68"/>
      <c r="AH112" s="68"/>
      <c r="AI112" s="68"/>
      <c r="AJ112" s="68"/>
      <c r="AK112" s="68"/>
      <c r="AL112" s="68"/>
      <c r="AM112" s="69"/>
      <c r="AN112" s="65"/>
      <c r="AO112" s="66"/>
      <c r="AP112" s="68"/>
      <c r="AQ112" s="68"/>
      <c r="AR112" s="68"/>
      <c r="AS112" s="68"/>
      <c r="AT112" s="68"/>
      <c r="AU112" s="68"/>
      <c r="AV112" s="68"/>
      <c r="AW112" s="68"/>
      <c r="AX112" s="68"/>
      <c r="AY112" s="68"/>
      <c r="AZ112" s="69"/>
      <c r="BA112" s="65"/>
      <c r="BG112"/>
      <c r="BH112" s="52">
        <v>5</v>
      </c>
      <c r="BI112" s="48">
        <v>1</v>
      </c>
      <c r="BJ112" s="48">
        <v>2</v>
      </c>
      <c r="BK112" s="48">
        <v>2</v>
      </c>
      <c r="BL112" s="48">
        <f>BL111</f>
        <v>1</v>
      </c>
      <c r="BM112" s="48">
        <v>2</v>
      </c>
      <c r="BN112" s="48" t="s">
        <v>26</v>
      </c>
      <c r="BO112" s="48" t="str">
        <f>"R"</f>
        <v>R</v>
      </c>
      <c r="BP112" s="48" t="str">
        <f>"O"</f>
        <v>O</v>
      </c>
      <c r="BQ112" s="50">
        <v>2</v>
      </c>
      <c r="BR112" s="51"/>
      <c r="BS112" s="5"/>
      <c r="BT112"/>
      <c r="BU112" s="51"/>
      <c r="BV112" s="51"/>
    </row>
    <row r="113" spans="1:74">
      <c r="A113" s="78">
        <f ca="1">IF($A$2="no",INT(RAND()*36+1),INT(RAND()*37))</f>
        <v>18</v>
      </c>
      <c r="B113" s="78" t="str">
        <f t="shared" ca="1" si="107"/>
        <v>R</v>
      </c>
      <c r="C113" s="78" t="str">
        <f t="shared" ca="1" si="170"/>
        <v>E</v>
      </c>
      <c r="D113" s="78" t="str">
        <f t="shared" ca="1" si="173"/>
        <v>L</v>
      </c>
      <c r="E113" t="str">
        <f t="shared" ca="1" si="121"/>
        <v>RR</v>
      </c>
      <c r="F113" s="32" t="str">
        <f t="shared" ca="1" si="126"/>
        <v>W</v>
      </c>
      <c r="G113" s="31">
        <f t="shared" ca="1" si="127"/>
        <v>1</v>
      </c>
      <c r="H113" s="79" t="str">
        <f ca="1">IF(A113&lt;&gt;"",IF(Y112&gt;=$AQ$5,"",IF(Y112&lt;=$AQ$6,"",IF(AND(F112="L",F113="L"),"",IF(F113="W","",IF(AND(F113="L",H111="",B110="R"),"B",IF(AND(F113="L",H111="",B110="B"),"R",IF(AND(E109="RB",E111="RB"),"B",IF(AND(E109="RR",E111="RR"),"B",IF(AND(E109="BR",E111="BR"),"R",IF(AND(E109="BB",E109="BB"),"R","")))))))))),"")</f>
        <v/>
      </c>
      <c r="I113" s="106"/>
      <c r="J113" s="32">
        <f t="shared" ca="1" si="128"/>
        <v>1</v>
      </c>
      <c r="K113" s="33">
        <f ca="1">IF(U112&lt;&gt;"",IF(F113="W",(1*J112),(-1*J112)),0)</f>
        <v>0</v>
      </c>
      <c r="L113" t="str">
        <f t="shared" ca="1" si="130"/>
        <v>EE</v>
      </c>
      <c r="M113" s="32" t="str">
        <f t="shared" ca="1" si="112"/>
        <v>L</v>
      </c>
      <c r="N113" s="31">
        <f t="shared" ca="1" si="131"/>
        <v>1</v>
      </c>
      <c r="O113" s="79" t="str">
        <f ca="1">IF(A113&lt;&gt;"",IF(Y112&gt;=$AQ$5,"",IF(Y112&lt;=$AQ$6,"",IF(AND(M112="L",M113="L"),"",IF(M113="W","",IF(AND(M113="L",O111="",C110="E"),"O",IF(AND(M113="L",O111="",C110="O"),"E",IF(AND(L109="EO",L111="EO"),"O",IF(AND(L109="EE",L111="EE"),"O",IF(AND(L109="OE",L111="OE"),"E",IF(AND(L109="OO",L111="OO"),"E","")))))))))),"")</f>
        <v/>
      </c>
      <c r="P113" s="32">
        <f ca="1">IF(A113&lt;&gt;"",IF(P112=2,1,IF(M113="L",P112+1,1)),"")</f>
        <v>1</v>
      </c>
      <c r="Q113" s="33">
        <f ca="1">IF(U112&lt;&gt;"",IF(M113="W",(1*P112),(-1*P112)),0)</f>
        <v>0</v>
      </c>
      <c r="R113" t="str">
        <f ca="1">IF(A113=0,"LH",D112&amp;D113)</f>
        <v>LL</v>
      </c>
      <c r="S113" s="32" t="str">
        <f t="shared" ca="1" si="133"/>
        <v/>
      </c>
      <c r="T113" s="31">
        <f t="shared" ca="1" si="134"/>
        <v>1</v>
      </c>
      <c r="U113" s="79" t="str">
        <f ca="1">IF(A113&lt;&gt;"",IF(Y112&gt;=$AQ$5,"",IF(Y112&lt;=$AQ$6,"",IF(AND(S112="L",S113="L"),"",IF(S113="W","",IF(AND(S113="L",U111="",D110="H"),"L",IF(AND(S113="L",U111="",D110="L"),"H",IF(AND(R109="HL",R111="HL"),"L",IF(AND(R109="HH",R111="HH"),"L",IF(AND(R109="LH",R111="LH"),"H",IF(AND(R109="LL",R111="LL"),"H","")))))))))),"")</f>
        <v/>
      </c>
      <c r="V113" s="32">
        <f ca="1">IF(G113&lt;&gt;"",IF(V112=2,1,IF(S113="L",V112+1,1)),"")</f>
        <v>1</v>
      </c>
      <c r="W113" s="33">
        <f t="shared" ca="1" si="124"/>
        <v>0</v>
      </c>
      <c r="X113" s="41">
        <f t="shared" ca="1" si="169"/>
        <v>0</v>
      </c>
      <c r="Y113" s="36">
        <f ca="1">IF(A113&lt;&gt;"",X113+Y112,"")</f>
        <v>-11</v>
      </c>
      <c r="Z113" s="54" t="str">
        <f t="shared" ca="1" si="137"/>
        <v/>
      </c>
      <c r="AA113" s="54" t="str">
        <f t="shared" ca="1" si="138"/>
        <v/>
      </c>
      <c r="AB113" s="66"/>
      <c r="AC113" s="67"/>
      <c r="AD113" s="67"/>
      <c r="AE113" s="67"/>
      <c r="AF113" s="68"/>
      <c r="AG113" s="68"/>
      <c r="AH113" s="68"/>
      <c r="AI113" s="68"/>
      <c r="AJ113" s="68"/>
      <c r="AK113" s="68"/>
      <c r="AL113" s="68"/>
      <c r="AM113" s="69"/>
      <c r="AN113" s="65"/>
      <c r="AO113" s="66"/>
      <c r="AP113" s="68"/>
      <c r="AQ113" s="68"/>
      <c r="AR113" s="68"/>
      <c r="AS113" s="68"/>
      <c r="AT113" s="68"/>
      <c r="AU113" s="68"/>
      <c r="AV113" s="68"/>
      <c r="AW113" s="68"/>
      <c r="AX113" s="68"/>
      <c r="AY113" s="68"/>
      <c r="AZ113" s="69"/>
      <c r="BA113" s="65"/>
      <c r="BG113"/>
      <c r="BH113" s="52">
        <v>6</v>
      </c>
      <c r="BI113" s="48">
        <v>1</v>
      </c>
      <c r="BJ113" s="48">
        <v>3</v>
      </c>
      <c r="BK113" s="48">
        <v>2</v>
      </c>
      <c r="BL113" s="48">
        <f>BL112</f>
        <v>1</v>
      </c>
      <c r="BM113" s="48">
        <v>3</v>
      </c>
      <c r="BN113" s="48" t="s">
        <v>26</v>
      </c>
      <c r="BO113" s="48" t="str">
        <f>"B"</f>
        <v>B</v>
      </c>
      <c r="BP113" s="48" t="str">
        <f>"E"</f>
        <v>E</v>
      </c>
      <c r="BQ113" s="50">
        <v>3</v>
      </c>
      <c r="BR113" s="51"/>
      <c r="BS113" s="50"/>
      <c r="BT113" s="51"/>
      <c r="BU113" s="51"/>
      <c r="BV113" s="51"/>
    </row>
    <row r="114" spans="1:74">
      <c r="A114" s="78">
        <f ca="1">IF($A$2="no",INT(RAND()*36+1),INT(RAND()*37))</f>
        <v>8</v>
      </c>
      <c r="B114" s="78" t="str">
        <f t="shared" ca="1" si="107"/>
        <v>B</v>
      </c>
      <c r="C114" s="78" t="str">
        <f t="shared" ca="1" si="170"/>
        <v>E</v>
      </c>
      <c r="D114" s="78" t="str">
        <f t="shared" ca="1" si="173"/>
        <v>L</v>
      </c>
      <c r="E114" t="str">
        <f t="shared" ca="1" si="121"/>
        <v>RB</v>
      </c>
      <c r="F114" s="32" t="str">
        <f t="shared" ca="1" si="126"/>
        <v/>
      </c>
      <c r="G114" s="31">
        <f t="shared" ca="1" si="127"/>
        <v>1</v>
      </c>
      <c r="H114" s="79" t="str">
        <f ca="1">IF(A114&lt;&gt;"",IF(Y113&gt;=$AQ$5,"",IF(Y113&lt;=$AQ$6,"",IF(AND(F113="L",F114="L"),"",IF(F114="W","",IF(AND(F114="L",H112="",B111="R"),"B",IF(AND(F114="L",H112="",B111="B"),"R",IF(AND(E110="RB",E112="RB"),"B",IF(AND(E110="RR",E112="RR"),"B",IF(AND(E110="BR",E112="BR"),"R",IF(AND(E110="BB",E110="BB"),"R","")))))))))),"")</f>
        <v>R</v>
      </c>
      <c r="I114" s="106"/>
      <c r="J114" s="32">
        <f t="shared" ca="1" si="128"/>
        <v>1</v>
      </c>
      <c r="K114" s="33">
        <f t="shared" ref="K114:K121" ca="1" si="184">IF(H113&lt;&gt;"",IF(F114="W",(1*J113),(-1*J113)),0)</f>
        <v>0</v>
      </c>
      <c r="L114" t="str">
        <f t="shared" ca="1" si="130"/>
        <v>EE</v>
      </c>
      <c r="M114" s="32" t="str">
        <f t="shared" ca="1" si="112"/>
        <v/>
      </c>
      <c r="N114" s="31">
        <f t="shared" ca="1" si="131"/>
        <v>1</v>
      </c>
      <c r="O114" s="79" t="str">
        <f ca="1">IF(A114&lt;&gt;"",IF(Y113&gt;=$AQ$5,"",IF(Y113&lt;=$AQ$6,"",IF(AND(M113="L",M114="L"),"",IF(M114="W","",IF(AND(M114="L",O112="",C111="E"),"O",IF(AND(M114="L",O112="",C111="O"),"E",IF(AND(L110="EO",L112="EO"),"O",IF(AND(L110="EE",L112="EE"),"O",IF(AND(L110="OE",L112="OE"),"E",IF(AND(L110="OO",L112="OO"),"E","")))))))))),"")</f>
        <v/>
      </c>
      <c r="P114" s="32">
        <f ca="1">IF(A114&lt;&gt;"",IF(P113=2,1,IF(M114="L",P113+1,1)),"")</f>
        <v>1</v>
      </c>
      <c r="Q114" s="33">
        <f t="shared" ref="Q114:Q121" ca="1" si="185">IF(O113&lt;&gt;"",IF(M114="W",(1*P113),(-1*P113)),0)</f>
        <v>0</v>
      </c>
      <c r="R114" t="str">
        <f ca="1">IF(A114=0,"LH",D113&amp;D114)</f>
        <v>LL</v>
      </c>
      <c r="S114" s="32" t="str">
        <f t="shared" ca="1" si="133"/>
        <v/>
      </c>
      <c r="T114" s="31">
        <f t="shared" ca="1" si="134"/>
        <v>1</v>
      </c>
      <c r="U114" s="79" t="str">
        <f ca="1">IF(A114&lt;&gt;"",IF(Y113&gt;=$AQ$5,"",IF(Y113&lt;=$AQ$6,"",IF(AND(S113="L",S114="L"),"",IF(S114="W","",IF(AND(S114="L",U112="",D111="H"),"L",IF(AND(S114="L",U112="",D111="L"),"H",IF(AND(R110="HL",R112="HL"),"L",IF(AND(R110="HH",R112="HH"),"L",IF(AND(R110="LH",R112="LH"),"H",IF(AND(R110="LL",R112="LL"),"H","")))))))))),"")</f>
        <v/>
      </c>
      <c r="V114" s="32">
        <f ca="1">IF(G114&lt;&gt;"",IF(V113=2,1,IF(S114="L",V113+1,1)),"")</f>
        <v>1</v>
      </c>
      <c r="W114" s="33">
        <f t="shared" ca="1" si="124"/>
        <v>0</v>
      </c>
      <c r="X114" s="41">
        <f t="shared" ca="1" si="169"/>
        <v>0</v>
      </c>
      <c r="Y114" s="36">
        <f ca="1">IF(A114&lt;&gt;"",X114+Y113,"")</f>
        <v>-11</v>
      </c>
      <c r="Z114" s="54" t="str">
        <f t="shared" ca="1" si="137"/>
        <v/>
      </c>
      <c r="AA114" s="54" t="str">
        <f t="shared" ca="1" si="138"/>
        <v/>
      </c>
      <c r="AB114" s="66"/>
      <c r="AC114" s="67"/>
      <c r="AD114" s="67"/>
      <c r="AE114" s="67"/>
      <c r="AF114" s="68"/>
      <c r="AG114" s="68"/>
      <c r="AH114" s="68"/>
      <c r="AI114" s="68"/>
      <c r="AJ114" s="68"/>
      <c r="AK114" s="68"/>
      <c r="AL114" s="68"/>
      <c r="AM114" s="69"/>
      <c r="AN114" s="65"/>
      <c r="AO114" s="66"/>
      <c r="AP114" s="68"/>
      <c r="AQ114" s="68"/>
      <c r="AR114" s="68"/>
      <c r="AS114" s="68"/>
      <c r="AT114" s="68"/>
      <c r="AU114" s="68"/>
      <c r="AV114" s="68"/>
      <c r="AW114" s="68"/>
      <c r="AX114" s="68"/>
      <c r="AY114" s="68"/>
      <c r="AZ114" s="69"/>
      <c r="BA114" s="74"/>
      <c r="BB114"/>
      <c r="BC114"/>
      <c r="BD114"/>
      <c r="BE114"/>
      <c r="BF114"/>
      <c r="BG114"/>
      <c r="BH114" s="52">
        <v>7</v>
      </c>
      <c r="BI114" s="48">
        <v>1</v>
      </c>
      <c r="BJ114" s="48">
        <v>1</v>
      </c>
      <c r="BK114" s="48">
        <v>3</v>
      </c>
      <c r="BL114" s="48">
        <v>2</v>
      </c>
      <c r="BM114" s="48">
        <v>1</v>
      </c>
      <c r="BN114" s="48" t="s">
        <v>26</v>
      </c>
      <c r="BO114" s="48" t="str">
        <f>"R"</f>
        <v>R</v>
      </c>
      <c r="BP114" s="48" t="str">
        <f>"O"</f>
        <v>O</v>
      </c>
      <c r="BQ114" s="50">
        <v>4</v>
      </c>
      <c r="BR114" s="51"/>
      <c r="BS114" s="50"/>
      <c r="BT114" s="51"/>
      <c r="BU114" s="51"/>
      <c r="BV114" s="51"/>
    </row>
    <row r="115" spans="1:74">
      <c r="A115" s="78">
        <f ca="1">IF($A$2="no",INT(RAND()*36+1),INT(RAND()*37))</f>
        <v>10</v>
      </c>
      <c r="B115" s="78" t="str">
        <f t="shared" ca="1" si="107"/>
        <v>B</v>
      </c>
      <c r="C115" s="78" t="str">
        <f t="shared" ca="1" si="170"/>
        <v>E</v>
      </c>
      <c r="D115" s="78" t="str">
        <f t="shared" ca="1" si="173"/>
        <v>L</v>
      </c>
      <c r="E115" t="str">
        <f t="shared" ca="1" si="121"/>
        <v>BB</v>
      </c>
      <c r="F115" s="32" t="str">
        <f t="shared" ca="1" si="126"/>
        <v>L</v>
      </c>
      <c r="G115" s="31">
        <f t="shared" ca="1" si="127"/>
        <v>2</v>
      </c>
      <c r="H115" s="79" t="str">
        <f ca="1">IF(A115&lt;&gt;"",IF(Y114&gt;=$AQ$5,"",IF(Y114&lt;=$AQ$6,"",IF(AND(F114="L",F115="L"),"",IF(F115="W","",IF(AND(F115="L",H113="",B112="R"),"B",IF(AND(F115="L",H113="",B112="B"),"R",IF(AND(E111="RB",E113="RB"),"B",IF(AND(E111="RR",E113="RR"),"B",IF(AND(E111="BR",E113="BR"),"R",IF(AND(E111="BB",E111="BB"),"R","")))))))))),"")</f>
        <v>B</v>
      </c>
      <c r="I115" s="106"/>
      <c r="J115" s="32">
        <f t="shared" ca="1" si="128"/>
        <v>2</v>
      </c>
      <c r="K115" s="33">
        <f ca="1">IF(U114&lt;&gt;"",IF(F115="W",(1*J114),(-1*J114)),0)</f>
        <v>0</v>
      </c>
      <c r="L115" t="str">
        <f t="shared" ca="1" si="130"/>
        <v>EE</v>
      </c>
      <c r="M115" s="32" t="str">
        <f t="shared" ca="1" si="112"/>
        <v/>
      </c>
      <c r="N115" s="31">
        <f t="shared" ca="1" si="131"/>
        <v>1</v>
      </c>
      <c r="O115" s="79" t="str">
        <f ca="1">IF(A115&lt;&gt;"",IF(Y114&gt;=$AQ$5,"",IF(Y114&lt;=$AQ$6,"",IF(AND(M114="L",M115="L"),"",IF(M115="W","",IF(AND(M115="L",O113="",C112="E"),"O",IF(AND(M115="L",O113="",C112="O"),"E",IF(AND(L111="EO",L113="EO"),"O",IF(AND(L111="EE",L113="EE"),"O",IF(AND(L111="OE",L113="OE"),"E",IF(AND(L111="OO",L113="OO"),"E","")))))))))),"")</f>
        <v/>
      </c>
      <c r="P115" s="32">
        <f ca="1">IF(A115&lt;&gt;"",IF(P114=2,1,IF(M115="L",P114+1,1)),"")</f>
        <v>1</v>
      </c>
      <c r="Q115" s="33">
        <f ca="1">IF(U114&lt;&gt;"",IF(M115="W",(1*P114),(-1*P114)),0)</f>
        <v>0</v>
      </c>
      <c r="R115" t="str">
        <f ca="1">IF(A115=0,"LH",D114&amp;D115)</f>
        <v>LL</v>
      </c>
      <c r="S115" s="32" t="str">
        <f t="shared" ca="1" si="133"/>
        <v/>
      </c>
      <c r="T115" s="31">
        <f t="shared" ca="1" si="134"/>
        <v>1</v>
      </c>
      <c r="U115" s="79" t="str">
        <f ca="1">IF(A115&lt;&gt;"",IF(Y114&gt;=$AQ$5,"",IF(Y114&lt;=$AQ$6,"",IF(AND(S114="L",S115="L"),"",IF(S115="W","",IF(AND(S115="L",U113="",D112="H"),"L",IF(AND(S115="L",U113="",D112="L"),"H",IF(AND(R111="HL",R113="HL"),"L",IF(AND(R111="HH",R113="HH"),"L",IF(AND(R111="LH",R113="LH"),"H",IF(AND(R111="LL",R113="LL"),"H","")))))))))),"")</f>
        <v>H</v>
      </c>
      <c r="V115" s="32">
        <f ca="1">IF(G115&lt;&gt;"",IF(V114=2,1,IF(S115="L",V114+1,1)),"")</f>
        <v>1</v>
      </c>
      <c r="W115" s="33">
        <f t="shared" ca="1" si="124"/>
        <v>0</v>
      </c>
      <c r="X115" s="41">
        <f t="shared" ca="1" si="169"/>
        <v>0</v>
      </c>
      <c r="Y115" s="36">
        <f ca="1">IF(A115&lt;&gt;"",X115+Y114,"")</f>
        <v>-11</v>
      </c>
      <c r="Z115" s="54" t="str">
        <f t="shared" ca="1" si="137"/>
        <v/>
      </c>
      <c r="AA115" s="54" t="str">
        <f t="shared" ca="1" si="138"/>
        <v/>
      </c>
      <c r="AB115" s="66"/>
      <c r="AC115" s="67"/>
      <c r="AD115" s="67"/>
      <c r="AE115" s="67"/>
      <c r="AF115" s="68"/>
      <c r="AG115" s="68"/>
      <c r="AH115" s="68"/>
      <c r="AI115" s="68"/>
      <c r="AJ115" s="68"/>
      <c r="AK115" s="68"/>
      <c r="AL115" s="68"/>
      <c r="AM115" s="69"/>
      <c r="AN115" s="65"/>
      <c r="AO115" s="66"/>
      <c r="AP115" s="68"/>
      <c r="AQ115" s="68"/>
      <c r="AR115" s="68"/>
      <c r="AS115" s="68"/>
      <c r="AT115" s="68"/>
      <c r="AU115" s="68"/>
      <c r="AV115" s="68"/>
      <c r="AW115" s="68"/>
      <c r="AX115" s="68"/>
      <c r="AY115" s="68"/>
      <c r="AZ115" s="69"/>
      <c r="BA115" s="74"/>
      <c r="BB115"/>
      <c r="BC115"/>
      <c r="BD115"/>
      <c r="BE115"/>
      <c r="BF115"/>
      <c r="BG115"/>
      <c r="BH115" s="52">
        <v>8</v>
      </c>
      <c r="BI115" s="48">
        <v>1</v>
      </c>
      <c r="BJ115" s="48">
        <v>2</v>
      </c>
      <c r="BK115" s="48">
        <v>3</v>
      </c>
      <c r="BL115" s="48">
        <v>2</v>
      </c>
      <c r="BM115" s="48">
        <v>2</v>
      </c>
      <c r="BN115" s="48" t="s">
        <v>26</v>
      </c>
      <c r="BO115" s="48" t="str">
        <f>"B"</f>
        <v>B</v>
      </c>
      <c r="BP115" s="48" t="str">
        <f>"E"</f>
        <v>E</v>
      </c>
      <c r="BQ115" s="50">
        <v>5</v>
      </c>
      <c r="BR115" s="51"/>
      <c r="BS115" s="50"/>
      <c r="BT115" s="51"/>
      <c r="BU115" s="51"/>
      <c r="BV115" s="51"/>
    </row>
    <row r="116" spans="1:74">
      <c r="A116" s="78">
        <f ca="1">IF($A$2="no",INT(RAND()*36+1),INT(RAND()*37))</f>
        <v>5</v>
      </c>
      <c r="B116" s="78" t="str">
        <f t="shared" ca="1" si="107"/>
        <v>R</v>
      </c>
      <c r="C116" s="78" t="str">
        <f t="shared" ca="1" si="170"/>
        <v>O</v>
      </c>
      <c r="D116" s="78" t="str">
        <f t="shared" ca="1" si="173"/>
        <v>L</v>
      </c>
      <c r="E116" t="str">
        <f t="shared" ca="1" si="121"/>
        <v>BR</v>
      </c>
      <c r="F116" s="32" t="str">
        <f t="shared" ca="1" si="126"/>
        <v>L</v>
      </c>
      <c r="G116" s="31">
        <f t="shared" ca="1" si="127"/>
        <v>1</v>
      </c>
      <c r="H116" s="79" t="str">
        <f ca="1">IF(A116&lt;&gt;"",IF(Y115&gt;=$AQ$5,"",IF(Y115&lt;=$AQ$6,"",IF(AND(F115="L",F116="L"),"",IF(F116="W","",IF(AND(F116="L",H114="",B113="R"),"B",IF(AND(F116="L",H114="",B113="B"),"R",IF(AND(E112="RB",E114="RB"),"B",IF(AND(E112="RR",E114="RR"),"B",IF(AND(E112="BR",E114="BR"),"R",IF(AND(E112="BB",E112="BB"),"R","")))))))))),"")</f>
        <v/>
      </c>
      <c r="I116" s="106"/>
      <c r="J116" s="32">
        <f t="shared" ca="1" si="128"/>
        <v>1</v>
      </c>
      <c r="K116" s="33">
        <f t="shared" ref="K116:K117" ca="1" si="186">IF(H115&lt;&gt;"",IF(F116="W",(1*J115),(-1*J115)),0)</f>
        <v>-2</v>
      </c>
      <c r="L116" t="str">
        <f t="shared" ca="1" si="130"/>
        <v>EO</v>
      </c>
      <c r="M116" s="32" t="str">
        <f t="shared" ca="1" si="112"/>
        <v/>
      </c>
      <c r="N116" s="31">
        <f t="shared" ca="1" si="131"/>
        <v>1</v>
      </c>
      <c r="O116" s="79" t="str">
        <f ca="1">IF(A116&lt;&gt;"",IF(Y115&gt;=$AQ$5,"",IF(Y115&lt;=$AQ$6,"",IF(AND(M115="L",M116="L"),"",IF(M116="W","",IF(AND(M116="L",O114="",C113="E"),"O",IF(AND(M116="L",O114="",C113="O"),"E",IF(AND(L112="EO",L114="EO"),"O",IF(AND(L112="EE",L114="EE"),"O",IF(AND(L112="OE",L114="OE"),"E",IF(AND(L112="OO",L114="OO"),"E","")))))))))),"")</f>
        <v/>
      </c>
      <c r="P116" s="32">
        <f ca="1">IF(A116&lt;&gt;"",IF(P115=2,1,IF(M116="L",P115+1,1)),"")</f>
        <v>1</v>
      </c>
      <c r="Q116" s="33">
        <f t="shared" ref="Q116:Q117" ca="1" si="187">IF(O115&lt;&gt;"",IF(M116="W",(1*P115),(-1*P115)),0)</f>
        <v>0</v>
      </c>
      <c r="R116" t="str">
        <f ca="1">IF(A116=0,"LH",D115&amp;D116)</f>
        <v>LL</v>
      </c>
      <c r="S116" s="32" t="str">
        <f t="shared" ca="1" si="133"/>
        <v>L</v>
      </c>
      <c r="T116" s="31">
        <f t="shared" ca="1" si="134"/>
        <v>2</v>
      </c>
      <c r="U116" s="79" t="str">
        <f ca="1">IF(A116&lt;&gt;"",IF(Y115&gt;=$AQ$5,"",IF(Y115&lt;=$AQ$6,"",IF(AND(S115="L",S116="L"),"",IF(S116="W","",IF(AND(S116="L",U114="",D113="H"),"L",IF(AND(S116="L",U114="",D113="L"),"H",IF(AND(R112="HL",R114="HL"),"L",IF(AND(R112="HH",R114="HH"),"L",IF(AND(R112="LH",R114="LH"),"H",IF(AND(R112="LL",R114="LL"),"H","")))))))))),"")</f>
        <v>H</v>
      </c>
      <c r="V116" s="32">
        <f ca="1">IF(G116&lt;&gt;"",IF(V115=2,1,IF(S116="L",V115+1,1)),"")</f>
        <v>2</v>
      </c>
      <c r="W116" s="33">
        <f t="shared" ca="1" si="124"/>
        <v>-1</v>
      </c>
      <c r="X116" s="41">
        <f t="shared" ca="1" si="169"/>
        <v>-3</v>
      </c>
      <c r="Y116" s="36">
        <f ca="1">IF(A116&lt;&gt;"",X116+Y115,"")</f>
        <v>-14</v>
      </c>
      <c r="Z116" s="54" t="str">
        <f t="shared" ca="1" si="137"/>
        <v/>
      </c>
      <c r="AA116" s="54" t="str">
        <f t="shared" ca="1" si="138"/>
        <v/>
      </c>
      <c r="AB116" s="66"/>
      <c r="AC116" s="67"/>
      <c r="AD116" s="67"/>
      <c r="AE116" s="67"/>
      <c r="AF116" s="68"/>
      <c r="AG116" s="68"/>
      <c r="AH116" s="68"/>
      <c r="AI116" s="68"/>
      <c r="AJ116" s="68"/>
      <c r="AK116" s="68"/>
      <c r="AL116" s="68"/>
      <c r="AM116" s="69"/>
      <c r="AN116" s="65"/>
      <c r="AO116" s="66"/>
      <c r="AP116" s="68"/>
      <c r="AQ116" s="68"/>
      <c r="AR116" s="68"/>
      <c r="AS116" s="68"/>
      <c r="AT116" s="68"/>
      <c r="AU116" s="68"/>
      <c r="AV116" s="68"/>
      <c r="AW116" s="68"/>
      <c r="AX116" s="68"/>
      <c r="AY116" s="68"/>
      <c r="AZ116" s="69"/>
      <c r="BA116" s="74"/>
      <c r="BB116"/>
      <c r="BC116"/>
      <c r="BD116"/>
      <c r="BE116"/>
      <c r="BF116"/>
      <c r="BG116"/>
      <c r="BH116" s="52">
        <v>9</v>
      </c>
      <c r="BI116" s="48">
        <v>1</v>
      </c>
      <c r="BJ116" s="48">
        <v>3</v>
      </c>
      <c r="BK116" s="48">
        <v>3</v>
      </c>
      <c r="BL116" s="48">
        <v>2</v>
      </c>
      <c r="BM116" s="48">
        <v>3</v>
      </c>
      <c r="BN116" s="48" t="s">
        <v>26</v>
      </c>
      <c r="BO116" s="48" t="str">
        <f>"R"</f>
        <v>R</v>
      </c>
      <c r="BP116" s="48" t="str">
        <f>"O"</f>
        <v>O</v>
      </c>
      <c r="BQ116" s="50">
        <v>6</v>
      </c>
      <c r="BR116" s="51"/>
      <c r="BS116" s="50"/>
      <c r="BT116" s="51"/>
      <c r="BU116" s="51"/>
      <c r="BV116" s="51"/>
    </row>
    <row r="117" spans="1:74">
      <c r="A117" s="78">
        <f ca="1">IF($A$2="no",INT(RAND()*36+1),INT(RAND()*37))</f>
        <v>34</v>
      </c>
      <c r="B117" s="78" t="str">
        <f t="shared" ca="1" si="107"/>
        <v>R</v>
      </c>
      <c r="C117" s="78" t="str">
        <f t="shared" ca="1" si="170"/>
        <v>E</v>
      </c>
      <c r="D117" s="78" t="str">
        <f t="shared" ca="1" si="173"/>
        <v>H</v>
      </c>
      <c r="E117" t="str">
        <f t="shared" ca="1" si="121"/>
        <v>RR</v>
      </c>
      <c r="F117" s="32" t="str">
        <f t="shared" ca="1" si="126"/>
        <v/>
      </c>
      <c r="G117" s="31">
        <f t="shared" ca="1" si="127"/>
        <v>1</v>
      </c>
      <c r="H117" s="79" t="str">
        <f ca="1">IF(A117&lt;&gt;"",IF(Y116&gt;=$AQ$5,"",IF(Y116&lt;=$AQ$6,"",IF(AND(F116="L",F117="L"),"",IF(F117="W","",IF(AND(F117="L",H115="",B114="R"),"B",IF(AND(F117="L",H115="",B114="B"),"R",IF(AND(E113="RB",E115="RB"),"B",IF(AND(E113="RR",E115="RR"),"B",IF(AND(E113="BR",E115="BR"),"R",IF(AND(E113="BB",E113="BB"),"R","")))))))))),"")</f>
        <v/>
      </c>
      <c r="I117" s="106"/>
      <c r="J117" s="32">
        <f t="shared" ca="1" si="128"/>
        <v>1</v>
      </c>
      <c r="K117" s="33">
        <f ca="1">IF(U116&lt;&gt;"",IF(F117="W",(1*J116),(-1*J116)),0)</f>
        <v>-1</v>
      </c>
      <c r="L117" t="str">
        <f t="shared" ca="1" si="130"/>
        <v>OE</v>
      </c>
      <c r="M117" s="32" t="str">
        <f t="shared" ca="1" si="112"/>
        <v/>
      </c>
      <c r="N117" s="31">
        <f t="shared" ca="1" si="131"/>
        <v>1</v>
      </c>
      <c r="O117" s="79" t="str">
        <f ca="1">IF(A117&lt;&gt;"",IF(Y116&gt;=$AQ$5,"",IF(Y116&lt;=$AQ$6,"",IF(AND(M116="L",M117="L"),"",IF(M117="W","",IF(AND(M117="L",O115="",C114="E"),"O",IF(AND(M117="L",O115="",C114="O"),"E",IF(AND(L113="EO",L115="EO"),"O",IF(AND(L113="EE",L115="EE"),"O",IF(AND(L113="OE",L115="OE"),"E",IF(AND(L113="OO",L115="OO"),"E","")))))))))),"")</f>
        <v>O</v>
      </c>
      <c r="P117" s="32">
        <f ca="1">IF(A117&lt;&gt;"",IF(P116=2,1,IF(M117="L",P116+1,1)),"")</f>
        <v>1</v>
      </c>
      <c r="Q117" s="33">
        <f ca="1">IF(U116&lt;&gt;"",IF(M117="W",(1*P116),(-1*P116)),0)</f>
        <v>-1</v>
      </c>
      <c r="R117" t="str">
        <f ca="1">IF(A117=0,"LH",D116&amp;D117)</f>
        <v>LH</v>
      </c>
      <c r="S117" s="32" t="str">
        <f t="shared" ca="1" si="133"/>
        <v>W</v>
      </c>
      <c r="T117" s="31">
        <f t="shared" ca="1" si="134"/>
        <v>1</v>
      </c>
      <c r="U117" s="79" t="str">
        <f ca="1">IF(A117&lt;&gt;"",IF(Y116&gt;=$AQ$5,"",IF(Y116&lt;=$AQ$6,"",IF(AND(S116="L",S117="L"),"",IF(S117="W","",IF(AND(S117="L",U115="",D114="H"),"L",IF(AND(S117="L",U115="",D114="L"),"H",IF(AND(R113="HL",R115="HL"),"L",IF(AND(R113="HH",R115="HH"),"L",IF(AND(R113="LH",R115="LH"),"H",IF(AND(R113="LL",R115="LL"),"H","")))))))))),"")</f>
        <v/>
      </c>
      <c r="V117" s="32">
        <f ca="1">IF(G117&lt;&gt;"",IF(V116=2,1,IF(S117="L",V116+1,1)),"")</f>
        <v>1</v>
      </c>
      <c r="W117" s="33">
        <f t="shared" ca="1" si="124"/>
        <v>2</v>
      </c>
      <c r="X117" s="41">
        <f t="shared" ca="1" si="169"/>
        <v>0</v>
      </c>
      <c r="Y117" s="36">
        <f ca="1">IF(A117&lt;&gt;"",X117+Y116,"")</f>
        <v>-14</v>
      </c>
      <c r="Z117" s="54" t="str">
        <f t="shared" ca="1" si="137"/>
        <v/>
      </c>
      <c r="AA117" s="54" t="str">
        <f t="shared" ca="1" si="138"/>
        <v/>
      </c>
      <c r="AB117" s="66"/>
      <c r="AC117" s="67"/>
      <c r="AD117" s="67"/>
      <c r="AE117" s="67"/>
      <c r="AF117" s="68"/>
      <c r="AG117" s="68"/>
      <c r="AH117" s="68"/>
      <c r="AI117" s="68"/>
      <c r="AJ117" s="68"/>
      <c r="AK117" s="68"/>
      <c r="AL117" s="68"/>
      <c r="AM117" s="69"/>
      <c r="AN117" s="65"/>
      <c r="AO117" s="66"/>
      <c r="AP117" s="68"/>
      <c r="AQ117" s="68"/>
      <c r="AR117" s="68"/>
      <c r="AS117" s="68"/>
      <c r="AT117" s="68"/>
      <c r="AU117" s="68"/>
      <c r="AV117" s="68"/>
      <c r="AW117" s="68"/>
      <c r="AX117" s="68"/>
      <c r="AY117" s="68"/>
      <c r="AZ117" s="69"/>
      <c r="BA117" s="74"/>
      <c r="BB117"/>
      <c r="BC117"/>
      <c r="BD117"/>
      <c r="BE117"/>
      <c r="BF117"/>
      <c r="BG117"/>
      <c r="BH117" s="52">
        <v>10</v>
      </c>
      <c r="BI117" s="48">
        <v>1</v>
      </c>
      <c r="BJ117" s="48">
        <v>1</v>
      </c>
      <c r="BK117" s="48">
        <v>4</v>
      </c>
      <c r="BL117" s="48">
        <v>2</v>
      </c>
      <c r="BM117" s="48">
        <v>1</v>
      </c>
      <c r="BN117" s="48" t="s">
        <v>26</v>
      </c>
      <c r="BO117" s="48" t="str">
        <f>"B"</f>
        <v>B</v>
      </c>
      <c r="BP117" s="48" t="str">
        <f>"E"</f>
        <v>E</v>
      </c>
      <c r="BQ117" s="50">
        <v>4</v>
      </c>
      <c r="BR117" s="51"/>
      <c r="BS117" s="50"/>
      <c r="BT117" s="51"/>
      <c r="BU117" s="51"/>
      <c r="BV117" s="51"/>
    </row>
    <row r="118" spans="1:74">
      <c r="A118" s="78">
        <f ca="1">IF($A$2="no",INT(RAND()*36+1),INT(RAND()*37))</f>
        <v>5</v>
      </c>
      <c r="B118" s="78" t="str">
        <f t="shared" ca="1" si="107"/>
        <v>R</v>
      </c>
      <c r="C118" s="78" t="str">
        <f t="shared" ca="1" si="170"/>
        <v>O</v>
      </c>
      <c r="D118" s="78" t="str">
        <f t="shared" ca="1" si="173"/>
        <v>L</v>
      </c>
      <c r="E118" t="str">
        <f t="shared" ca="1" si="121"/>
        <v>RR</v>
      </c>
      <c r="F118" s="32" t="str">
        <f t="shared" ca="1" si="126"/>
        <v/>
      </c>
      <c r="G118" s="31">
        <f t="shared" ca="1" si="127"/>
        <v>1</v>
      </c>
      <c r="H118" s="79" t="str">
        <f ca="1">IF(A118&lt;&gt;"",IF(Y117&gt;=$AQ$5,"",IF(Y117&lt;=$AQ$6,"",IF(AND(F117="L",F118="L"),"",IF(F118="W","",IF(AND(F118="L",H116="",B115="R"),"B",IF(AND(F118="L",H116="",B115="B"),"R",IF(AND(E114="RB",E116="RB"),"B",IF(AND(E114="RR",E116="RR"),"B",IF(AND(E114="BR",E116="BR"),"R",IF(AND(E114="BB",E114="BB"),"R","")))))))))),"")</f>
        <v/>
      </c>
      <c r="I118" s="106"/>
      <c r="J118" s="32">
        <f t="shared" ca="1" si="128"/>
        <v>1</v>
      </c>
      <c r="K118" s="33">
        <f t="shared" ref="K118:K121" ca="1" si="188">IF(H117&lt;&gt;"",IF(F118="W",(1*J117),(-1*J117)),0)</f>
        <v>0</v>
      </c>
      <c r="L118" t="str">
        <f t="shared" ca="1" si="130"/>
        <v>EO</v>
      </c>
      <c r="M118" s="32" t="str">
        <f t="shared" ca="1" si="112"/>
        <v>W</v>
      </c>
      <c r="N118" s="31">
        <f t="shared" ca="1" si="131"/>
        <v>1</v>
      </c>
      <c r="O118" s="79" t="str">
        <f ca="1">IF(A118&lt;&gt;"",IF(Y117&gt;=$AQ$5,"",IF(Y117&lt;=$AQ$6,"",IF(AND(M117="L",M118="L"),"",IF(M118="W","",IF(AND(M118="L",O116="",C115="E"),"O",IF(AND(M118="L",O116="",C115="O"),"E",IF(AND(L114="EO",L116="EO"),"O",IF(AND(L114="EE",L116="EE"),"O",IF(AND(L114="OE",L116="OE"),"E",IF(AND(L114="OO",L116="OO"),"E","")))))))))),"")</f>
        <v/>
      </c>
      <c r="P118" s="32">
        <f ca="1">IF(A118&lt;&gt;"",IF(P117=2,1,IF(M118="L",P117+1,1)),"")</f>
        <v>1</v>
      </c>
      <c r="Q118" s="33">
        <f t="shared" ref="Q118:Q121" ca="1" si="189">IF(O117&lt;&gt;"",IF(M118="W",(1*P117),(-1*P117)),0)</f>
        <v>1</v>
      </c>
      <c r="R118" t="str">
        <f ca="1">IF(A118=0,"LH",D117&amp;D118)</f>
        <v>HL</v>
      </c>
      <c r="S118" s="32" t="str">
        <f t="shared" ca="1" si="133"/>
        <v/>
      </c>
      <c r="T118" s="31">
        <f t="shared" ca="1" si="134"/>
        <v>1</v>
      </c>
      <c r="U118" s="79" t="str">
        <f ca="1">IF(A118&lt;&gt;"",IF(Y117&gt;=$AQ$5,"",IF(Y117&lt;=$AQ$6,"",IF(AND(S117="L",S118="L"),"",IF(S118="W","",IF(AND(S118="L",U116="",D115="H"),"L",IF(AND(S118="L",U116="",D115="L"),"H",IF(AND(R114="HL",R116="HL"),"L",IF(AND(R114="HH",R116="HH"),"L",IF(AND(R114="LH",R116="LH"),"H",IF(AND(R114="LL",R116="LL"),"H","")))))))))),"")</f>
        <v>H</v>
      </c>
      <c r="V118" s="32">
        <f ca="1">IF(G118&lt;&gt;"",IF(V117=2,1,IF(S118="L",V117+1,1)),"")</f>
        <v>1</v>
      </c>
      <c r="W118" s="33">
        <f t="shared" ca="1" si="124"/>
        <v>0</v>
      </c>
      <c r="X118" s="41">
        <f t="shared" ca="1" si="169"/>
        <v>1</v>
      </c>
      <c r="Y118" s="36">
        <f ca="1">IF(A118&lt;&gt;"",X118+Y117,"")</f>
        <v>-13</v>
      </c>
      <c r="Z118" s="54" t="str">
        <f t="shared" ca="1" si="137"/>
        <v/>
      </c>
      <c r="AA118" s="54" t="str">
        <f t="shared" ca="1" si="138"/>
        <v/>
      </c>
      <c r="AB118" s="66"/>
      <c r="AC118" s="67"/>
      <c r="AD118" s="67"/>
      <c r="AE118" s="67"/>
      <c r="AF118" s="68"/>
      <c r="AG118" s="68"/>
      <c r="AH118" s="68"/>
      <c r="AI118" s="68"/>
      <c r="AJ118" s="68"/>
      <c r="AK118" s="68"/>
      <c r="AL118" s="68"/>
      <c r="AM118" s="69"/>
      <c r="AN118" s="65"/>
      <c r="AO118" s="66"/>
      <c r="AP118" s="68"/>
      <c r="AQ118" s="68"/>
      <c r="AR118" s="68"/>
      <c r="AS118" s="68"/>
      <c r="AT118" s="68"/>
      <c r="AU118" s="68"/>
      <c r="AV118" s="68"/>
      <c r="AW118" s="68"/>
      <c r="AX118" s="68"/>
      <c r="AY118" s="68"/>
      <c r="AZ118" s="69"/>
      <c r="BA118" s="74"/>
      <c r="BB118"/>
      <c r="BC118"/>
      <c r="BD118"/>
      <c r="BE118"/>
      <c r="BF118"/>
      <c r="BG118"/>
      <c r="BH118" s="52">
        <v>11</v>
      </c>
      <c r="BI118" s="48">
        <v>1</v>
      </c>
      <c r="BJ118" s="48">
        <v>2</v>
      </c>
      <c r="BK118" s="48">
        <v>4</v>
      </c>
      <c r="BL118" s="48">
        <v>2</v>
      </c>
      <c r="BM118" s="48">
        <v>2</v>
      </c>
      <c r="BN118" s="48" t="s">
        <v>26</v>
      </c>
      <c r="BO118" s="48" t="str">
        <f>"B"</f>
        <v>B</v>
      </c>
      <c r="BP118" s="48" t="str">
        <f>"O"</f>
        <v>O</v>
      </c>
      <c r="BQ118" s="50">
        <v>5</v>
      </c>
      <c r="BR118" s="51"/>
      <c r="BS118" s="50"/>
      <c r="BT118" s="51"/>
      <c r="BU118" s="51"/>
      <c r="BV118" s="51"/>
    </row>
    <row r="119" spans="1:74">
      <c r="A119" s="78">
        <f ca="1">IF($A$2="no",INT(RAND()*36+1),INT(RAND()*37))</f>
        <v>24</v>
      </c>
      <c r="B119" s="78" t="str">
        <f t="shared" ca="1" si="107"/>
        <v>B</v>
      </c>
      <c r="C119" s="78" t="str">
        <f t="shared" ca="1" si="170"/>
        <v>E</v>
      </c>
      <c r="D119" s="78" t="str">
        <f t="shared" ca="1" si="173"/>
        <v>H</v>
      </c>
      <c r="E119" t="str">
        <f t="shared" ca="1" si="121"/>
        <v>RB</v>
      </c>
      <c r="F119" s="32" t="str">
        <f t="shared" ca="1" si="126"/>
        <v/>
      </c>
      <c r="G119" s="31">
        <f t="shared" ca="1" si="127"/>
        <v>1</v>
      </c>
      <c r="H119" s="79" t="str">
        <f ca="1">IF(A119&lt;&gt;"",IF(Y118&gt;=$AQ$5,"",IF(Y118&lt;=$AQ$6,"",IF(AND(F118="L",F119="L"),"",IF(F119="W","",IF(AND(F119="L",H117="",B116="R"),"B",IF(AND(F119="L",H117="",B116="B"),"R",IF(AND(E115="RB",E117="RB"),"B",IF(AND(E115="RR",E117="RR"),"B",IF(AND(E115="BR",E117="BR"),"R",IF(AND(E115="BB",E115="BB"),"R","")))))))))),"")</f>
        <v>R</v>
      </c>
      <c r="I119" s="106"/>
      <c r="J119" s="32">
        <f t="shared" ca="1" si="128"/>
        <v>1</v>
      </c>
      <c r="K119" s="33">
        <f ca="1">IF(U118&lt;&gt;"",IF(F119="W",(1*J118),(-1*J118)),0)</f>
        <v>-1</v>
      </c>
      <c r="L119" t="str">
        <f t="shared" ca="1" si="130"/>
        <v>OE</v>
      </c>
      <c r="M119" s="32" t="str">
        <f t="shared" ca="1" si="112"/>
        <v/>
      </c>
      <c r="N119" s="31">
        <f t="shared" ca="1" si="131"/>
        <v>1</v>
      </c>
      <c r="O119" s="79" t="str">
        <f ca="1">IF(A119&lt;&gt;"",IF(Y118&gt;=$AQ$5,"",IF(Y118&lt;=$AQ$6,"",IF(AND(M118="L",M119="L"),"",IF(M119="W","",IF(AND(M119="L",O117="",C116="E"),"O",IF(AND(M119="L",O117="",C116="O"),"E",IF(AND(L115="EO",L117="EO"),"O",IF(AND(L115="EE",L117="EE"),"O",IF(AND(L115="OE",L117="OE"),"E",IF(AND(L115="OO",L117="OO"),"E","")))))))))),"")</f>
        <v/>
      </c>
      <c r="P119" s="32">
        <f ca="1">IF(A119&lt;&gt;"",IF(P118=2,1,IF(M119="L",P118+1,1)),"")</f>
        <v>1</v>
      </c>
      <c r="Q119" s="33">
        <f ca="1">IF(U118&lt;&gt;"",IF(M119="W",(1*P118),(-1*P118)),0)</f>
        <v>-1</v>
      </c>
      <c r="R119" t="str">
        <f ca="1">IF(A119=0,"LH",D118&amp;D119)</f>
        <v>LH</v>
      </c>
      <c r="S119" s="32" t="str">
        <f t="shared" ca="1" si="133"/>
        <v>W</v>
      </c>
      <c r="T119" s="31">
        <f t="shared" ca="1" si="134"/>
        <v>1</v>
      </c>
      <c r="U119" s="79" t="str">
        <f ca="1">IF(A119&lt;&gt;"",IF(Y118&gt;=$AQ$5,"",IF(Y118&lt;=$AQ$6,"",IF(AND(S118="L",S119="L"),"",IF(S119="W","",IF(AND(S119="L",U117="",D116="H"),"L",IF(AND(S119="L",U117="",D116="L"),"H",IF(AND(R115="HL",R117="HL"),"L",IF(AND(R115="HH",R117="HH"),"L",IF(AND(R115="LH",R117="LH"),"H",IF(AND(R115="LL",R117="LL"),"H","")))))))))),"")</f>
        <v/>
      </c>
      <c r="V119" s="32">
        <f ca="1">IF(G119&lt;&gt;"",IF(V118=2,1,IF(S119="L",V118+1,1)),"")</f>
        <v>1</v>
      </c>
      <c r="W119" s="33">
        <f t="shared" ca="1" si="124"/>
        <v>1</v>
      </c>
      <c r="X119" s="41">
        <f t="shared" ca="1" si="169"/>
        <v>-1</v>
      </c>
      <c r="Y119" s="36">
        <f ca="1">IF(A119&lt;&gt;"",X119+Y118,"")</f>
        <v>-14</v>
      </c>
      <c r="Z119" s="54" t="str">
        <f t="shared" ca="1" si="137"/>
        <v/>
      </c>
      <c r="AA119" s="54" t="str">
        <f t="shared" ca="1" si="138"/>
        <v/>
      </c>
      <c r="AB119" s="66"/>
      <c r="AC119" s="70"/>
      <c r="AD119" s="67"/>
      <c r="AE119" s="67"/>
      <c r="AF119" s="68"/>
      <c r="AG119" s="68"/>
      <c r="AH119" s="68"/>
      <c r="AI119" s="68"/>
      <c r="AJ119" s="68"/>
      <c r="AK119" s="68"/>
      <c r="AL119" s="68"/>
      <c r="AM119" s="69"/>
      <c r="AN119" s="65"/>
      <c r="AO119" s="66"/>
      <c r="AP119" s="68"/>
      <c r="AQ119" s="68"/>
      <c r="AR119" s="68"/>
      <c r="AS119" s="68"/>
      <c r="AT119" s="68"/>
      <c r="AU119" s="68"/>
      <c r="AV119" s="68"/>
      <c r="AW119" s="68"/>
      <c r="AX119" s="68"/>
      <c r="AY119" s="68"/>
      <c r="AZ119" s="69"/>
      <c r="BA119" s="65"/>
      <c r="BB119"/>
      <c r="BC119"/>
      <c r="BD119"/>
      <c r="BE119" s="5"/>
      <c r="BF119" s="5"/>
      <c r="BG119"/>
      <c r="BH119" s="52">
        <v>12</v>
      </c>
      <c r="BI119" s="48">
        <v>1</v>
      </c>
      <c r="BJ119" s="48">
        <v>3</v>
      </c>
      <c r="BK119" s="48">
        <v>4</v>
      </c>
      <c r="BL119" s="48">
        <v>2</v>
      </c>
      <c r="BM119" s="48">
        <v>3</v>
      </c>
      <c r="BN119" s="48" t="s">
        <v>26</v>
      </c>
      <c r="BO119" s="48" t="str">
        <f>"R"</f>
        <v>R</v>
      </c>
      <c r="BP119" s="48" t="str">
        <f>"E"</f>
        <v>E</v>
      </c>
      <c r="BQ119" s="50">
        <v>6</v>
      </c>
      <c r="BR119" s="51"/>
      <c r="BS119" s="50"/>
      <c r="BT119" s="51"/>
      <c r="BU119" s="51"/>
      <c r="BV119" s="51"/>
    </row>
    <row r="120" spans="1:74">
      <c r="A120" s="78">
        <f ca="1">IF($A$2="no",INT(RAND()*36+1),INT(RAND()*37))</f>
        <v>3</v>
      </c>
      <c r="B120" s="78" t="str">
        <f t="shared" ca="1" si="107"/>
        <v>R</v>
      </c>
      <c r="C120" s="78" t="str">
        <f t="shared" ca="1" si="170"/>
        <v>O</v>
      </c>
      <c r="D120" s="78" t="str">
        <f t="shared" ca="1" si="173"/>
        <v>L</v>
      </c>
      <c r="E120" t="str">
        <f t="shared" ca="1" si="121"/>
        <v>BR</v>
      </c>
      <c r="F120" s="32" t="str">
        <f t="shared" ca="1" si="126"/>
        <v>W</v>
      </c>
      <c r="G120" s="31">
        <f t="shared" ca="1" si="127"/>
        <v>1</v>
      </c>
      <c r="H120" s="79" t="str">
        <f ca="1">IF(A120&lt;&gt;"",IF(Y119&gt;=$AQ$5,"",IF(Y119&lt;=$AQ$6,"",IF(AND(F119="L",F120="L"),"",IF(F120="W","",IF(AND(F120="L",H118="",B117="R"),"B",IF(AND(F120="L",H118="",B117="B"),"R",IF(AND(E116="RB",E118="RB"),"B",IF(AND(E116="RR",E118="RR"),"B",IF(AND(E116="BR",E118="BR"),"R",IF(AND(E116="BB",E116="BB"),"R","")))))))))),"")</f>
        <v/>
      </c>
      <c r="I120" s="106"/>
      <c r="J120" s="32">
        <f t="shared" ca="1" si="128"/>
        <v>1</v>
      </c>
      <c r="K120" s="33">
        <f t="shared" ref="K120:K121" ca="1" si="190">IF(H119&lt;&gt;"",IF(F120="W",(1*J119),(-1*J119)),0)</f>
        <v>1</v>
      </c>
      <c r="L120" t="str">
        <f t="shared" ca="1" si="130"/>
        <v>EO</v>
      </c>
      <c r="M120" s="32" t="str">
        <f t="shared" ca="1" si="112"/>
        <v/>
      </c>
      <c r="N120" s="31">
        <f t="shared" ca="1" si="131"/>
        <v>1</v>
      </c>
      <c r="O120" s="79" t="str">
        <f ca="1">IF(A120&lt;&gt;"",IF(Y119&gt;=$AQ$5,"",IF(Y119&lt;=$AQ$6,"",IF(AND(M119="L",M120="L"),"",IF(M120="W","",IF(AND(M120="L",O118="",C117="E"),"O",IF(AND(M120="L",O118="",C117="O"),"E",IF(AND(L116="EO",L118="EO"),"O",IF(AND(L116="EE",L118="EE"),"O",IF(AND(L116="OE",L118="OE"),"E",IF(AND(L116="OO",L118="OO"),"E","")))))))))),"")</f>
        <v>O</v>
      </c>
      <c r="P120" s="32">
        <f ca="1">IF(A120&lt;&gt;"",IF(P119=2,1,IF(M120="L",P119+1,1)),"")</f>
        <v>1</v>
      </c>
      <c r="Q120" s="33">
        <f t="shared" ref="Q120:Q121" ca="1" si="191">IF(O119&lt;&gt;"",IF(M120="W",(1*P119),(-1*P119)),0)</f>
        <v>0</v>
      </c>
      <c r="R120" t="str">
        <f ca="1">IF(A120=0,"LH",D119&amp;D120)</f>
        <v>HL</v>
      </c>
      <c r="S120" s="32" t="str">
        <f t="shared" ca="1" si="133"/>
        <v/>
      </c>
      <c r="T120" s="31">
        <f t="shared" ca="1" si="134"/>
        <v>1</v>
      </c>
      <c r="U120" s="79" t="str">
        <f ca="1">IF(A120&lt;&gt;"",IF(Y119&gt;=$AQ$5,"",IF(Y119&lt;=$AQ$6,"",IF(AND(S119="L",S120="L"),"",IF(S120="W","",IF(AND(S120="L",U118="",D117="H"),"L",IF(AND(S120="L",U118="",D117="L"),"H",IF(AND(R116="HL",R118="HL"),"L",IF(AND(R116="HH",R118="HH"),"L",IF(AND(R116="LH",R118="LH"),"H",IF(AND(R116="LL",R118="LL"),"H","")))))))))),"")</f>
        <v/>
      </c>
      <c r="V120" s="32">
        <f ca="1">IF(G120&lt;&gt;"",IF(V119=2,1,IF(S120="L",V119+1,1)),"")</f>
        <v>1</v>
      </c>
      <c r="W120" s="33">
        <f t="shared" ca="1" si="124"/>
        <v>0</v>
      </c>
      <c r="X120" s="41">
        <f t="shared" ca="1" si="169"/>
        <v>1</v>
      </c>
      <c r="Y120" s="36">
        <f ca="1">IF(A120&lt;&gt;"",X120+Y119,"")</f>
        <v>-13</v>
      </c>
      <c r="Z120" s="54" t="str">
        <f t="shared" ca="1" si="137"/>
        <v/>
      </c>
      <c r="AA120" s="54" t="str">
        <f t="shared" ca="1" si="138"/>
        <v/>
      </c>
      <c r="AB120" s="66"/>
      <c r="AC120" s="67"/>
      <c r="AD120" s="67"/>
      <c r="AE120" s="67"/>
      <c r="AF120" s="68"/>
      <c r="AG120" s="68"/>
      <c r="AH120" s="68"/>
      <c r="AI120" s="68"/>
      <c r="AJ120" s="68"/>
      <c r="AK120" s="68"/>
      <c r="AL120" s="68"/>
      <c r="AM120" s="69"/>
      <c r="AN120" s="65"/>
      <c r="AO120" s="66"/>
      <c r="AP120" s="68"/>
      <c r="AQ120" s="68"/>
      <c r="AR120" s="68"/>
      <c r="AS120" s="68"/>
      <c r="AT120" s="68"/>
      <c r="AU120" s="68"/>
      <c r="AV120" s="68"/>
      <c r="AW120" s="68"/>
      <c r="AX120" s="68"/>
      <c r="AY120" s="68"/>
      <c r="AZ120" s="69"/>
      <c r="BA120" s="65"/>
      <c r="BB120"/>
      <c r="BC120"/>
      <c r="BD120"/>
      <c r="BE120" s="5"/>
      <c r="BF120" s="53"/>
      <c r="BG120"/>
      <c r="BH120" s="52">
        <v>13</v>
      </c>
      <c r="BI120" s="48">
        <v>2</v>
      </c>
      <c r="BJ120" s="48">
        <v>1</v>
      </c>
      <c r="BK120" s="48">
        <v>5</v>
      </c>
      <c r="BL120" s="48">
        <v>3</v>
      </c>
      <c r="BM120" s="48">
        <v>1</v>
      </c>
      <c r="BN120" s="48" t="s">
        <v>26</v>
      </c>
      <c r="BO120" s="48" t="str">
        <f>"B"</f>
        <v>B</v>
      </c>
      <c r="BP120" s="48" t="str">
        <f>"O"</f>
        <v>O</v>
      </c>
      <c r="BQ120" s="50">
        <v>7</v>
      </c>
      <c r="BR120" s="51"/>
      <c r="BS120" s="50"/>
      <c r="BT120" s="51"/>
      <c r="BU120" s="51"/>
      <c r="BV120" s="51"/>
    </row>
    <row r="121" spans="1:74">
      <c r="A121" s="78">
        <f ca="1">IF($A$2="no",INT(RAND()*36+1),INT(RAND()*37))</f>
        <v>20</v>
      </c>
      <c r="B121" s="78" t="str">
        <f t="shared" ca="1" si="107"/>
        <v>B</v>
      </c>
      <c r="C121" s="78" t="str">
        <f t="shared" ca="1" si="170"/>
        <v>E</v>
      </c>
      <c r="D121" s="78" t="str">
        <f t="shared" ca="1" si="173"/>
        <v>H</v>
      </c>
      <c r="E121" t="str">
        <f t="shared" ca="1" si="121"/>
        <v>RB</v>
      </c>
      <c r="F121" s="32" t="str">
        <f t="shared" ca="1" si="126"/>
        <v/>
      </c>
      <c r="G121" s="31">
        <f t="shared" ca="1" si="127"/>
        <v>1</v>
      </c>
      <c r="H121" s="79" t="str">
        <f ca="1">IF(A121&lt;&gt;"",IF(Y120&gt;=$AQ$5,"",IF(Y120&lt;=$AQ$6,"",IF(AND(F120="L",F121="L"),"",IF(F121="W","",IF(AND(F121="L",H119="",B118="R"),"B",IF(AND(F121="L",H119="",B118="B"),"R",IF(AND(E117="RB",E119="RB"),"B",IF(AND(E117="RR",E119="RR"),"B",IF(AND(E117="BR",E119="BR"),"R",IF(AND(E117="BB",E117="BB"),"R","")))))))))),"")</f>
        <v/>
      </c>
      <c r="I121" s="106"/>
      <c r="J121" s="32">
        <f t="shared" ca="1" si="128"/>
        <v>1</v>
      </c>
      <c r="K121" s="33">
        <f ca="1">IF(U120&lt;&gt;"",IF(F121="W",(1*J120),(-1*J120)),0)</f>
        <v>0</v>
      </c>
      <c r="L121" t="str">
        <f t="shared" ca="1" si="130"/>
        <v>OE</v>
      </c>
      <c r="M121" s="32" t="str">
        <f t="shared" ca="1" si="112"/>
        <v>L</v>
      </c>
      <c r="N121" s="31">
        <f t="shared" ca="1" si="131"/>
        <v>2</v>
      </c>
      <c r="O121" s="79" t="str">
        <f ca="1">IF(A121&lt;&gt;"",IF(Y120&gt;=$AQ$5,"",IF(Y120&lt;=$AQ$6,"",IF(AND(M120="L",M121="L"),"",IF(M121="W","",IF(AND(M121="L",O119="",C118="E"),"O",IF(AND(M121="L",O119="",C118="O"),"E",IF(AND(L117="EO",L119="EO"),"O",IF(AND(L117="EE",L119="EE"),"O",IF(AND(L117="OE",L119="OE"),"E",IF(AND(L117="OO",L119="OO"),"E","")))))))))),"")</f>
        <v>E</v>
      </c>
      <c r="P121" s="32">
        <f ca="1">IF(A121&lt;&gt;"",IF(P120=2,1,IF(M121="L",P120+1,1)),"")</f>
        <v>2</v>
      </c>
      <c r="Q121" s="33">
        <f ca="1">IF(U120&lt;&gt;"",IF(M121="W",(1*P120),(-1*P120)),0)</f>
        <v>0</v>
      </c>
      <c r="R121" t="str">
        <f ca="1">IF(A121=0,"LH",D120&amp;D121)</f>
        <v>LH</v>
      </c>
      <c r="S121" s="32" t="str">
        <f t="shared" ca="1" si="133"/>
        <v/>
      </c>
      <c r="T121" s="31">
        <f t="shared" ca="1" si="134"/>
        <v>1</v>
      </c>
      <c r="U121" s="79" t="str">
        <f ca="1">IF(A121&lt;&gt;"",IF(Y120&gt;=$AQ$5,"",IF(Y120&lt;=$AQ$6,"",IF(AND(S120="L",S121="L"),"",IF(S121="W","",IF(AND(S121="L",U119="",D118="H"),"L",IF(AND(S121="L",U119="",D118="L"),"H",IF(AND(R117="HL",R119="HL"),"L",IF(AND(R117="HH",R119="HH"),"L",IF(AND(R117="LH",R119="LH"),"H",IF(AND(R117="LL",R119="LL"),"H","")))))))))),"")</f>
        <v>H</v>
      </c>
      <c r="V121" s="32">
        <f ca="1">IF(G121&lt;&gt;"",IF(V120=2,1,IF(S121="L",V120+1,1)),"")</f>
        <v>1</v>
      </c>
      <c r="W121" s="33">
        <f t="shared" ca="1" si="124"/>
        <v>0</v>
      </c>
      <c r="X121" s="41">
        <f t="shared" ca="1" si="169"/>
        <v>0</v>
      </c>
      <c r="Y121" s="36">
        <f ca="1">IF(A121&lt;&gt;"",X121+Y120,"")</f>
        <v>-13</v>
      </c>
      <c r="Z121" s="54" t="str">
        <f t="shared" ca="1" si="137"/>
        <v/>
      </c>
      <c r="AA121" s="54" t="str">
        <f t="shared" ca="1" si="138"/>
        <v/>
      </c>
      <c r="AB121" s="66"/>
      <c r="AC121" s="67"/>
      <c r="AD121" s="67"/>
      <c r="AE121" s="67"/>
      <c r="AF121" s="68"/>
      <c r="AG121" s="68"/>
      <c r="AH121" s="68"/>
      <c r="AI121" s="68"/>
      <c r="AJ121" s="68"/>
      <c r="AK121" s="68"/>
      <c r="AL121" s="68"/>
      <c r="AM121" s="69"/>
      <c r="AN121" s="65"/>
      <c r="AO121" s="66"/>
      <c r="AP121" s="68"/>
      <c r="AQ121" s="68"/>
      <c r="AR121" s="68"/>
      <c r="AS121" s="68"/>
      <c r="AT121" s="68"/>
      <c r="AU121" s="68"/>
      <c r="AV121" s="68"/>
      <c r="AW121" s="68"/>
      <c r="AX121" s="68"/>
      <c r="AY121" s="68"/>
      <c r="AZ121" s="69"/>
      <c r="BA121" s="74"/>
      <c r="BB121"/>
      <c r="BC121"/>
      <c r="BD121"/>
      <c r="BE121"/>
      <c r="BF121"/>
      <c r="BG121"/>
      <c r="BH121" s="52">
        <v>14</v>
      </c>
      <c r="BI121" s="48">
        <v>2</v>
      </c>
      <c r="BJ121" s="48">
        <v>2</v>
      </c>
      <c r="BK121" s="48">
        <v>5</v>
      </c>
      <c r="BL121" s="48">
        <v>3</v>
      </c>
      <c r="BM121" s="48">
        <v>2</v>
      </c>
      <c r="BN121" s="48" t="s">
        <v>26</v>
      </c>
      <c r="BO121" s="48" t="str">
        <f>"R"</f>
        <v>R</v>
      </c>
      <c r="BP121" s="48" t="str">
        <f>"E"</f>
        <v>E</v>
      </c>
      <c r="BQ121" s="50">
        <v>8</v>
      </c>
      <c r="BR121" s="51"/>
      <c r="BS121" s="50"/>
      <c r="BT121" s="51"/>
      <c r="BU121" s="51"/>
      <c r="BV121" s="51"/>
    </row>
    <row r="122" spans="1:74">
      <c r="A122" s="78">
        <f ca="1">IF($A$2="no",INT(RAND()*36+1),INT(RAND()*37))</f>
        <v>17</v>
      </c>
      <c r="B122" s="78" t="str">
        <f t="shared" ca="1" si="107"/>
        <v>B</v>
      </c>
      <c r="C122" s="78" t="str">
        <f t="shared" ca="1" si="170"/>
        <v>O</v>
      </c>
      <c r="D122" s="78" t="str">
        <f t="shared" ca="1" si="173"/>
        <v>L</v>
      </c>
      <c r="E122" t="str">
        <f t="shared" ca="1" si="121"/>
        <v>BB</v>
      </c>
      <c r="F122" s="32" t="str">
        <f t="shared" ca="1" si="126"/>
        <v/>
      </c>
      <c r="G122" s="31">
        <f t="shared" ca="1" si="127"/>
        <v>1</v>
      </c>
      <c r="H122" s="79" t="str">
        <f ca="1">IF(A122&lt;&gt;"",IF(Y121&gt;=$AQ$5,"",IF(Y121&lt;=$AQ$6,"",IF(AND(F121="L",F122="L"),"",IF(F122="W","",IF(AND(F122="L",H120="",B119="R"),"B",IF(AND(F122="L",H120="",B119="B"),"R",IF(AND(E118="RB",E120="RB"),"B",IF(AND(E118="RR",E120="RR"),"B",IF(AND(E118="BR",E120="BR"),"R",IF(AND(E118="BB",E118="BB"),"R","")))))))))),"")</f>
        <v/>
      </c>
      <c r="I122" s="106"/>
      <c r="J122" s="32">
        <f t="shared" ca="1" si="128"/>
        <v>1</v>
      </c>
      <c r="K122" s="33">
        <f t="shared" ref="K122:K137" ca="1" si="192">IF(H121&lt;&gt;"",IF(F122="W",(1*J121),(-1*J121)),0)</f>
        <v>0</v>
      </c>
      <c r="L122" t="str">
        <f t="shared" ca="1" si="130"/>
        <v>EO</v>
      </c>
      <c r="M122" s="32" t="str">
        <f t="shared" ca="1" si="112"/>
        <v>L</v>
      </c>
      <c r="N122" s="31">
        <f t="shared" ca="1" si="131"/>
        <v>1</v>
      </c>
      <c r="O122" s="79" t="str">
        <f ca="1">IF(A122&lt;&gt;"",IF(Y121&gt;=$AQ$5,"",IF(Y121&lt;=$AQ$6,"",IF(AND(M121="L",M122="L"),"",IF(M122="W","",IF(AND(M122="L",O120="",C119="E"),"O",IF(AND(M122="L",O120="",C119="O"),"E",IF(AND(L118="EO",L120="EO"),"O",IF(AND(L118="EE",L120="EE"),"O",IF(AND(L118="OE",L120="OE"),"E",IF(AND(L118="OO",L120="OO"),"E","")))))))))),"")</f>
        <v/>
      </c>
      <c r="P122" s="32">
        <f ca="1">IF(A122&lt;&gt;"",IF(P121=2,1,IF(M122="L",P121+1,1)),"")</f>
        <v>1</v>
      </c>
      <c r="Q122" s="33">
        <f t="shared" ref="Q122:Q137" ca="1" si="193">IF(O121&lt;&gt;"",IF(M122="W",(1*P121),(-1*P121)),0)</f>
        <v>-2</v>
      </c>
      <c r="R122" t="str">
        <f ca="1">IF(A122=0,"LH",D121&amp;D122)</f>
        <v>HL</v>
      </c>
      <c r="S122" s="32" t="str">
        <f t="shared" ca="1" si="133"/>
        <v>L</v>
      </c>
      <c r="T122" s="31">
        <f t="shared" ca="1" si="134"/>
        <v>2</v>
      </c>
      <c r="U122" s="79" t="str">
        <f ca="1">IF(A122&lt;&gt;"",IF(Y121&gt;=$AQ$5,"",IF(Y121&lt;=$AQ$6,"",IF(AND(S121="L",S122="L"),"",IF(S122="W","",IF(AND(S122="L",U120="",D119="H"),"L",IF(AND(S122="L",U120="",D119="L"),"H",IF(AND(R118="HL",R120="HL"),"L",IF(AND(R118="HH",R120="HH"),"L",IF(AND(R118="LH",R120="LH"),"H",IF(AND(R118="LL",R120="LL"),"H","")))))))))),"")</f>
        <v>L</v>
      </c>
      <c r="V122" s="32">
        <f ca="1">IF(G122&lt;&gt;"",IF(V121=2,1,IF(S122="L",V121+1,1)),"")</f>
        <v>2</v>
      </c>
      <c r="W122" s="33">
        <f t="shared" ca="1" si="124"/>
        <v>-1</v>
      </c>
      <c r="X122" s="41">
        <f t="shared" ca="1" si="169"/>
        <v>-3</v>
      </c>
      <c r="Y122" s="36">
        <f ca="1">IF(A122&lt;&gt;"",X122+Y121,"")</f>
        <v>-16</v>
      </c>
      <c r="Z122" s="54" t="str">
        <f t="shared" ca="1" si="137"/>
        <v/>
      </c>
      <c r="AA122" s="54" t="str">
        <f t="shared" ca="1" si="138"/>
        <v/>
      </c>
      <c r="AB122" s="66"/>
      <c r="AC122" s="67"/>
      <c r="AD122" s="67"/>
      <c r="AE122" s="67"/>
      <c r="AF122" s="68"/>
      <c r="AG122" s="68"/>
      <c r="AH122" s="68"/>
      <c r="AI122" s="68"/>
      <c r="AJ122" s="68"/>
      <c r="AK122" s="68"/>
      <c r="AL122" s="68"/>
      <c r="AM122" s="69"/>
      <c r="AN122" s="65"/>
      <c r="AO122" s="66"/>
      <c r="AP122" s="68"/>
      <c r="AQ122" s="68"/>
      <c r="AR122" s="68"/>
      <c r="AS122" s="68"/>
      <c r="AT122" s="68"/>
      <c r="AU122" s="68"/>
      <c r="AV122" s="68"/>
      <c r="AW122" s="68"/>
      <c r="AX122" s="68"/>
      <c r="AY122" s="68"/>
      <c r="AZ122" s="69"/>
      <c r="BA122" s="74"/>
      <c r="BB122"/>
      <c r="BC122"/>
      <c r="BD122"/>
      <c r="BE122"/>
      <c r="BF122"/>
      <c r="BG122"/>
      <c r="BH122" s="52">
        <v>15</v>
      </c>
      <c r="BI122" s="48">
        <v>2</v>
      </c>
      <c r="BJ122" s="48">
        <v>3</v>
      </c>
      <c r="BK122" s="48">
        <v>5</v>
      </c>
      <c r="BL122" s="48">
        <v>3</v>
      </c>
      <c r="BM122" s="48">
        <v>3</v>
      </c>
      <c r="BN122" s="48" t="s">
        <v>26</v>
      </c>
      <c r="BO122" s="48" t="str">
        <f>"B"</f>
        <v>B</v>
      </c>
      <c r="BP122" s="48" t="str">
        <f>"O"</f>
        <v>O</v>
      </c>
      <c r="BQ122" s="50">
        <v>9</v>
      </c>
      <c r="BR122" s="51"/>
      <c r="BS122" s="50"/>
      <c r="BT122" s="51"/>
      <c r="BU122" s="51"/>
      <c r="BV122" s="51"/>
    </row>
    <row r="123" spans="1:74">
      <c r="A123" s="78">
        <f ca="1">IF($A$2="no",INT(RAND()*36+1),INT(RAND()*37))</f>
        <v>25</v>
      </c>
      <c r="B123" s="78" t="str">
        <f t="shared" ref="B123:B186" ca="1" si="194">VLOOKUP(A123,$BH$107:$BP$144,8,0)</f>
        <v>R</v>
      </c>
      <c r="C123" s="78" t="str">
        <f t="shared" ca="1" si="170"/>
        <v>O</v>
      </c>
      <c r="D123" s="78" t="str">
        <f t="shared" ca="1" si="173"/>
        <v>H</v>
      </c>
      <c r="E123" t="str">
        <f t="shared" ca="1" si="121"/>
        <v>BR</v>
      </c>
      <c r="F123" s="32" t="str">
        <f t="shared" ca="1" si="126"/>
        <v/>
      </c>
      <c r="G123" s="31">
        <f t="shared" ca="1" si="127"/>
        <v>1</v>
      </c>
      <c r="H123" s="79" t="str">
        <f ca="1">IF(A123&lt;&gt;"",IF(Y122&gt;=$AQ$5,"",IF(Y122&lt;=$AQ$6,"",IF(AND(F122="L",F123="L"),"",IF(F123="W","",IF(AND(F123="L",H121="",B120="R"),"B",IF(AND(F123="L",H121="",B120="B"),"R",IF(AND(E119="RB",E121="RB"),"B",IF(AND(E119="RR",E121="RR"),"B",IF(AND(E119="BR",E121="BR"),"R",IF(AND(E119="BB",E119="BB"),"R","")))))))))),"")</f>
        <v>B</v>
      </c>
      <c r="I123" s="106"/>
      <c r="J123" s="32">
        <f t="shared" ca="1" si="128"/>
        <v>1</v>
      </c>
      <c r="K123" s="33">
        <f ca="1">IF(U122&lt;&gt;"",IF(F123="W",(1*J122),(-1*J122)),0)</f>
        <v>-1</v>
      </c>
      <c r="L123" t="str">
        <f t="shared" ca="1" si="130"/>
        <v>OO</v>
      </c>
      <c r="M123" s="32" t="str">
        <f t="shared" ca="1" si="112"/>
        <v/>
      </c>
      <c r="N123" s="31">
        <f t="shared" ca="1" si="131"/>
        <v>1</v>
      </c>
      <c r="O123" s="79" t="str">
        <f ca="1">IF(A123&lt;&gt;"",IF(Y122&gt;=$AQ$5,"",IF(Y122&lt;=$AQ$6,"",IF(AND(M122="L",M123="L"),"",IF(M123="W","",IF(AND(M123="L",O121="",C120="E"),"O",IF(AND(M123="L",O121="",C120="O"),"E",IF(AND(L119="EO",L121="EO"),"O",IF(AND(L119="EE",L121="EE"),"O",IF(AND(L119="OE",L121="OE"),"E",IF(AND(L119="OO",L121="OO"),"E","")))))))))),"")</f>
        <v>E</v>
      </c>
      <c r="P123" s="32">
        <f ca="1">IF(A123&lt;&gt;"",IF(P122=2,1,IF(M123="L",P122+1,1)),"")</f>
        <v>1</v>
      </c>
      <c r="Q123" s="33">
        <f ca="1">IF(U122&lt;&gt;"",IF(M123="W",(1*P122),(-1*P122)),0)</f>
        <v>-1</v>
      </c>
      <c r="R123" t="str">
        <f ca="1">IF(A123=0,"LH",D122&amp;D123)</f>
        <v>LH</v>
      </c>
      <c r="S123" s="32" t="str">
        <f t="shared" ca="1" si="133"/>
        <v>L</v>
      </c>
      <c r="T123" s="31">
        <f t="shared" ca="1" si="134"/>
        <v>1</v>
      </c>
      <c r="U123" s="79" t="str">
        <f ca="1">IF(A123&lt;&gt;"",IF(Y122&gt;=$AQ$5,"",IF(Y122&lt;=$AQ$6,"",IF(AND(S122="L",S123="L"),"",IF(S123="W","",IF(AND(S123="L",U121="",D120="H"),"L",IF(AND(S123="L",U121="",D120="L"),"H",IF(AND(R119="HL",R121="HL"),"L",IF(AND(R119="HH",R121="HH"),"L",IF(AND(R119="LH",R121="LH"),"H",IF(AND(R119="LL",R121="LL"),"H","")))))))))),"")</f>
        <v/>
      </c>
      <c r="V123" s="32">
        <f ca="1">IF(G123&lt;&gt;"",IF(V122=2,1,IF(S123="L",V122+1,1)),"")</f>
        <v>1</v>
      </c>
      <c r="W123" s="33">
        <f t="shared" ca="1" si="124"/>
        <v>-2</v>
      </c>
      <c r="X123" s="41">
        <f t="shared" ca="1" si="169"/>
        <v>-4</v>
      </c>
      <c r="Y123" s="36">
        <f ca="1">IF(A123&lt;&gt;"",X123+Y122,"")</f>
        <v>-20</v>
      </c>
      <c r="Z123" s="54" t="str">
        <f t="shared" ca="1" si="137"/>
        <v/>
      </c>
      <c r="AA123" s="54" t="str">
        <f t="shared" ca="1" si="138"/>
        <v/>
      </c>
      <c r="AB123" s="66"/>
      <c r="AC123" s="67"/>
      <c r="AD123" s="67"/>
      <c r="AE123" s="67"/>
      <c r="AF123" s="68"/>
      <c r="AG123" s="68"/>
      <c r="AH123" s="68"/>
      <c r="AI123" s="68"/>
      <c r="AJ123" s="68"/>
      <c r="AK123" s="68"/>
      <c r="AL123" s="68"/>
      <c r="AM123" s="69"/>
      <c r="AN123" s="65"/>
      <c r="AO123" s="66"/>
      <c r="AP123" s="68"/>
      <c r="AQ123" s="68"/>
      <c r="AR123" s="68"/>
      <c r="AS123" s="68"/>
      <c r="AT123" s="68"/>
      <c r="AU123" s="68"/>
      <c r="AV123" s="68"/>
      <c r="AW123" s="68"/>
      <c r="AX123" s="68"/>
      <c r="AY123" s="68"/>
      <c r="AZ123" s="69"/>
      <c r="BA123" s="74"/>
      <c r="BB123"/>
      <c r="BC123"/>
      <c r="BD123"/>
      <c r="BE123"/>
      <c r="BF123"/>
      <c r="BG123"/>
      <c r="BH123" s="52">
        <v>16</v>
      </c>
      <c r="BI123" s="48">
        <v>2</v>
      </c>
      <c r="BJ123" s="48">
        <v>1</v>
      </c>
      <c r="BK123" s="48">
        <v>6</v>
      </c>
      <c r="BL123" s="48">
        <v>3</v>
      </c>
      <c r="BM123" s="48">
        <v>1</v>
      </c>
      <c r="BN123" s="48" t="s">
        <v>26</v>
      </c>
      <c r="BO123" s="48" t="str">
        <f>"R"</f>
        <v>R</v>
      </c>
      <c r="BP123" s="48" t="str">
        <f>"E"</f>
        <v>E</v>
      </c>
      <c r="BQ123" s="50">
        <v>7</v>
      </c>
      <c r="BR123" s="51"/>
      <c r="BS123" s="50"/>
      <c r="BT123" s="51"/>
      <c r="BU123" s="51"/>
      <c r="BV123" s="51"/>
    </row>
    <row r="124" spans="1:74">
      <c r="A124" s="78">
        <f ca="1">IF($A$2="no",INT(RAND()*36+1),INT(RAND()*37))</f>
        <v>11</v>
      </c>
      <c r="B124" s="78" t="str">
        <f t="shared" ca="1" si="194"/>
        <v>B</v>
      </c>
      <c r="C124" s="78" t="str">
        <f t="shared" ca="1" si="170"/>
        <v>O</v>
      </c>
      <c r="D124" s="78" t="str">
        <f t="shared" ca="1" si="173"/>
        <v>L</v>
      </c>
      <c r="E124" t="str">
        <f t="shared" ca="1" si="121"/>
        <v>RB</v>
      </c>
      <c r="F124" s="32" t="str">
        <f t="shared" ca="1" si="126"/>
        <v>W</v>
      </c>
      <c r="G124" s="31">
        <f t="shared" ca="1" si="127"/>
        <v>1</v>
      </c>
      <c r="H124" s="79" t="str">
        <f ca="1">IF(A124&lt;&gt;"",IF(Y123&gt;=$AQ$5,"",IF(Y123&lt;=$AQ$6,"",IF(AND(F123="L",F124="L"),"",IF(F124="W","",IF(AND(F124="L",H122="",B121="R"),"B",IF(AND(F124="L",H122="",B121="B"),"R",IF(AND(E120="RB",E122="RB"),"B",IF(AND(E120="RR",E122="RR"),"B",IF(AND(E120="BR",E122="BR"),"R",IF(AND(E120="BB",E120="BB"),"R","")))))))))),"")</f>
        <v/>
      </c>
      <c r="I124" s="106"/>
      <c r="J124" s="32">
        <f t="shared" ca="1" si="128"/>
        <v>1</v>
      </c>
      <c r="K124" s="33">
        <f t="shared" ref="K124:K125" ca="1" si="195">IF(H123&lt;&gt;"",IF(F124="W",(1*J123),(-1*J123)),0)</f>
        <v>1</v>
      </c>
      <c r="L124" t="str">
        <f t="shared" ca="1" si="130"/>
        <v>OO</v>
      </c>
      <c r="M124" s="32" t="str">
        <f t="shared" ca="1" si="112"/>
        <v>L</v>
      </c>
      <c r="N124" s="31">
        <f t="shared" ca="1" si="131"/>
        <v>2</v>
      </c>
      <c r="O124" s="79" t="str">
        <f ca="1">IF(A124&lt;&gt;"",IF(Y123&gt;=$AQ$5,"",IF(Y123&lt;=$AQ$6,"",IF(AND(M123="L",M124="L"),"",IF(M124="W","",IF(AND(M124="L",O122="",C121="E"),"O",IF(AND(M124="L",O122="",C121="O"),"E",IF(AND(L120="EO",L122="EO"),"O",IF(AND(L120="EE",L122="EE"),"O",IF(AND(L120="OE",L122="OE"),"E",IF(AND(L120="OO",L122="OO"),"E","")))))))))),"")</f>
        <v>O</v>
      </c>
      <c r="P124" s="32">
        <f ca="1">IF(A124&lt;&gt;"",IF(P123=2,1,IF(M124="L",P123+1,1)),"")</f>
        <v>2</v>
      </c>
      <c r="Q124" s="33">
        <f t="shared" ref="Q124:Q125" ca="1" si="196">IF(O123&lt;&gt;"",IF(M124="W",(1*P123),(-1*P123)),0)</f>
        <v>-1</v>
      </c>
      <c r="R124" t="str">
        <f ca="1">IF(A124=0,"LH",D123&amp;D124)</f>
        <v>HL</v>
      </c>
      <c r="S124" s="32" t="str">
        <f t="shared" ca="1" si="133"/>
        <v/>
      </c>
      <c r="T124" s="31">
        <f t="shared" ca="1" si="134"/>
        <v>1</v>
      </c>
      <c r="U124" s="79" t="str">
        <f ca="1">IF(A124&lt;&gt;"",IF(Y123&gt;=$AQ$5,"",IF(Y123&lt;=$AQ$6,"",IF(AND(S123="L",S124="L"),"",IF(S124="W","",IF(AND(S124="L",U122="",D121="H"),"L",IF(AND(S124="L",U122="",D121="L"),"H",IF(AND(R120="HL",R122="HL"),"L",IF(AND(R120="HH",R122="HH"),"L",IF(AND(R120="LH",R122="LH"),"H",IF(AND(R120="LL",R122="LL"),"H","")))))))))),"")</f>
        <v>L</v>
      </c>
      <c r="V124" s="32">
        <f ca="1">IF(G124&lt;&gt;"",IF(V123=2,1,IF(S124="L",V123+1,1)),"")</f>
        <v>1</v>
      </c>
      <c r="W124" s="33">
        <f t="shared" ca="1" si="124"/>
        <v>0</v>
      </c>
      <c r="X124" s="41">
        <f t="shared" ca="1" si="169"/>
        <v>0</v>
      </c>
      <c r="Y124" s="36">
        <f ca="1">IF(A124&lt;&gt;"",X124+Y123,"")</f>
        <v>-20</v>
      </c>
      <c r="Z124" s="54" t="str">
        <f t="shared" ca="1" si="137"/>
        <v/>
      </c>
      <c r="AA124" s="54" t="str">
        <f t="shared" ca="1" si="138"/>
        <v/>
      </c>
      <c r="AB124" s="66"/>
      <c r="AC124" s="67"/>
      <c r="AD124" s="67"/>
      <c r="AE124" s="67"/>
      <c r="AF124" s="68"/>
      <c r="AG124" s="68"/>
      <c r="AH124" s="68"/>
      <c r="AI124" s="68"/>
      <c r="AJ124" s="68"/>
      <c r="AK124" s="68"/>
      <c r="AL124" s="68"/>
      <c r="AM124" s="69"/>
      <c r="AN124" s="65"/>
      <c r="AO124" s="66"/>
      <c r="AP124" s="68"/>
      <c r="AQ124" s="68"/>
      <c r="AR124" s="68"/>
      <c r="AS124" s="68"/>
      <c r="AT124" s="68"/>
      <c r="AU124" s="68"/>
      <c r="AV124" s="68"/>
      <c r="AW124" s="68"/>
      <c r="AX124" s="68"/>
      <c r="AY124" s="68"/>
      <c r="AZ124" s="69"/>
      <c r="BA124" s="74"/>
      <c r="BB124"/>
      <c r="BC124"/>
      <c r="BD124"/>
      <c r="BE124"/>
      <c r="BF124"/>
      <c r="BG124"/>
      <c r="BH124" s="52">
        <v>17</v>
      </c>
      <c r="BI124" s="48">
        <v>2</v>
      </c>
      <c r="BJ124" s="48">
        <v>2</v>
      </c>
      <c r="BK124" s="48">
        <v>6</v>
      </c>
      <c r="BL124" s="48">
        <v>3</v>
      </c>
      <c r="BM124" s="48">
        <v>2</v>
      </c>
      <c r="BN124" s="48" t="s">
        <v>26</v>
      </c>
      <c r="BO124" s="48" t="str">
        <f>"B"</f>
        <v>B</v>
      </c>
      <c r="BP124" s="48" t="str">
        <f>"O"</f>
        <v>O</v>
      </c>
      <c r="BQ124" s="50">
        <v>8</v>
      </c>
      <c r="BR124" s="51"/>
      <c r="BS124" s="50"/>
      <c r="BT124" s="51"/>
      <c r="BU124" s="51"/>
      <c r="BV124" s="51"/>
    </row>
    <row r="125" spans="1:74">
      <c r="A125" s="78">
        <f ca="1">IF($A$2="no",INT(RAND()*36+1),INT(RAND()*37))</f>
        <v>4</v>
      </c>
      <c r="B125" s="78" t="str">
        <f t="shared" ca="1" si="194"/>
        <v>B</v>
      </c>
      <c r="C125" s="78" t="str">
        <f t="shared" ca="1" si="170"/>
        <v>E</v>
      </c>
      <c r="D125" s="78" t="str">
        <f t="shared" ca="1" si="173"/>
        <v>L</v>
      </c>
      <c r="E125" t="str">
        <f t="shared" ca="1" si="121"/>
        <v>BB</v>
      </c>
      <c r="F125" s="32" t="str">
        <f t="shared" ca="1" si="126"/>
        <v/>
      </c>
      <c r="G125" s="31">
        <f t="shared" ca="1" si="127"/>
        <v>1</v>
      </c>
      <c r="H125" s="79" t="str">
        <f ca="1">IF(A125&lt;&gt;"",IF(Y124&gt;=$AQ$5,"",IF(Y124&lt;=$AQ$6,"",IF(AND(F124="L",F125="L"),"",IF(F125="W","",IF(AND(F125="L",H123="",B122="R"),"B",IF(AND(F125="L",H123="",B122="B"),"R",IF(AND(E121="RB",E123="RB"),"B",IF(AND(E121="RR",E123="RR"),"B",IF(AND(E121="BR",E123="BR"),"R",IF(AND(E121="BB",E121="BB"),"R","")))))))))),"")</f>
        <v/>
      </c>
      <c r="I125" s="106"/>
      <c r="J125" s="32">
        <f t="shared" ca="1" si="128"/>
        <v>1</v>
      </c>
      <c r="K125" s="33">
        <f ca="1">IF(U124&lt;&gt;"",IF(F125="W",(1*J124),(-1*J124)),0)</f>
        <v>-1</v>
      </c>
      <c r="L125" t="str">
        <f t="shared" ca="1" si="130"/>
        <v>OE</v>
      </c>
      <c r="M125" s="32" t="str">
        <f t="shared" ca="1" si="112"/>
        <v>L</v>
      </c>
      <c r="N125" s="31">
        <f t="shared" ca="1" si="131"/>
        <v>1</v>
      </c>
      <c r="O125" s="79" t="str">
        <f ca="1">IF(A125&lt;&gt;"",IF(Y124&gt;=$AQ$5,"",IF(Y124&lt;=$AQ$6,"",IF(AND(M124="L",M125="L"),"",IF(M125="W","",IF(AND(M125="L",O123="",C122="E"),"O",IF(AND(M125="L",O123="",C122="O"),"E",IF(AND(L121="EO",L123="EO"),"O",IF(AND(L121="EE",L123="EE"),"O",IF(AND(L121="OE",L123="OE"),"E",IF(AND(L121="OO",L123="OO"),"E","")))))))))),"")</f>
        <v/>
      </c>
      <c r="P125" s="32">
        <f ca="1">IF(A125&lt;&gt;"",IF(P124=2,1,IF(M125="L",P124+1,1)),"")</f>
        <v>1</v>
      </c>
      <c r="Q125" s="33">
        <f ca="1">IF(U124&lt;&gt;"",IF(M125="W",(1*P124),(-1*P124)),0)</f>
        <v>-2</v>
      </c>
      <c r="R125" t="str">
        <f ca="1">IF(A125=0,"LH",D124&amp;D125)</f>
        <v>LL</v>
      </c>
      <c r="S125" s="32" t="str">
        <f t="shared" ca="1" si="133"/>
        <v>W</v>
      </c>
      <c r="T125" s="31">
        <f t="shared" ca="1" si="134"/>
        <v>1</v>
      </c>
      <c r="U125" s="79" t="str">
        <f ca="1">IF(A125&lt;&gt;"",IF(Y124&gt;=$AQ$5,"",IF(Y124&lt;=$AQ$6,"",IF(AND(S124="L",S125="L"),"",IF(S125="W","",IF(AND(S125="L",U123="",D122="H"),"L",IF(AND(S125="L",U123="",D122="L"),"H",IF(AND(R121="HL",R123="HL"),"L",IF(AND(R121="HH",R123="HH"),"L",IF(AND(R121="LH",R123="LH"),"H",IF(AND(R121="LL",R123="LL"),"H","")))))))))),"")</f>
        <v/>
      </c>
      <c r="V125" s="32">
        <f ca="1">IF(G125&lt;&gt;"",IF(V124=2,1,IF(S125="L",V124+1,1)),"")</f>
        <v>1</v>
      </c>
      <c r="W125" s="33">
        <f t="shared" ca="1" si="124"/>
        <v>1</v>
      </c>
      <c r="X125" s="41">
        <f t="shared" ca="1" si="169"/>
        <v>-2</v>
      </c>
      <c r="Y125" s="36">
        <f ca="1">IF(A125&lt;&gt;"",X125+Y124,"")</f>
        <v>-22</v>
      </c>
      <c r="Z125" s="54" t="str">
        <f t="shared" ca="1" si="137"/>
        <v/>
      </c>
      <c r="AA125" s="54" t="str">
        <f t="shared" ca="1" si="138"/>
        <v/>
      </c>
      <c r="AB125" s="66"/>
      <c r="AC125" s="67"/>
      <c r="AD125" s="67"/>
      <c r="AE125" s="67"/>
      <c r="AF125" s="68"/>
      <c r="AG125" s="68"/>
      <c r="AH125" s="68"/>
      <c r="AI125" s="68"/>
      <c r="AJ125" s="68"/>
      <c r="AK125" s="68"/>
      <c r="AL125" s="68"/>
      <c r="AM125" s="69"/>
      <c r="AN125" s="65"/>
      <c r="AO125" s="66"/>
      <c r="AP125" s="68"/>
      <c r="AQ125" s="68"/>
      <c r="AR125" s="68"/>
      <c r="AS125" s="68"/>
      <c r="AT125" s="68"/>
      <c r="AU125" s="68"/>
      <c r="AV125" s="68"/>
      <c r="AW125" s="68"/>
      <c r="AX125" s="68"/>
      <c r="AY125" s="68"/>
      <c r="AZ125" s="69"/>
      <c r="BA125" s="74"/>
      <c r="BB125"/>
      <c r="BC125"/>
      <c r="BD125"/>
      <c r="BE125"/>
      <c r="BF125"/>
      <c r="BG125"/>
      <c r="BH125" s="52">
        <v>18</v>
      </c>
      <c r="BI125" s="48">
        <v>2</v>
      </c>
      <c r="BJ125" s="48">
        <v>3</v>
      </c>
      <c r="BK125" s="48">
        <v>6</v>
      </c>
      <c r="BL125" s="48">
        <v>3</v>
      </c>
      <c r="BM125" s="48">
        <v>3</v>
      </c>
      <c r="BN125" s="48" t="s">
        <v>26</v>
      </c>
      <c r="BO125" s="48" t="str">
        <f>"R"</f>
        <v>R</v>
      </c>
      <c r="BP125" s="48" t="str">
        <f>"E"</f>
        <v>E</v>
      </c>
      <c r="BQ125" s="50">
        <v>9</v>
      </c>
      <c r="BR125" s="51"/>
      <c r="BS125" s="50"/>
      <c r="BT125" s="51"/>
      <c r="BU125" s="51"/>
      <c r="BV125" s="51"/>
    </row>
    <row r="126" spans="1:74">
      <c r="A126" s="78">
        <f ca="1">IF($A$2="no",INT(RAND()*36+1),INT(RAND()*37))</f>
        <v>29</v>
      </c>
      <c r="B126" s="78" t="str">
        <f t="shared" ca="1" si="194"/>
        <v>B</v>
      </c>
      <c r="C126" s="78" t="str">
        <f t="shared" ca="1" si="170"/>
        <v>O</v>
      </c>
      <c r="D126" s="78" t="str">
        <f t="shared" ca="1" si="173"/>
        <v>H</v>
      </c>
      <c r="E126" t="str">
        <f t="shared" ca="1" si="121"/>
        <v>BB</v>
      </c>
      <c r="F126" s="32" t="str">
        <f t="shared" ca="1" si="126"/>
        <v/>
      </c>
      <c r="G126" s="31">
        <f t="shared" ca="1" si="127"/>
        <v>1</v>
      </c>
      <c r="H126" s="79" t="str">
        <f ca="1">IF(A126&lt;&gt;"",IF(Y125&gt;=$AQ$5,"",IF(Y125&lt;=$AQ$6,"",IF(AND(F125="L",F126="L"),"",IF(F126="W","",IF(AND(F126="L",H124="",B123="R"),"B",IF(AND(F126="L",H124="",B123="B"),"R",IF(AND(E122="RB",E124="RB"),"B",IF(AND(E122="RR",E124="RR"),"B",IF(AND(E122="BR",E124="BR"),"R",IF(AND(E122="BB",E122="BB"),"R","")))))))))),"")</f>
        <v>R</v>
      </c>
      <c r="I126" s="106"/>
      <c r="J126" s="32">
        <f t="shared" ca="1" si="128"/>
        <v>1</v>
      </c>
      <c r="K126" s="33">
        <f t="shared" ref="K126:K129" ca="1" si="197">IF(H125&lt;&gt;"",IF(F126="W",(1*J125),(-1*J125)),0)</f>
        <v>0</v>
      </c>
      <c r="L126" t="str">
        <f t="shared" ca="1" si="130"/>
        <v>EO</v>
      </c>
      <c r="M126" s="32" t="str">
        <f t="shared" ref="M126:M189" ca="1" si="198">IF(O125="","",IF(A126=0,"L",IF(C126=O125,"W","L")))</f>
        <v/>
      </c>
      <c r="N126" s="31">
        <f t="shared" ca="1" si="131"/>
        <v>1</v>
      </c>
      <c r="O126" s="79" t="str">
        <f ca="1">IF(A126&lt;&gt;"",IF(Y125&gt;=$AQ$5,"",IF(Y125&lt;=$AQ$6,"",IF(AND(M125="L",M126="L"),"",IF(M126="W","",IF(AND(M126="L",O124="",C123="E"),"O",IF(AND(M126="L",O124="",C123="O"),"E",IF(AND(L122="EO",L124="EO"),"O",IF(AND(L122="EE",L124="EE"),"O",IF(AND(L122="OE",L124="OE"),"E",IF(AND(L122="OO",L124="OO"),"E","")))))))))),"")</f>
        <v/>
      </c>
      <c r="P126" s="32">
        <f ca="1">IF(A126&lt;&gt;"",IF(P125=2,1,IF(M126="L",P125+1,1)),"")</f>
        <v>1</v>
      </c>
      <c r="Q126" s="33">
        <f t="shared" ref="Q126:Q129" ca="1" si="199">IF(O125&lt;&gt;"",IF(M126="W",(1*P125),(-1*P125)),0)</f>
        <v>0</v>
      </c>
      <c r="R126" t="str">
        <f ca="1">IF(A126=0,"LH",D125&amp;D126)</f>
        <v>LH</v>
      </c>
      <c r="S126" s="32" t="str">
        <f t="shared" ca="1" si="133"/>
        <v/>
      </c>
      <c r="T126" s="31">
        <f t="shared" ca="1" si="134"/>
        <v>1</v>
      </c>
      <c r="U126" s="79" t="str">
        <f ca="1">IF(A126&lt;&gt;"",IF(Y125&gt;=$AQ$5,"",IF(Y125&lt;=$AQ$6,"",IF(AND(S125="L",S126="L"),"",IF(S126="W","",IF(AND(S126="L",U124="",D123="H"),"L",IF(AND(S126="L",U124="",D123="L"),"H",IF(AND(R122="HL",R124="HL"),"L",IF(AND(R122="HH",R124="HH"),"L",IF(AND(R122="LH",R124="LH"),"H",IF(AND(R122="LL",R124="LL"),"H","")))))))))),"")</f>
        <v>L</v>
      </c>
      <c r="V126" s="32">
        <f ca="1">IF(G126&lt;&gt;"",IF(V125=2,1,IF(S126="L",V125+1,1)),"")</f>
        <v>1</v>
      </c>
      <c r="W126" s="33">
        <f t="shared" ca="1" si="124"/>
        <v>0</v>
      </c>
      <c r="X126" s="41">
        <f t="shared" ca="1" si="169"/>
        <v>0</v>
      </c>
      <c r="Y126" s="36">
        <f ca="1">IF(A126&lt;&gt;"",X126+Y125,"")</f>
        <v>-22</v>
      </c>
      <c r="Z126" s="54" t="str">
        <f t="shared" ca="1" si="137"/>
        <v/>
      </c>
      <c r="AA126" s="54" t="str">
        <f t="shared" ca="1" si="138"/>
        <v/>
      </c>
      <c r="AB126" s="66"/>
      <c r="AC126" s="67"/>
      <c r="AD126" s="67"/>
      <c r="AE126" s="67"/>
      <c r="AF126" s="68"/>
      <c r="AG126" s="68"/>
      <c r="AH126" s="68"/>
      <c r="AI126" s="68"/>
      <c r="AJ126" s="68"/>
      <c r="AK126" s="68"/>
      <c r="AL126" s="68"/>
      <c r="AM126" s="69"/>
      <c r="AN126" s="65"/>
      <c r="AO126" s="66"/>
      <c r="AP126" s="68"/>
      <c r="AQ126" s="68"/>
      <c r="AR126" s="68"/>
      <c r="AS126" s="68"/>
      <c r="AT126" s="68"/>
      <c r="AU126" s="68"/>
      <c r="AV126" s="68"/>
      <c r="AW126" s="68"/>
      <c r="AX126" s="68"/>
      <c r="AY126" s="68"/>
      <c r="AZ126" s="69"/>
      <c r="BA126" s="74"/>
      <c r="BB126"/>
      <c r="BC126"/>
      <c r="BD126"/>
      <c r="BE126"/>
      <c r="BF126"/>
      <c r="BG126"/>
      <c r="BH126" s="52">
        <v>19</v>
      </c>
      <c r="BI126" s="48">
        <v>2</v>
      </c>
      <c r="BJ126" s="48">
        <v>1</v>
      </c>
      <c r="BK126" s="48">
        <v>7</v>
      </c>
      <c r="BL126" s="48">
        <v>4</v>
      </c>
      <c r="BM126" s="48">
        <v>1</v>
      </c>
      <c r="BN126" s="48" t="s">
        <v>22</v>
      </c>
      <c r="BO126" s="48" t="str">
        <f>"R"</f>
        <v>R</v>
      </c>
      <c r="BP126" s="48" t="str">
        <f>"O"</f>
        <v>O</v>
      </c>
      <c r="BQ126" s="50">
        <v>10</v>
      </c>
      <c r="BR126" s="51"/>
      <c r="BS126" s="50"/>
      <c r="BT126" s="51"/>
      <c r="BU126" s="51"/>
      <c r="BV126" s="51"/>
    </row>
    <row r="127" spans="1:74">
      <c r="A127" s="78">
        <f ca="1">IF($A$2="no",INT(RAND()*36+1),INT(RAND()*37))</f>
        <v>28</v>
      </c>
      <c r="B127" s="78" t="str">
        <f t="shared" ca="1" si="194"/>
        <v>B</v>
      </c>
      <c r="C127" s="78" t="str">
        <f t="shared" ca="1" si="170"/>
        <v>E</v>
      </c>
      <c r="D127" s="78" t="str">
        <f t="shared" ca="1" si="173"/>
        <v>H</v>
      </c>
      <c r="E127" t="str">
        <f t="shared" ca="1" si="121"/>
        <v>BB</v>
      </c>
      <c r="F127" s="32" t="str">
        <f t="shared" ca="1" si="126"/>
        <v>L</v>
      </c>
      <c r="G127" s="31">
        <f t="shared" ca="1" si="127"/>
        <v>2</v>
      </c>
      <c r="H127" s="79" t="str">
        <f ca="1">IF(A127&lt;&gt;"",IF(Y126&gt;=$AQ$5,"",IF(Y126&lt;=$AQ$6,"",IF(AND(F126="L",F127="L"),"",IF(F127="W","",IF(AND(F127="L",H125="",B124="R"),"B",IF(AND(F127="L",H125="",B124="B"),"R",IF(AND(E123="RB",E125="RB"),"B",IF(AND(E123="RR",E125="RR"),"B",IF(AND(E123="BR",E125="BR"),"R",IF(AND(E123="BB",E123="BB"),"R","")))))))))),"")</f>
        <v>R</v>
      </c>
      <c r="I127" s="106"/>
      <c r="J127" s="32">
        <f t="shared" ca="1" si="128"/>
        <v>2</v>
      </c>
      <c r="K127" s="33">
        <f ca="1">IF(U126&lt;&gt;"",IF(F127="W",(1*J126),(-1*J126)),0)</f>
        <v>-1</v>
      </c>
      <c r="L127" t="str">
        <f t="shared" ca="1" si="130"/>
        <v>OE</v>
      </c>
      <c r="M127" s="32" t="str">
        <f t="shared" ca="1" si="198"/>
        <v/>
      </c>
      <c r="N127" s="31">
        <f t="shared" ca="1" si="131"/>
        <v>1</v>
      </c>
      <c r="O127" s="79" t="str">
        <f ca="1">IF(A127&lt;&gt;"",IF(Y126&gt;=$AQ$5,"",IF(Y126&lt;=$AQ$6,"",IF(AND(M126="L",M127="L"),"",IF(M127="W","",IF(AND(M127="L",O125="",C124="E"),"O",IF(AND(M127="L",O125="",C124="O"),"E",IF(AND(L123="EO",L125="EO"),"O",IF(AND(L123="EE",L125="EE"),"O",IF(AND(L123="OE",L125="OE"),"E",IF(AND(L123="OO",L125="OO"),"E","")))))))))),"")</f>
        <v/>
      </c>
      <c r="P127" s="32">
        <f ca="1">IF(A127&lt;&gt;"",IF(P126=2,1,IF(M127="L",P126+1,1)),"")</f>
        <v>1</v>
      </c>
      <c r="Q127" s="33">
        <f ca="1">IF(U126&lt;&gt;"",IF(M127="W",(1*P126),(-1*P126)),0)</f>
        <v>-1</v>
      </c>
      <c r="R127" t="str">
        <f ca="1">IF(A127=0,"LH",D126&amp;D127)</f>
        <v>HH</v>
      </c>
      <c r="S127" s="32" t="str">
        <f t="shared" ca="1" si="133"/>
        <v>L</v>
      </c>
      <c r="T127" s="31">
        <f t="shared" ca="1" si="134"/>
        <v>2</v>
      </c>
      <c r="U127" s="79" t="str">
        <f ca="1">IF(A127&lt;&gt;"",IF(Y126&gt;=$AQ$5,"",IF(Y126&lt;=$AQ$6,"",IF(AND(S126="L",S127="L"),"",IF(S127="W","",IF(AND(S127="L",U125="",D124="H"),"L",IF(AND(S127="L",U125="",D124="L"),"H",IF(AND(R123="HL",R125="HL"),"L",IF(AND(R123="HH",R125="HH"),"L",IF(AND(R123="LH",R125="LH"),"H",IF(AND(R123="LL",R125="LL"),"H","")))))))))),"")</f>
        <v>H</v>
      </c>
      <c r="V127" s="32">
        <f ca="1">IF(G127&lt;&gt;"",IF(V126=2,1,IF(S127="L",V126+1,1)),"")</f>
        <v>2</v>
      </c>
      <c r="W127" s="33">
        <f t="shared" ca="1" si="124"/>
        <v>-1</v>
      </c>
      <c r="X127" s="41">
        <f t="shared" ca="1" si="169"/>
        <v>-3</v>
      </c>
      <c r="Y127" s="36">
        <f ca="1">IF(A127&lt;&gt;"",X127+Y126,"")</f>
        <v>-25</v>
      </c>
      <c r="Z127" s="54" t="str">
        <f t="shared" ca="1" si="137"/>
        <v/>
      </c>
      <c r="AA127" s="54" t="str">
        <f t="shared" ca="1" si="138"/>
        <v/>
      </c>
      <c r="AB127" s="66"/>
      <c r="AC127" s="67"/>
      <c r="AD127" s="67"/>
      <c r="AE127" s="67"/>
      <c r="AF127" s="68"/>
      <c r="AG127" s="68"/>
      <c r="AH127" s="68"/>
      <c r="AI127" s="68"/>
      <c r="AJ127" s="68"/>
      <c r="AK127" s="68"/>
      <c r="AL127" s="68"/>
      <c r="AM127" s="69"/>
      <c r="AN127" s="65"/>
      <c r="AO127" s="66"/>
      <c r="AP127" s="68"/>
      <c r="AQ127" s="68"/>
      <c r="AR127" s="68"/>
      <c r="AS127" s="68"/>
      <c r="AT127" s="68"/>
      <c r="AU127" s="68"/>
      <c r="AV127" s="68"/>
      <c r="AW127" s="68"/>
      <c r="AX127" s="68"/>
      <c r="AY127" s="68"/>
      <c r="AZ127" s="69"/>
      <c r="BA127" s="74"/>
      <c r="BB127"/>
      <c r="BC127"/>
      <c r="BD127"/>
      <c r="BE127"/>
      <c r="BF127"/>
      <c r="BG127"/>
      <c r="BH127" s="52">
        <v>20</v>
      </c>
      <c r="BI127" s="48">
        <v>2</v>
      </c>
      <c r="BJ127" s="48">
        <v>2</v>
      </c>
      <c r="BK127" s="48">
        <v>7</v>
      </c>
      <c r="BL127" s="48">
        <v>4</v>
      </c>
      <c r="BM127" s="48">
        <v>2</v>
      </c>
      <c r="BN127" s="48" t="s">
        <v>22</v>
      </c>
      <c r="BO127" s="48" t="str">
        <f>"B"</f>
        <v>B</v>
      </c>
      <c r="BP127" s="48" t="str">
        <f>"E"</f>
        <v>E</v>
      </c>
      <c r="BQ127" s="50">
        <v>11</v>
      </c>
      <c r="BR127" s="51"/>
      <c r="BS127" s="50"/>
      <c r="BT127" s="51"/>
      <c r="BU127" s="51"/>
      <c r="BV127" s="51"/>
    </row>
    <row r="128" spans="1:74">
      <c r="A128" s="78">
        <f ca="1">IF($A$2="no",INT(RAND()*36+1),INT(RAND()*37))</f>
        <v>10</v>
      </c>
      <c r="B128" s="78" t="str">
        <f t="shared" ca="1" si="194"/>
        <v>B</v>
      </c>
      <c r="C128" s="78" t="str">
        <f t="shared" ca="1" si="170"/>
        <v>E</v>
      </c>
      <c r="D128" s="78" t="str">
        <f t="shared" ca="1" si="173"/>
        <v>L</v>
      </c>
      <c r="E128" t="str">
        <f t="shared" ca="1" si="121"/>
        <v>BB</v>
      </c>
      <c r="F128" s="32" t="str">
        <f t="shared" ca="1" si="126"/>
        <v>L</v>
      </c>
      <c r="G128" s="31">
        <f t="shared" ca="1" si="127"/>
        <v>1</v>
      </c>
      <c r="H128" s="79" t="str">
        <f ca="1">IF(A128&lt;&gt;"",IF(Y127&gt;=$AQ$5,"",IF(Y127&lt;=$AQ$6,"",IF(AND(F127="L",F128="L"),"",IF(F128="W","",IF(AND(F128="L",H126="",B125="R"),"B",IF(AND(F128="L",H126="",B125="B"),"R",IF(AND(E124="RB",E126="RB"),"B",IF(AND(E124="RR",E126="RR"),"B",IF(AND(E124="BR",E126="BR"),"R",IF(AND(E124="BB",E124="BB"),"R","")))))))))),"")</f>
        <v/>
      </c>
      <c r="I128" s="106"/>
      <c r="J128" s="32">
        <f t="shared" ca="1" si="128"/>
        <v>1</v>
      </c>
      <c r="K128" s="33">
        <f t="shared" ref="K128:K129" ca="1" si="200">IF(H127&lt;&gt;"",IF(F128="W",(1*J127),(-1*J127)),0)</f>
        <v>-2</v>
      </c>
      <c r="L128" t="str">
        <f t="shared" ca="1" si="130"/>
        <v>EE</v>
      </c>
      <c r="M128" s="32" t="str">
        <f t="shared" ca="1" si="198"/>
        <v/>
      </c>
      <c r="N128" s="31">
        <f t="shared" ca="1" si="131"/>
        <v>1</v>
      </c>
      <c r="O128" s="79" t="str">
        <f ca="1">IF(A128&lt;&gt;"",IF(Y127&gt;=$AQ$5,"",IF(Y127&lt;=$AQ$6,"",IF(AND(M127="L",M128="L"),"",IF(M128="W","",IF(AND(M128="L",O126="",C125="E"),"O",IF(AND(M128="L",O126="",C125="O"),"E",IF(AND(L124="EO",L126="EO"),"O",IF(AND(L124="EE",L126="EE"),"O",IF(AND(L124="OE",L126="OE"),"E",IF(AND(L124="OO",L126="OO"),"E","")))))))))),"")</f>
        <v/>
      </c>
      <c r="P128" s="32">
        <f ca="1">IF(A128&lt;&gt;"",IF(P127=2,1,IF(M128="L",P127+1,1)),"")</f>
        <v>1</v>
      </c>
      <c r="Q128" s="33">
        <f t="shared" ref="Q128:Q129" ca="1" si="201">IF(O127&lt;&gt;"",IF(M128="W",(1*P127),(-1*P127)),0)</f>
        <v>0</v>
      </c>
      <c r="R128" t="str">
        <f ca="1">IF(A128=0,"LH",D127&amp;D128)</f>
        <v>HL</v>
      </c>
      <c r="S128" s="32" t="str">
        <f t="shared" ca="1" si="133"/>
        <v>L</v>
      </c>
      <c r="T128" s="31">
        <f t="shared" ca="1" si="134"/>
        <v>1</v>
      </c>
      <c r="U128" s="79" t="str">
        <f ca="1">IF(A128&lt;&gt;"",IF(Y127&gt;=$AQ$5,"",IF(Y127&lt;=$AQ$6,"",IF(AND(S127="L",S128="L"),"",IF(S128="W","",IF(AND(S128="L",U126="",D125="H"),"L",IF(AND(S128="L",U126="",D125="L"),"H",IF(AND(R124="HL",R126="HL"),"L",IF(AND(R124="HH",R126="HH"),"L",IF(AND(R124="LH",R126="LH"),"H",IF(AND(R124="LL",R126="LL"),"H","")))))))))),"")</f>
        <v/>
      </c>
      <c r="V128" s="32">
        <f ca="1">IF(G128&lt;&gt;"",IF(V127=2,1,IF(S128="L",V127+1,1)),"")</f>
        <v>1</v>
      </c>
      <c r="W128" s="33">
        <f t="shared" ca="1" si="124"/>
        <v>-2</v>
      </c>
      <c r="X128" s="41">
        <f t="shared" ca="1" si="169"/>
        <v>-4</v>
      </c>
      <c r="Y128" s="36">
        <f ca="1">IF(A128&lt;&gt;"",X128+Y127,"")</f>
        <v>-29</v>
      </c>
      <c r="Z128" s="54" t="str">
        <f t="shared" ca="1" si="137"/>
        <v/>
      </c>
      <c r="AA128" s="54" t="str">
        <f t="shared" ca="1" si="138"/>
        <v/>
      </c>
      <c r="AB128" s="66"/>
      <c r="AC128" s="67"/>
      <c r="AD128" s="67"/>
      <c r="AE128" s="67"/>
      <c r="AF128" s="68"/>
      <c r="AG128" s="68"/>
      <c r="AH128" s="68"/>
      <c r="AI128" s="68"/>
      <c r="AJ128" s="68"/>
      <c r="AK128" s="68"/>
      <c r="AL128" s="68"/>
      <c r="AM128" s="69"/>
      <c r="AN128" s="65"/>
      <c r="AO128" s="66"/>
      <c r="AP128" s="68"/>
      <c r="AQ128" s="68"/>
      <c r="AR128" s="68"/>
      <c r="AS128" s="68"/>
      <c r="AT128" s="68"/>
      <c r="AU128" s="68"/>
      <c r="AV128" s="68"/>
      <c r="AW128" s="68"/>
      <c r="AX128" s="68"/>
      <c r="AY128" s="68"/>
      <c r="AZ128" s="69"/>
      <c r="BA128" s="74"/>
      <c r="BB128"/>
      <c r="BC128"/>
      <c r="BD128"/>
      <c r="BE128"/>
      <c r="BF128"/>
      <c r="BG128"/>
      <c r="BH128" s="52">
        <v>21</v>
      </c>
      <c r="BI128" s="48">
        <v>2</v>
      </c>
      <c r="BJ128" s="48">
        <v>3</v>
      </c>
      <c r="BK128" s="48">
        <v>7</v>
      </c>
      <c r="BL128" s="48">
        <v>4</v>
      </c>
      <c r="BM128" s="48">
        <v>3</v>
      </c>
      <c r="BN128" s="48" t="s">
        <v>22</v>
      </c>
      <c r="BO128" s="48" t="str">
        <f>"R"</f>
        <v>R</v>
      </c>
      <c r="BP128" s="48" t="str">
        <f>"O"</f>
        <v>O</v>
      </c>
      <c r="BQ128" s="50">
        <v>12</v>
      </c>
      <c r="BR128" s="51"/>
      <c r="BS128" s="50"/>
      <c r="BT128" s="51"/>
      <c r="BU128" s="51"/>
      <c r="BV128" s="51"/>
    </row>
    <row r="129" spans="1:74">
      <c r="A129" s="78">
        <f ca="1">IF($A$2="no",INT(RAND()*36+1),INT(RAND()*37))</f>
        <v>6</v>
      </c>
      <c r="B129" s="78" t="str">
        <f t="shared" ca="1" si="194"/>
        <v>B</v>
      </c>
      <c r="C129" s="78" t="str">
        <f t="shared" ca="1" si="170"/>
        <v>E</v>
      </c>
      <c r="D129" s="78" t="str">
        <f t="shared" ca="1" si="173"/>
        <v>L</v>
      </c>
      <c r="E129" t="str">
        <f t="shared" ca="1" si="121"/>
        <v>BB</v>
      </c>
      <c r="F129" s="32" t="str">
        <f t="shared" ca="1" si="126"/>
        <v/>
      </c>
      <c r="G129" s="31">
        <f t="shared" ca="1" si="127"/>
        <v>1</v>
      </c>
      <c r="H129" s="79" t="str">
        <f ca="1">IF(A129&lt;&gt;"",IF(Y128&gt;=$AQ$5,"",IF(Y128&lt;=$AQ$6,"",IF(AND(F128="L",F129="L"),"",IF(F129="W","",IF(AND(F129="L",H127="",B126="R"),"B",IF(AND(F129="L",H127="",B126="B"),"R",IF(AND(E125="RB",E127="RB"),"B",IF(AND(E125="RR",E127="RR"),"B",IF(AND(E125="BR",E127="BR"),"R",IF(AND(E125="BB",E125="BB"),"R","")))))))))),"")</f>
        <v>R</v>
      </c>
      <c r="I129" s="106"/>
      <c r="J129" s="32">
        <f t="shared" ca="1" si="128"/>
        <v>1</v>
      </c>
      <c r="K129" s="33">
        <f ca="1">IF(U128&lt;&gt;"",IF(F129="W",(1*J128),(-1*J128)),0)</f>
        <v>0</v>
      </c>
      <c r="L129" t="str">
        <f t="shared" ca="1" si="130"/>
        <v>EE</v>
      </c>
      <c r="M129" s="32" t="str">
        <f t="shared" ca="1" si="198"/>
        <v/>
      </c>
      <c r="N129" s="31">
        <f t="shared" ca="1" si="131"/>
        <v>1</v>
      </c>
      <c r="O129" s="79" t="str">
        <f ca="1">IF(A129&lt;&gt;"",IF(Y128&gt;=$AQ$5,"",IF(Y128&lt;=$AQ$6,"",IF(AND(M128="L",M129="L"),"",IF(M129="W","",IF(AND(M129="L",O127="",C126="E"),"O",IF(AND(M129="L",O127="",C126="O"),"E",IF(AND(L125="EO",L127="EO"),"O",IF(AND(L125="EE",L127="EE"),"O",IF(AND(L125="OE",L127="OE"),"E",IF(AND(L125="OO",L127="OO"),"E","")))))))))),"")</f>
        <v>E</v>
      </c>
      <c r="P129" s="32">
        <f ca="1">IF(A129&lt;&gt;"",IF(P128=2,1,IF(M129="L",P128+1,1)),"")</f>
        <v>1</v>
      </c>
      <c r="Q129" s="33">
        <f ca="1">IF(U128&lt;&gt;"",IF(M129="W",(1*P128),(-1*P128)),0)</f>
        <v>0</v>
      </c>
      <c r="R129" t="str">
        <f ca="1">IF(A129=0,"LH",D128&amp;D129)</f>
        <v>LL</v>
      </c>
      <c r="S129" s="32" t="str">
        <f t="shared" ca="1" si="133"/>
        <v/>
      </c>
      <c r="T129" s="31">
        <f t="shared" ca="1" si="134"/>
        <v>1</v>
      </c>
      <c r="U129" s="79" t="str">
        <f ca="1">IF(A129&lt;&gt;"",IF(Y128&gt;=$AQ$5,"",IF(Y128&lt;=$AQ$6,"",IF(AND(S128="L",S129="L"),"",IF(S129="W","",IF(AND(S129="L",U127="",D126="H"),"L",IF(AND(S129="L",U127="",D126="L"),"H",IF(AND(R125="HL",R127="HL"),"L",IF(AND(R125="HH",R127="HH"),"L",IF(AND(R125="LH",R127="LH"),"H",IF(AND(R125="LL",R127="LL"),"H","")))))))))),"")</f>
        <v/>
      </c>
      <c r="V129" s="32">
        <f ca="1">IF(G129&lt;&gt;"",IF(V128=2,1,IF(S129="L",V128+1,1)),"")</f>
        <v>1</v>
      </c>
      <c r="W129" s="33">
        <f t="shared" ca="1" si="124"/>
        <v>0</v>
      </c>
      <c r="X129" s="41">
        <f t="shared" ca="1" si="169"/>
        <v>0</v>
      </c>
      <c r="Y129" s="36">
        <f ca="1">IF(A129&lt;&gt;"",X129+Y128,"")</f>
        <v>-29</v>
      </c>
      <c r="Z129" s="54" t="str">
        <f t="shared" ca="1" si="137"/>
        <v/>
      </c>
      <c r="AA129" s="54" t="str">
        <f t="shared" ca="1" si="138"/>
        <v/>
      </c>
      <c r="AB129" s="66"/>
      <c r="AC129" s="67"/>
      <c r="AD129" s="67"/>
      <c r="AE129" s="67"/>
      <c r="AF129" s="68"/>
      <c r="AG129" s="68"/>
      <c r="AH129" s="68"/>
      <c r="AI129" s="68"/>
      <c r="AJ129" s="68"/>
      <c r="AK129" s="68"/>
      <c r="AL129" s="68"/>
      <c r="AM129" s="69"/>
      <c r="AN129" s="65"/>
      <c r="AO129" s="66"/>
      <c r="AP129" s="68"/>
      <c r="AQ129" s="68"/>
      <c r="AR129" s="68"/>
      <c r="AS129" s="68"/>
      <c r="AT129" s="68"/>
      <c r="AU129" s="68"/>
      <c r="AV129" s="68"/>
      <c r="AW129" s="68"/>
      <c r="AX129" s="68"/>
      <c r="AY129" s="68"/>
      <c r="AZ129" s="69"/>
      <c r="BA129" s="74"/>
      <c r="BB129"/>
      <c r="BC129"/>
      <c r="BD129"/>
      <c r="BE129"/>
      <c r="BF129"/>
      <c r="BG129"/>
      <c r="BH129" s="52">
        <v>22</v>
      </c>
      <c r="BI129" s="48">
        <v>2</v>
      </c>
      <c r="BJ129" s="48">
        <v>1</v>
      </c>
      <c r="BK129" s="48">
        <v>8</v>
      </c>
      <c r="BL129" s="48">
        <v>4</v>
      </c>
      <c r="BM129" s="48">
        <v>1</v>
      </c>
      <c r="BN129" s="48" t="s">
        <v>22</v>
      </c>
      <c r="BO129" s="48" t="str">
        <f>"B"</f>
        <v>B</v>
      </c>
      <c r="BP129" s="48" t="str">
        <f>"E"</f>
        <v>E</v>
      </c>
      <c r="BQ129" s="50">
        <v>10</v>
      </c>
      <c r="BR129" s="51"/>
      <c r="BS129" s="50"/>
      <c r="BT129" s="51"/>
      <c r="BU129" s="51"/>
      <c r="BV129" s="51"/>
    </row>
    <row r="130" spans="1:74">
      <c r="A130" s="78">
        <f ca="1">IF($A$2="no",INT(RAND()*36+1),INT(RAND()*37))</f>
        <v>22</v>
      </c>
      <c r="B130" s="78" t="str">
        <f t="shared" ca="1" si="194"/>
        <v>B</v>
      </c>
      <c r="C130" s="78" t="str">
        <f t="shared" ca="1" si="170"/>
        <v>E</v>
      </c>
      <c r="D130" s="78" t="str">
        <f t="shared" ca="1" si="173"/>
        <v>H</v>
      </c>
      <c r="E130" t="str">
        <f t="shared" ca="1" si="121"/>
        <v>BB</v>
      </c>
      <c r="F130" s="32" t="str">
        <f t="shared" ca="1" si="126"/>
        <v>L</v>
      </c>
      <c r="G130" s="31">
        <f t="shared" ca="1" si="127"/>
        <v>2</v>
      </c>
      <c r="H130" s="79" t="str">
        <f ca="1">IF(A130&lt;&gt;"",IF(Y129&gt;=$AQ$5,"",IF(Y129&lt;=$AQ$6,"",IF(AND(F129="L",F130="L"),"",IF(F130="W","",IF(AND(F130="L",H128="",B127="R"),"B",IF(AND(F130="L",H128="",B127="B"),"R",IF(AND(E126="RB",E128="RB"),"B",IF(AND(E126="RR",E128="RR"),"B",IF(AND(E126="BR",E128="BR"),"R",IF(AND(E126="BB",E126="BB"),"R","")))))))))),"")</f>
        <v>R</v>
      </c>
      <c r="I130" s="106"/>
      <c r="J130" s="32">
        <f t="shared" ca="1" si="128"/>
        <v>2</v>
      </c>
      <c r="K130" s="33">
        <f t="shared" ref="K130:K137" ca="1" si="202">IF(H129&lt;&gt;"",IF(F130="W",(1*J129),(-1*J129)),0)</f>
        <v>-1</v>
      </c>
      <c r="L130" t="str">
        <f t="shared" ca="1" si="130"/>
        <v>EE</v>
      </c>
      <c r="M130" s="32" t="str">
        <f t="shared" ca="1" si="198"/>
        <v>W</v>
      </c>
      <c r="N130" s="31">
        <f t="shared" ca="1" si="131"/>
        <v>1</v>
      </c>
      <c r="O130" s="79" t="str">
        <f ca="1">IF(A130&lt;&gt;"",IF(Y129&gt;=$AQ$5,"",IF(Y129&lt;=$AQ$6,"",IF(AND(M129="L",M130="L"),"",IF(M130="W","",IF(AND(M130="L",O128="",C127="E"),"O",IF(AND(M130="L",O128="",C127="O"),"E",IF(AND(L126="EO",L128="EO"),"O",IF(AND(L126="EE",L128="EE"),"O",IF(AND(L126="OE",L128="OE"),"E",IF(AND(L126="OO",L128="OO"),"E","")))))))))),"")</f>
        <v/>
      </c>
      <c r="P130" s="32">
        <f ca="1">IF(A130&lt;&gt;"",IF(P129=2,1,IF(M130="L",P129+1,1)),"")</f>
        <v>1</v>
      </c>
      <c r="Q130" s="33">
        <f t="shared" ref="Q130:Q137" ca="1" si="203">IF(O129&lt;&gt;"",IF(M130="W",(1*P129),(-1*P129)),0)</f>
        <v>1</v>
      </c>
      <c r="R130" t="str">
        <f ca="1">IF(A130=0,"LH",D129&amp;D130)</f>
        <v>LH</v>
      </c>
      <c r="S130" s="32" t="str">
        <f t="shared" ca="1" si="133"/>
        <v/>
      </c>
      <c r="T130" s="31">
        <f t="shared" ca="1" si="134"/>
        <v>1</v>
      </c>
      <c r="U130" s="79" t="str">
        <f ca="1">IF(A130&lt;&gt;"",IF(Y129&gt;=$AQ$5,"",IF(Y129&lt;=$AQ$6,"",IF(AND(S129="L",S130="L"),"",IF(S130="W","",IF(AND(S130="L",U128="",D127="H"),"L",IF(AND(S130="L",U128="",D127="L"),"H",IF(AND(R126="HL",R128="HL"),"L",IF(AND(R126="HH",R128="HH"),"L",IF(AND(R126="LH",R128="LH"),"H",IF(AND(R126="LL",R128="LL"),"H","")))))))))),"")</f>
        <v/>
      </c>
      <c r="V130" s="32">
        <f ca="1">IF(G130&lt;&gt;"",IF(V129=2,1,IF(S130="L",V129+1,1)),"")</f>
        <v>1</v>
      </c>
      <c r="W130" s="33">
        <f t="shared" ca="1" si="124"/>
        <v>0</v>
      </c>
      <c r="X130" s="41">
        <f t="shared" ca="1" si="169"/>
        <v>0</v>
      </c>
      <c r="Y130" s="36">
        <f ca="1">IF(A130&lt;&gt;"",X130+Y129,"")</f>
        <v>-29</v>
      </c>
      <c r="Z130" s="54" t="str">
        <f t="shared" ca="1" si="137"/>
        <v/>
      </c>
      <c r="AA130" s="54" t="str">
        <f t="shared" ca="1" si="138"/>
        <v/>
      </c>
      <c r="AB130" s="66"/>
      <c r="AC130" s="67"/>
      <c r="AD130" s="67"/>
      <c r="AE130" s="67"/>
      <c r="AF130" s="68"/>
      <c r="AG130" s="68"/>
      <c r="AH130" s="68"/>
      <c r="AI130" s="68"/>
      <c r="AJ130" s="68"/>
      <c r="AK130" s="68"/>
      <c r="AL130" s="68"/>
      <c r="AM130" s="69"/>
      <c r="AN130" s="65"/>
      <c r="AO130" s="66"/>
      <c r="AP130" s="68"/>
      <c r="AQ130" s="68"/>
      <c r="AR130" s="68"/>
      <c r="AS130" s="68"/>
      <c r="AT130" s="68"/>
      <c r="AU130" s="68"/>
      <c r="AV130" s="68"/>
      <c r="AW130" s="68"/>
      <c r="AX130" s="68"/>
      <c r="AY130" s="68"/>
      <c r="AZ130" s="69"/>
      <c r="BA130" s="74"/>
      <c r="BB130"/>
      <c r="BC130"/>
      <c r="BD130"/>
      <c r="BE130"/>
      <c r="BF130"/>
      <c r="BG130"/>
      <c r="BH130" s="52">
        <v>23</v>
      </c>
      <c r="BI130" s="48">
        <v>2</v>
      </c>
      <c r="BJ130" s="48">
        <v>2</v>
      </c>
      <c r="BK130" s="48">
        <v>8</v>
      </c>
      <c r="BL130" s="48">
        <v>4</v>
      </c>
      <c r="BM130" s="48">
        <v>2</v>
      </c>
      <c r="BN130" s="48" t="s">
        <v>22</v>
      </c>
      <c r="BO130" s="48" t="str">
        <f>"R"</f>
        <v>R</v>
      </c>
      <c r="BP130" s="48" t="str">
        <f>"O"</f>
        <v>O</v>
      </c>
      <c r="BQ130" s="50">
        <v>11</v>
      </c>
      <c r="BR130" s="51"/>
      <c r="BS130" s="50"/>
      <c r="BT130" s="51"/>
      <c r="BU130" s="51"/>
      <c r="BV130" s="51"/>
    </row>
    <row r="131" spans="1:74">
      <c r="A131" s="78">
        <f ca="1">IF($A$2="no",INT(RAND()*36+1),INT(RAND()*37))</f>
        <v>32</v>
      </c>
      <c r="B131" s="78" t="str">
        <f t="shared" ca="1" si="194"/>
        <v>R</v>
      </c>
      <c r="C131" s="78" t="str">
        <f t="shared" ca="1" si="170"/>
        <v>E</v>
      </c>
      <c r="D131" s="78" t="str">
        <f t="shared" ca="1" si="173"/>
        <v>H</v>
      </c>
      <c r="E131" t="str">
        <f t="shared" ca="1" si="121"/>
        <v>BR</v>
      </c>
      <c r="F131" s="32" t="str">
        <f t="shared" ca="1" si="126"/>
        <v>W</v>
      </c>
      <c r="G131" s="31">
        <f t="shared" ca="1" si="127"/>
        <v>1</v>
      </c>
      <c r="H131" s="79" t="str">
        <f ca="1">IF(A131&lt;&gt;"",IF(Y130&gt;=$AQ$5,"",IF(Y130&lt;=$AQ$6,"",IF(AND(F130="L",F131="L"),"",IF(F131="W","",IF(AND(F131="L",H129="",B128="R"),"B",IF(AND(F131="L",H129="",B128="B"),"R",IF(AND(E127="RB",E129="RB"),"B",IF(AND(E127="RR",E129="RR"),"B",IF(AND(E127="BR",E129="BR"),"R",IF(AND(E127="BB",E127="BB"),"R","")))))))))),"")</f>
        <v/>
      </c>
      <c r="I131" s="106"/>
      <c r="J131" s="32">
        <f t="shared" ca="1" si="128"/>
        <v>1</v>
      </c>
      <c r="K131" s="33">
        <f ca="1">IF(U130&lt;&gt;"",IF(F131="W",(1*J130),(-1*J130)),0)</f>
        <v>0</v>
      </c>
      <c r="L131" t="str">
        <f t="shared" ca="1" si="130"/>
        <v>EE</v>
      </c>
      <c r="M131" s="32" t="str">
        <f t="shared" ca="1" si="198"/>
        <v/>
      </c>
      <c r="N131" s="31">
        <f t="shared" ca="1" si="131"/>
        <v>1</v>
      </c>
      <c r="O131" s="79" t="str">
        <f ca="1">IF(A131&lt;&gt;"",IF(Y130&gt;=$AQ$5,"",IF(Y130&lt;=$AQ$6,"",IF(AND(M130="L",M131="L"),"",IF(M131="W","",IF(AND(M131="L",O129="",C128="E"),"O",IF(AND(M131="L",O129="",C128="O"),"E",IF(AND(L127="EO",L129="EO"),"O",IF(AND(L127="EE",L129="EE"),"O",IF(AND(L127="OE",L129="OE"),"E",IF(AND(L127="OO",L129="OO"),"E","")))))))))),"")</f>
        <v/>
      </c>
      <c r="P131" s="32">
        <f ca="1">IF(A131&lt;&gt;"",IF(P130=2,1,IF(M131="L",P130+1,1)),"")</f>
        <v>1</v>
      </c>
      <c r="Q131" s="33">
        <f ca="1">IF(U130&lt;&gt;"",IF(M131="W",(1*P130),(-1*P130)),0)</f>
        <v>0</v>
      </c>
      <c r="R131" t="str">
        <f ca="1">IF(A131=0,"LH",D130&amp;D131)</f>
        <v>HH</v>
      </c>
      <c r="S131" s="32" t="str">
        <f t="shared" ca="1" si="133"/>
        <v/>
      </c>
      <c r="T131" s="31">
        <f t="shared" ca="1" si="134"/>
        <v>1</v>
      </c>
      <c r="U131" s="79" t="str">
        <f ca="1">IF(A131&lt;&gt;"",IF(Y130&gt;=$AQ$5,"",IF(Y130&lt;=$AQ$6,"",IF(AND(S130="L",S131="L"),"",IF(S131="W","",IF(AND(S131="L",U129="",D128="H"),"L",IF(AND(S131="L",U129="",D128="L"),"H",IF(AND(R127="HL",R129="HL"),"L",IF(AND(R127="HH",R129="HH"),"L",IF(AND(R127="LH",R129="LH"),"H",IF(AND(R127="LL",R129="LL"),"H","")))))))))),"")</f>
        <v/>
      </c>
      <c r="V131" s="32">
        <f ca="1">IF(G131&lt;&gt;"",IF(V130=2,1,IF(S131="L",V130+1,1)),"")</f>
        <v>1</v>
      </c>
      <c r="W131" s="33">
        <f t="shared" ca="1" si="124"/>
        <v>0</v>
      </c>
      <c r="X131" s="41">
        <f t="shared" ca="1" si="169"/>
        <v>0</v>
      </c>
      <c r="Y131" s="36">
        <f ca="1">IF(A131&lt;&gt;"",X131+Y130,"")</f>
        <v>-29</v>
      </c>
      <c r="Z131" s="54" t="str">
        <f t="shared" ca="1" si="137"/>
        <v/>
      </c>
      <c r="AA131" s="54" t="str">
        <f t="shared" ca="1" si="138"/>
        <v/>
      </c>
      <c r="AB131" s="66"/>
      <c r="AC131" s="67"/>
      <c r="AD131" s="67"/>
      <c r="AE131" s="67"/>
      <c r="AF131" s="68"/>
      <c r="AG131" s="68"/>
      <c r="AH131" s="68"/>
      <c r="AI131" s="68"/>
      <c r="AJ131" s="68"/>
      <c r="AK131" s="68"/>
      <c r="AL131" s="68"/>
      <c r="AM131" s="69"/>
      <c r="AN131" s="65"/>
      <c r="AO131" s="66"/>
      <c r="AP131" s="68"/>
      <c r="AQ131" s="68"/>
      <c r="AR131" s="68"/>
      <c r="AS131" s="68"/>
      <c r="AT131" s="68"/>
      <c r="AU131" s="68"/>
      <c r="AV131" s="68"/>
      <c r="AW131" s="68"/>
      <c r="AX131" s="68"/>
      <c r="AY131" s="68"/>
      <c r="AZ131" s="69"/>
      <c r="BA131" s="74"/>
      <c r="BB131"/>
      <c r="BC131"/>
      <c r="BD131"/>
      <c r="BE131"/>
      <c r="BF131"/>
      <c r="BG131"/>
      <c r="BH131" s="52">
        <v>24</v>
      </c>
      <c r="BI131" s="48">
        <v>2</v>
      </c>
      <c r="BJ131" s="48">
        <v>3</v>
      </c>
      <c r="BK131" s="48">
        <v>8</v>
      </c>
      <c r="BL131" s="48">
        <v>4</v>
      </c>
      <c r="BM131" s="48">
        <v>3</v>
      </c>
      <c r="BN131" s="48" t="s">
        <v>22</v>
      </c>
      <c r="BO131" s="48" t="str">
        <f>"B"</f>
        <v>B</v>
      </c>
      <c r="BP131" s="48" t="str">
        <f>"E"</f>
        <v>E</v>
      </c>
      <c r="BQ131" s="50">
        <v>12</v>
      </c>
      <c r="BR131" s="51"/>
      <c r="BS131" s="50"/>
      <c r="BT131" s="51"/>
      <c r="BU131" s="51"/>
      <c r="BV131" s="51"/>
    </row>
    <row r="132" spans="1:74" ht="15">
      <c r="A132" s="78">
        <f ca="1">IF($A$2="no",INT(RAND()*36+1),INT(RAND()*37))</f>
        <v>14</v>
      </c>
      <c r="B132" s="78" t="str">
        <f t="shared" ca="1" si="194"/>
        <v>R</v>
      </c>
      <c r="C132" s="78" t="str">
        <f t="shared" ca="1" si="170"/>
        <v>E</v>
      </c>
      <c r="D132" s="78" t="str">
        <f t="shared" ca="1" si="173"/>
        <v>L</v>
      </c>
      <c r="E132" t="str">
        <f t="shared" ca="1" si="121"/>
        <v>RR</v>
      </c>
      <c r="F132" s="32" t="str">
        <f t="shared" ca="1" si="126"/>
        <v/>
      </c>
      <c r="G132" s="31">
        <f t="shared" ca="1" si="127"/>
        <v>1</v>
      </c>
      <c r="H132" s="79" t="str">
        <f ca="1">IF(A132&lt;&gt;"",IF(Y131&gt;=$AQ$5,"",IF(Y131&lt;=$AQ$6,"",IF(AND(F131="L",F132="L"),"",IF(F132="W","",IF(AND(F132="L",H130="",B129="R"),"B",IF(AND(F132="L",H130="",B129="B"),"R",IF(AND(E128="RB",E130="RB"),"B",IF(AND(E128="RR",E130="RR"),"B",IF(AND(E128="BR",E130="BR"),"R",IF(AND(E128="BB",E128="BB"),"R","")))))))))),"")</f>
        <v>R</v>
      </c>
      <c r="I132" s="106"/>
      <c r="J132" s="32">
        <f t="shared" ca="1" si="128"/>
        <v>1</v>
      </c>
      <c r="K132" s="33">
        <f t="shared" ref="K132:K133" ca="1" si="204">IF(H131&lt;&gt;"",IF(F132="W",(1*J131),(-1*J131)),0)</f>
        <v>0</v>
      </c>
      <c r="L132" t="str">
        <f t="shared" ca="1" si="130"/>
        <v>EE</v>
      </c>
      <c r="M132" s="32" t="str">
        <f t="shared" ca="1" si="198"/>
        <v/>
      </c>
      <c r="N132" s="31">
        <f t="shared" ca="1" si="131"/>
        <v>1</v>
      </c>
      <c r="O132" s="79" t="str">
        <f ca="1">IF(A132&lt;&gt;"",IF(Y131&gt;=$AQ$5,"",IF(Y131&lt;=$AQ$6,"",IF(AND(M131="L",M132="L"),"",IF(M132="W","",IF(AND(M132="L",O130="",C129="E"),"O",IF(AND(M132="L",O130="",C129="O"),"E",IF(AND(L128="EO",L130="EO"),"O",IF(AND(L128="EE",L130="EE"),"O",IF(AND(L128="OE",L130="OE"),"E",IF(AND(L128="OO",L130="OO"),"E","")))))))))),"")</f>
        <v>O</v>
      </c>
      <c r="P132" s="32">
        <f ca="1">IF(A132&lt;&gt;"",IF(P131=2,1,IF(M132="L",P131+1,1)),"")</f>
        <v>1</v>
      </c>
      <c r="Q132" s="33">
        <f t="shared" ref="Q132:Q133" ca="1" si="205">IF(O131&lt;&gt;"",IF(M132="W",(1*P131),(-1*P131)),0)</f>
        <v>0</v>
      </c>
      <c r="R132" t="str">
        <f ca="1">IF(A132=0,"LH",D131&amp;D132)</f>
        <v>HL</v>
      </c>
      <c r="S132" s="32" t="str">
        <f t="shared" ca="1" si="133"/>
        <v/>
      </c>
      <c r="T132" s="31">
        <f t="shared" ca="1" si="134"/>
        <v>1</v>
      </c>
      <c r="U132" s="79" t="str">
        <f ca="1">IF(A132&lt;&gt;"",IF(Y131&gt;=$AQ$5,"",IF(Y131&lt;=$AQ$6,"",IF(AND(S131="L",S132="L"),"",IF(S132="W","",IF(AND(S132="L",U130="",D129="H"),"L",IF(AND(S132="L",U130="",D129="L"),"H",IF(AND(R128="HL",R130="HL"),"L",IF(AND(R128="HH",R130="HH"),"L",IF(AND(R128="LH",R130="LH"),"H",IF(AND(R128="LL",R130="LL"),"H","")))))))))),"")</f>
        <v/>
      </c>
      <c r="V132" s="32">
        <f ca="1">IF(G132&lt;&gt;"",IF(V131=2,1,IF(S132="L",V131+1,1)),"")</f>
        <v>1</v>
      </c>
      <c r="W132" s="33">
        <f t="shared" ca="1" si="124"/>
        <v>0</v>
      </c>
      <c r="X132" s="41">
        <f t="shared" ca="1" si="169"/>
        <v>0</v>
      </c>
      <c r="Y132" s="36">
        <f ca="1">IF(A132&lt;&gt;"",X132+Y131,"")</f>
        <v>-29</v>
      </c>
      <c r="Z132" s="54" t="str">
        <f t="shared" ca="1" si="137"/>
        <v/>
      </c>
      <c r="AA132" s="54" t="str">
        <f t="shared" ca="1" si="138"/>
        <v/>
      </c>
      <c r="AB132" s="66"/>
      <c r="AC132" s="67"/>
      <c r="AD132" s="67"/>
      <c r="AE132" s="67"/>
      <c r="AF132" s="68"/>
      <c r="AG132" s="68"/>
      <c r="AH132" s="68"/>
      <c r="AI132" s="68"/>
      <c r="AJ132" s="68"/>
      <c r="AK132" s="68"/>
      <c r="AL132" s="68"/>
      <c r="AM132" s="69"/>
      <c r="AN132" s="65"/>
      <c r="AO132" s="71"/>
      <c r="AP132" s="68"/>
      <c r="AQ132" s="68"/>
      <c r="AR132" s="68"/>
      <c r="AS132" s="68"/>
      <c r="AT132" s="68"/>
      <c r="AU132" s="68"/>
      <c r="AV132" s="68"/>
      <c r="AW132" s="68"/>
      <c r="AX132" s="68"/>
      <c r="AY132" s="68"/>
      <c r="AZ132" s="76"/>
      <c r="BA132" s="74"/>
      <c r="BB132"/>
      <c r="BC132"/>
      <c r="BD132"/>
      <c r="BE132"/>
      <c r="BF132"/>
      <c r="BG132"/>
      <c r="BH132" s="52">
        <v>25</v>
      </c>
      <c r="BI132" s="48">
        <v>3</v>
      </c>
      <c r="BJ132" s="48">
        <v>1</v>
      </c>
      <c r="BK132" s="48">
        <v>9</v>
      </c>
      <c r="BL132" s="48">
        <v>5</v>
      </c>
      <c r="BM132" s="48">
        <v>1</v>
      </c>
      <c r="BN132" s="48" t="s">
        <v>22</v>
      </c>
      <c r="BO132" s="48" t="str">
        <f>"R"</f>
        <v>R</v>
      </c>
      <c r="BP132" s="48" t="str">
        <f>"O"</f>
        <v>O</v>
      </c>
      <c r="BQ132" s="50">
        <v>13</v>
      </c>
      <c r="BR132" s="51"/>
      <c r="BS132" s="50"/>
      <c r="BT132" s="51"/>
      <c r="BU132" s="51"/>
      <c r="BV132" s="51"/>
    </row>
    <row r="133" spans="1:74" ht="15">
      <c r="A133" s="78">
        <f ca="1">IF($A$2="no",INT(RAND()*36+1),INT(RAND()*37))</f>
        <v>9</v>
      </c>
      <c r="B133" s="78" t="str">
        <f t="shared" ca="1" si="194"/>
        <v>R</v>
      </c>
      <c r="C133" s="78" t="str">
        <f t="shared" ca="1" si="170"/>
        <v>O</v>
      </c>
      <c r="D133" s="78" t="str">
        <f t="shared" ca="1" si="173"/>
        <v>L</v>
      </c>
      <c r="E133" t="str">
        <f t="shared" ca="1" si="121"/>
        <v>RR</v>
      </c>
      <c r="F133" s="32" t="str">
        <f t="shared" ca="1" si="126"/>
        <v>W</v>
      </c>
      <c r="G133" s="31">
        <f t="shared" ca="1" si="127"/>
        <v>1</v>
      </c>
      <c r="H133" s="79" t="str">
        <f ca="1">IF(A133&lt;&gt;"",IF(Y132&gt;=$AQ$5,"",IF(Y132&lt;=$AQ$6,"",IF(AND(F132="L",F133="L"),"",IF(F133="W","",IF(AND(F133="L",H131="",B130="R"),"B",IF(AND(F133="L",H131="",B130="B"),"R",IF(AND(E129="RB",E131="RB"),"B",IF(AND(E129="RR",E131="RR"),"B",IF(AND(E129="BR",E131="BR"),"R",IF(AND(E129="BB",E129="BB"),"R","")))))))))),"")</f>
        <v/>
      </c>
      <c r="I133" s="106"/>
      <c r="J133" s="32">
        <f t="shared" ca="1" si="128"/>
        <v>1</v>
      </c>
      <c r="K133" s="33">
        <f ca="1">IF(U132&lt;&gt;"",IF(F133="W",(1*J132),(-1*J132)),0)</f>
        <v>0</v>
      </c>
      <c r="L133" t="str">
        <f t="shared" ca="1" si="130"/>
        <v>EO</v>
      </c>
      <c r="M133" s="32" t="str">
        <f t="shared" ca="1" si="198"/>
        <v>W</v>
      </c>
      <c r="N133" s="31">
        <f t="shared" ca="1" si="131"/>
        <v>1</v>
      </c>
      <c r="O133" s="79" t="str">
        <f ca="1">IF(A133&lt;&gt;"",IF(Y132&gt;=$AQ$5,"",IF(Y132&lt;=$AQ$6,"",IF(AND(M132="L",M133="L"),"",IF(M133="W","",IF(AND(M133="L",O131="",C130="E"),"O",IF(AND(M133="L",O131="",C130="O"),"E",IF(AND(L129="EO",L131="EO"),"O",IF(AND(L129="EE",L131="EE"),"O",IF(AND(L129="OE",L131="OE"),"E",IF(AND(L129="OO",L131="OO"),"E","")))))))))),"")</f>
        <v/>
      </c>
      <c r="P133" s="32">
        <f ca="1">IF(A133&lt;&gt;"",IF(P132=2,1,IF(M133="L",P132+1,1)),"")</f>
        <v>1</v>
      </c>
      <c r="Q133" s="33">
        <f ca="1">IF(U132&lt;&gt;"",IF(M133="W",(1*P132),(-1*P132)),0)</f>
        <v>0</v>
      </c>
      <c r="R133" t="str">
        <f ca="1">IF(A133=0,"LH",D132&amp;D133)</f>
        <v>LL</v>
      </c>
      <c r="S133" s="32" t="str">
        <f t="shared" ca="1" si="133"/>
        <v/>
      </c>
      <c r="T133" s="31">
        <f t="shared" ca="1" si="134"/>
        <v>1</v>
      </c>
      <c r="U133" s="79" t="str">
        <f ca="1">IF(A133&lt;&gt;"",IF(Y132&gt;=$AQ$5,"",IF(Y132&lt;=$AQ$6,"",IF(AND(S132="L",S133="L"),"",IF(S133="W","",IF(AND(S133="L",U131="",D130="H"),"L",IF(AND(S133="L",U131="",D130="L"),"H",IF(AND(R129="HL",R131="HL"),"L",IF(AND(R129="HH",R131="HH"),"L",IF(AND(R129="LH",R131="LH"),"H",IF(AND(R129="LL",R131="LL"),"H","")))))))))),"")</f>
        <v/>
      </c>
      <c r="V133" s="32">
        <f ca="1">IF(G133&lt;&gt;"",IF(V132=2,1,IF(S133="L",V132+1,1)),"")</f>
        <v>1</v>
      </c>
      <c r="W133" s="33">
        <f t="shared" ca="1" si="124"/>
        <v>0</v>
      </c>
      <c r="X133" s="41">
        <f t="shared" ca="1" si="169"/>
        <v>0</v>
      </c>
      <c r="Y133" s="36">
        <f ca="1">IF(A133&lt;&gt;"",X133+Y132,"")</f>
        <v>-29</v>
      </c>
      <c r="Z133" s="54" t="str">
        <f t="shared" ca="1" si="137"/>
        <v/>
      </c>
      <c r="AA133" s="54" t="str">
        <f t="shared" ca="1" si="138"/>
        <v/>
      </c>
      <c r="AB133" s="66"/>
      <c r="AC133" s="67"/>
      <c r="AD133" s="67"/>
      <c r="AE133" s="67"/>
      <c r="AF133" s="68"/>
      <c r="AG133" s="68"/>
      <c r="AH133" s="68"/>
      <c r="AI133" s="68"/>
      <c r="AJ133" s="68"/>
      <c r="AK133" s="68"/>
      <c r="AL133" s="68"/>
      <c r="AM133" s="69"/>
      <c r="AN133" s="65"/>
      <c r="AO133" s="73"/>
      <c r="AP133" s="71"/>
      <c r="AQ133" s="71"/>
      <c r="AR133" s="71"/>
      <c r="AS133" s="71"/>
      <c r="AT133" s="71"/>
      <c r="AU133" s="71"/>
      <c r="AV133" s="71"/>
      <c r="AW133" s="71"/>
      <c r="AX133" s="71"/>
      <c r="AY133" s="71"/>
      <c r="AZ133" s="73"/>
      <c r="BA133" s="74"/>
      <c r="BB133"/>
      <c r="BC133"/>
      <c r="BD133"/>
      <c r="BE133"/>
      <c r="BF133"/>
      <c r="BG133"/>
      <c r="BH133" s="52">
        <v>26</v>
      </c>
      <c r="BI133" s="48">
        <v>3</v>
      </c>
      <c r="BJ133" s="48">
        <v>2</v>
      </c>
      <c r="BK133" s="48">
        <v>9</v>
      </c>
      <c r="BL133" s="48">
        <v>5</v>
      </c>
      <c r="BM133" s="48">
        <v>2</v>
      </c>
      <c r="BN133" s="48" t="s">
        <v>22</v>
      </c>
      <c r="BO133" s="48" t="str">
        <f>"B"</f>
        <v>B</v>
      </c>
      <c r="BP133" s="48" t="str">
        <f>"E"</f>
        <v>E</v>
      </c>
      <c r="BQ133" s="50">
        <v>14</v>
      </c>
      <c r="BR133" s="51"/>
      <c r="BS133" s="50"/>
      <c r="BT133" s="51"/>
      <c r="BU133" s="51"/>
      <c r="BV133" s="51"/>
    </row>
    <row r="134" spans="1:74">
      <c r="A134" s="78">
        <f ca="1">IF($A$2="no",INT(RAND()*36+1),INT(RAND()*37))</f>
        <v>23</v>
      </c>
      <c r="B134" s="78" t="str">
        <f t="shared" ca="1" si="194"/>
        <v>R</v>
      </c>
      <c r="C134" s="78" t="str">
        <f t="shared" ca="1" si="170"/>
        <v>O</v>
      </c>
      <c r="D134" s="78" t="str">
        <f t="shared" ca="1" si="173"/>
        <v>H</v>
      </c>
      <c r="E134" t="str">
        <f t="shared" ref="E134:E197" ca="1" si="206">IF(A134=0,"BR",B133&amp;B134)</f>
        <v>RR</v>
      </c>
      <c r="F134" s="32" t="str">
        <f t="shared" ca="1" si="126"/>
        <v/>
      </c>
      <c r="G134" s="31">
        <f t="shared" ca="1" si="127"/>
        <v>1</v>
      </c>
      <c r="H134" s="79" t="str">
        <f ca="1">IF(A134&lt;&gt;"",IF(Y133&gt;=$AQ$5,"",IF(Y133&lt;=$AQ$6,"",IF(AND(F133="L",F134="L"),"",IF(F134="W","",IF(AND(F134="L",H132="",B131="R"),"B",IF(AND(F134="L",H132="",B131="B"),"R",IF(AND(E130="RB",E132="RB"),"B",IF(AND(E130="RR",E132="RR"),"B",IF(AND(E130="BR",E132="BR"),"R",IF(AND(E130="BB",E130="BB"),"R","")))))))))),"")</f>
        <v>R</v>
      </c>
      <c r="I134" s="106"/>
      <c r="J134" s="32">
        <f t="shared" ca="1" si="128"/>
        <v>1</v>
      </c>
      <c r="K134" s="33">
        <f t="shared" ref="K134:K137" ca="1" si="207">IF(H133&lt;&gt;"",IF(F134="W",(1*J133),(-1*J133)),0)</f>
        <v>0</v>
      </c>
      <c r="L134" t="str">
        <f t="shared" ca="1" si="130"/>
        <v>OO</v>
      </c>
      <c r="M134" s="32" t="str">
        <f t="shared" ca="1" si="198"/>
        <v/>
      </c>
      <c r="N134" s="31">
        <f t="shared" ca="1" si="131"/>
        <v>1</v>
      </c>
      <c r="O134" s="79" t="str">
        <f ca="1">IF(A134&lt;&gt;"",IF(Y133&gt;=$AQ$5,"",IF(Y133&lt;=$AQ$6,"",IF(AND(M133="L",M134="L"),"",IF(M134="W","",IF(AND(M134="L",O132="",C131="E"),"O",IF(AND(M134="L",O132="",C131="O"),"E",IF(AND(L130="EO",L132="EO"),"O",IF(AND(L130="EE",L132="EE"),"O",IF(AND(L130="OE",L132="OE"),"E",IF(AND(L130="OO",L132="OO"),"E","")))))))))),"")</f>
        <v>O</v>
      </c>
      <c r="P134" s="32">
        <f ca="1">IF(A134&lt;&gt;"",IF(P133=2,1,IF(M134="L",P133+1,1)),"")</f>
        <v>1</v>
      </c>
      <c r="Q134" s="33">
        <f t="shared" ref="Q134:Q137" ca="1" si="208">IF(O133&lt;&gt;"",IF(M134="W",(1*P133),(-1*P133)),0)</f>
        <v>0</v>
      </c>
      <c r="R134" t="str">
        <f ca="1">IF(A134=0,"LH",D133&amp;D134)</f>
        <v>LH</v>
      </c>
      <c r="S134" s="32" t="str">
        <f t="shared" ca="1" si="133"/>
        <v/>
      </c>
      <c r="T134" s="31">
        <f t="shared" ca="1" si="134"/>
        <v>1</v>
      </c>
      <c r="U134" s="79" t="str">
        <f ca="1">IF(A134&lt;&gt;"",IF(Y133&gt;=$AQ$5,"",IF(Y133&lt;=$AQ$6,"",IF(AND(S133="L",S134="L"),"",IF(S134="W","",IF(AND(S134="L",U132="",D131="H"),"L",IF(AND(S134="L",U132="",D131="L"),"H",IF(AND(R130="HL",R132="HL"),"L",IF(AND(R130="HH",R132="HH"),"L",IF(AND(R130="LH",R132="LH"),"H",IF(AND(R130="LL",R132="LL"),"H","")))))))))),"")</f>
        <v/>
      </c>
      <c r="V134" s="32">
        <f ca="1">IF(G134&lt;&gt;"",IF(V133=2,1,IF(S134="L",V133+1,1)),"")</f>
        <v>1</v>
      </c>
      <c r="W134" s="33">
        <f t="shared" ca="1" si="124"/>
        <v>0</v>
      </c>
      <c r="X134" s="41">
        <f t="shared" ca="1" si="169"/>
        <v>0</v>
      </c>
      <c r="Y134" s="36">
        <f ca="1">IF(A134&lt;&gt;"",X134+Y133,"")</f>
        <v>-29</v>
      </c>
      <c r="Z134" s="54" t="str">
        <f t="shared" ca="1" si="137"/>
        <v/>
      </c>
      <c r="AA134" s="54" t="str">
        <f t="shared" ca="1" si="138"/>
        <v/>
      </c>
      <c r="AB134" s="66"/>
      <c r="AC134" s="67"/>
      <c r="AD134" s="67"/>
      <c r="AE134" s="67"/>
      <c r="AF134" s="68"/>
      <c r="AG134" s="68"/>
      <c r="AH134" s="68"/>
      <c r="AI134" s="68"/>
      <c r="AJ134" s="68"/>
      <c r="AK134" s="68"/>
      <c r="AL134" s="68"/>
      <c r="AM134" s="69"/>
      <c r="AN134" s="65"/>
      <c r="AO134" s="74"/>
      <c r="AP134" s="65"/>
      <c r="AQ134" s="65"/>
      <c r="AR134" s="74"/>
      <c r="AS134" s="74"/>
      <c r="AT134" s="74"/>
      <c r="AU134" s="74"/>
      <c r="AV134" s="74"/>
      <c r="AW134" s="74"/>
      <c r="AX134" s="74"/>
      <c r="AY134" s="74"/>
      <c r="AZ134" s="65"/>
      <c r="BA134" s="74"/>
      <c r="BB134"/>
      <c r="BC134"/>
      <c r="BD134"/>
      <c r="BE134"/>
      <c r="BF134"/>
      <c r="BG134"/>
      <c r="BH134" s="52">
        <v>27</v>
      </c>
      <c r="BI134" s="48">
        <v>3</v>
      </c>
      <c r="BJ134" s="48">
        <v>3</v>
      </c>
      <c r="BK134" s="48">
        <v>9</v>
      </c>
      <c r="BL134" s="48">
        <v>5</v>
      </c>
      <c r="BM134" s="48">
        <v>3</v>
      </c>
      <c r="BN134" s="48" t="s">
        <v>22</v>
      </c>
      <c r="BO134" s="48" t="str">
        <f>"R"</f>
        <v>R</v>
      </c>
      <c r="BP134" s="48" t="str">
        <f>"O"</f>
        <v>O</v>
      </c>
      <c r="BQ134" s="50">
        <v>15</v>
      </c>
      <c r="BR134" s="51"/>
      <c r="BS134" s="50"/>
      <c r="BT134" s="51"/>
      <c r="BU134" s="51"/>
      <c r="BV134" s="51"/>
    </row>
    <row r="135" spans="1:74">
      <c r="A135" s="78">
        <f ca="1">IF($A$2="no",INT(RAND()*36+1),INT(RAND()*37))</f>
        <v>2</v>
      </c>
      <c r="B135" s="78" t="str">
        <f t="shared" ca="1" si="194"/>
        <v>B</v>
      </c>
      <c r="C135" s="78" t="str">
        <f t="shared" ca="1" si="170"/>
        <v>E</v>
      </c>
      <c r="D135" s="78" t="str">
        <f t="shared" ca="1" si="173"/>
        <v>L</v>
      </c>
      <c r="E135" t="str">
        <f t="shared" ca="1" si="206"/>
        <v>RB</v>
      </c>
      <c r="F135" s="32" t="str">
        <f t="shared" ca="1" si="126"/>
        <v>L</v>
      </c>
      <c r="G135" s="31">
        <f t="shared" ca="1" si="127"/>
        <v>2</v>
      </c>
      <c r="H135" s="79" t="str">
        <f ca="1">IF(A135&lt;&gt;"",IF(Y134&gt;=$AQ$5,"",IF(Y134&lt;=$AQ$6,"",IF(AND(F134="L",F135="L"),"",IF(F135="W","",IF(AND(F135="L",H133="",B132="R"),"B",IF(AND(F135="L",H133="",B132="B"),"R",IF(AND(E131="RB",E133="RB"),"B",IF(AND(E131="RR",E133="RR"),"B",IF(AND(E131="BR",E133="BR"),"R",IF(AND(E131="BB",E131="BB"),"R","")))))))))),"")</f>
        <v>B</v>
      </c>
      <c r="I135" s="106"/>
      <c r="J135" s="32">
        <f t="shared" ca="1" si="128"/>
        <v>2</v>
      </c>
      <c r="K135" s="33">
        <f ca="1">IF(U134&lt;&gt;"",IF(F135="W",(1*J134),(-1*J134)),0)</f>
        <v>0</v>
      </c>
      <c r="L135" t="str">
        <f t="shared" ca="1" si="130"/>
        <v>OE</v>
      </c>
      <c r="M135" s="32" t="str">
        <f t="shared" ca="1" si="198"/>
        <v>L</v>
      </c>
      <c r="N135" s="31">
        <f t="shared" ca="1" si="131"/>
        <v>2</v>
      </c>
      <c r="O135" s="79" t="str">
        <f ca="1">IF(A135&lt;&gt;"",IF(Y134&gt;=$AQ$5,"",IF(Y134&lt;=$AQ$6,"",IF(AND(M134="L",M135="L"),"",IF(M135="W","",IF(AND(M135="L",O133="",C132="E"),"O",IF(AND(M135="L",O133="",C132="O"),"E",IF(AND(L131="EO",L133="EO"),"O",IF(AND(L131="EE",L133="EE"),"O",IF(AND(L131="OE",L133="OE"),"E",IF(AND(L131="OO",L133="OO"),"E","")))))))))),"")</f>
        <v>O</v>
      </c>
      <c r="P135" s="32">
        <f ca="1">IF(A135&lt;&gt;"",IF(P134=2,1,IF(M135="L",P134+1,1)),"")</f>
        <v>2</v>
      </c>
      <c r="Q135" s="33">
        <f ca="1">IF(U134&lt;&gt;"",IF(M135="W",(1*P134),(-1*P134)),0)</f>
        <v>0</v>
      </c>
      <c r="R135" t="str">
        <f ca="1">IF(A135=0,"LH",D134&amp;D135)</f>
        <v>HL</v>
      </c>
      <c r="S135" s="32" t="str">
        <f t="shared" ca="1" si="133"/>
        <v/>
      </c>
      <c r="T135" s="31">
        <f t="shared" ca="1" si="134"/>
        <v>1</v>
      </c>
      <c r="U135" s="79" t="str">
        <f ca="1">IF(A135&lt;&gt;"",IF(Y134&gt;=$AQ$5,"",IF(Y134&lt;=$AQ$6,"",IF(AND(S134="L",S135="L"),"",IF(S135="W","",IF(AND(S135="L",U133="",D132="H"),"L",IF(AND(S135="L",U133="",D132="L"),"H",IF(AND(R131="HL",R133="HL"),"L",IF(AND(R131="HH",R133="HH"),"L",IF(AND(R131="LH",R133="LH"),"H",IF(AND(R131="LL",R133="LL"),"H","")))))))))),"")</f>
        <v/>
      </c>
      <c r="V135" s="32">
        <f ca="1">IF(G135&lt;&gt;"",IF(V134=2,1,IF(S135="L",V134+1,1)),"")</f>
        <v>1</v>
      </c>
      <c r="W135" s="33">
        <f t="shared" ref="W135:W198" ca="1" si="209">IF(U134&lt;&gt;"",IF(S135="W",(1*V134),(-1*V134)),0)</f>
        <v>0</v>
      </c>
      <c r="X135" s="41">
        <f t="shared" ca="1" si="169"/>
        <v>0</v>
      </c>
      <c r="Y135" s="36">
        <f ca="1">IF(A135&lt;&gt;"",X135+Y134,"")</f>
        <v>-29</v>
      </c>
      <c r="Z135" s="54" t="str">
        <f t="shared" ca="1" si="137"/>
        <v/>
      </c>
      <c r="AA135" s="54" t="str">
        <f t="shared" ca="1" si="138"/>
        <v/>
      </c>
      <c r="AB135" s="66"/>
      <c r="AC135" s="67"/>
      <c r="AD135" s="67"/>
      <c r="AE135" s="67"/>
      <c r="AF135" s="68"/>
      <c r="AG135" s="68"/>
      <c r="AH135" s="68"/>
      <c r="AI135" s="68"/>
      <c r="AJ135" s="68"/>
      <c r="AK135" s="68"/>
      <c r="AL135" s="68"/>
      <c r="AM135" s="69"/>
      <c r="AN135" s="65"/>
      <c r="AO135"/>
      <c r="AR135"/>
      <c r="AS135"/>
      <c r="AT135"/>
      <c r="AU135"/>
      <c r="AV135"/>
      <c r="AW135"/>
      <c r="AX135"/>
      <c r="AY135"/>
      <c r="AZ135" s="5"/>
      <c r="BA135"/>
      <c r="BB135"/>
      <c r="BC135"/>
      <c r="BD135"/>
      <c r="BE135"/>
      <c r="BF135"/>
      <c r="BG135"/>
      <c r="BH135" s="52">
        <v>28</v>
      </c>
      <c r="BI135" s="48">
        <v>3</v>
      </c>
      <c r="BJ135" s="48">
        <v>1</v>
      </c>
      <c r="BK135" s="48">
        <v>10</v>
      </c>
      <c r="BL135" s="48">
        <v>5</v>
      </c>
      <c r="BM135" s="48">
        <v>1</v>
      </c>
      <c r="BN135" s="48" t="s">
        <v>22</v>
      </c>
      <c r="BO135" s="48" t="str">
        <f>"B"</f>
        <v>B</v>
      </c>
      <c r="BP135" s="48" t="str">
        <f>"E"</f>
        <v>E</v>
      </c>
      <c r="BQ135" s="50">
        <v>13</v>
      </c>
      <c r="BR135" s="51"/>
      <c r="BS135" s="50"/>
      <c r="BT135" s="51"/>
      <c r="BU135" s="51"/>
      <c r="BV135" s="51"/>
    </row>
    <row r="136" spans="1:74">
      <c r="A136" s="78">
        <f ca="1">IF($A$2="no",INT(RAND()*36+1),INT(RAND()*37))</f>
        <v>30</v>
      </c>
      <c r="B136" s="78" t="str">
        <f t="shared" ca="1" si="194"/>
        <v>R</v>
      </c>
      <c r="C136" s="78" t="str">
        <f t="shared" ca="1" si="170"/>
        <v>E</v>
      </c>
      <c r="D136" s="78" t="str">
        <f t="shared" ca="1" si="173"/>
        <v>H</v>
      </c>
      <c r="E136" t="str">
        <f t="shared" ca="1" si="206"/>
        <v>BR</v>
      </c>
      <c r="F136" s="32" t="str">
        <f t="shared" ref="F136:F199" ca="1" si="210">IF(H135="","",IF(A136=0,"L",IF(B136=H135,"W","L")))</f>
        <v>L</v>
      </c>
      <c r="G136" s="31">
        <f t="shared" ref="G136:G199" ca="1" si="211">IF(A136&lt;&gt;"",VLOOKUP(J136,$AW$5:$AX$29,2),"")</f>
        <v>1</v>
      </c>
      <c r="H136" s="79" t="str">
        <f ca="1">IF(A136&lt;&gt;"",IF(Y135&gt;=$AQ$5,"",IF(Y135&lt;=$AQ$6,"",IF(AND(F135="L",F136="L"),"",IF(F136="W","",IF(AND(F136="L",H134="",B133="R"),"B",IF(AND(F136="L",H134="",B133="B"),"R",IF(AND(E132="RB",E134="RB"),"B",IF(AND(E132="RR",E134="RR"),"B",IF(AND(E132="BR",E134="BR"),"R",IF(AND(E132="BB",E132="BB"),"R","")))))))))),"")</f>
        <v/>
      </c>
      <c r="I136" s="106"/>
      <c r="J136" s="32">
        <f t="shared" ref="J136:J199" ca="1" si="212">IF(A136&lt;&gt;"",IF(J135=2,1,IF(F136="L",J135+1,1)),"")</f>
        <v>1</v>
      </c>
      <c r="K136" s="33">
        <f t="shared" ref="K136:K137" ca="1" si="213">IF(H135&lt;&gt;"",IF(F136="W",(1*J135),(-1*J135)),0)</f>
        <v>-2</v>
      </c>
      <c r="L136" t="str">
        <f t="shared" ref="L136:L199" ca="1" si="214">IF(A136=0,"OE",C135&amp;C136)</f>
        <v>EE</v>
      </c>
      <c r="M136" s="32" t="str">
        <f t="shared" ca="1" si="198"/>
        <v>L</v>
      </c>
      <c r="N136" s="31">
        <f t="shared" ref="N136:N199" ca="1" si="215">IF(A136&lt;&gt;"",VLOOKUP(P136,$AW$5:$AY$29,2),"")</f>
        <v>1</v>
      </c>
      <c r="O136" s="79" t="str">
        <f ca="1">IF(A136&lt;&gt;"",IF(Y135&gt;=$AQ$5,"",IF(Y135&lt;=$AQ$6,"",IF(AND(M135="L",M136="L"),"",IF(M136="W","",IF(AND(M136="L",O134="",C133="E"),"O",IF(AND(M136="L",O134="",C133="O"),"E",IF(AND(L132="EO",L134="EO"),"O",IF(AND(L132="EE",L134="EE"),"O",IF(AND(L132="OE",L134="OE"),"E",IF(AND(L132="OO",L134="OO"),"E","")))))))))),"")</f>
        <v/>
      </c>
      <c r="P136" s="32">
        <f ca="1">IF(A136&lt;&gt;"",IF(P135=2,1,IF(M136="L",P135+1,1)),"")</f>
        <v>1</v>
      </c>
      <c r="Q136" s="33">
        <f t="shared" ref="Q136:Q137" ca="1" si="216">IF(O135&lt;&gt;"",IF(M136="W",(1*P135),(-1*P135)),0)</f>
        <v>-2</v>
      </c>
      <c r="R136" t="str">
        <f ca="1">IF(A136=0,"LH",D135&amp;D136)</f>
        <v>LH</v>
      </c>
      <c r="S136" s="32" t="str">
        <f t="shared" ref="S136:S199" ca="1" si="217">IF(U135="","",IF(G136=0,"L",IF(D136=U135,"W","L")))</f>
        <v/>
      </c>
      <c r="T136" s="31">
        <f t="shared" ref="T136:T199" ca="1" si="218">IF(G136&lt;&gt;"",VLOOKUP(V136,$AW$5:$AY$29,2),"")</f>
        <v>1</v>
      </c>
      <c r="U136" s="79" t="str">
        <f ca="1">IF(A136&lt;&gt;"",IF(Y135&gt;=$AQ$5,"",IF(Y135&lt;=$AQ$6,"",IF(AND(S135="L",S136="L"),"",IF(S136="W","",IF(AND(S136="L",U134="",D133="H"),"L",IF(AND(S136="L",U134="",D133="L"),"H",IF(AND(R132="HL",R134="HL"),"L",IF(AND(R132="HH",R134="HH"),"L",IF(AND(R132="LH",R134="LH"),"H",IF(AND(R132="LL",R134="LL"),"H","")))))))))),"")</f>
        <v/>
      </c>
      <c r="V136" s="32">
        <f ca="1">IF(G136&lt;&gt;"",IF(V135=2,1,IF(S136="L",V135+1,1)),"")</f>
        <v>1</v>
      </c>
      <c r="W136" s="33">
        <f t="shared" ca="1" si="209"/>
        <v>0</v>
      </c>
      <c r="X136" s="41">
        <f t="shared" ca="1" si="169"/>
        <v>-4</v>
      </c>
      <c r="Y136" s="36">
        <f ca="1">IF(A136&lt;&gt;"",X136+Y135,"")</f>
        <v>-33</v>
      </c>
      <c r="Z136" s="54" t="str">
        <f t="shared" ca="1" si="137"/>
        <v/>
      </c>
      <c r="AA136" s="54" t="str">
        <f t="shared" ca="1" si="138"/>
        <v/>
      </c>
      <c r="AB136" s="66"/>
      <c r="AC136" s="67"/>
      <c r="AD136" s="67"/>
      <c r="AE136" s="67"/>
      <c r="AF136" s="68"/>
      <c r="AG136" s="68"/>
      <c r="AH136" s="68"/>
      <c r="AI136" s="68"/>
      <c r="AJ136" s="68"/>
      <c r="AK136" s="68"/>
      <c r="AL136" s="68"/>
      <c r="AM136" s="69"/>
      <c r="AN136" s="65"/>
      <c r="AO136"/>
      <c r="AR136"/>
      <c r="AS136"/>
      <c r="AT136"/>
      <c r="AU136"/>
      <c r="AV136"/>
      <c r="AW136"/>
      <c r="AX136"/>
      <c r="AY136"/>
      <c r="AZ136" s="5"/>
      <c r="BA136"/>
      <c r="BB136"/>
      <c r="BC136"/>
      <c r="BD136"/>
      <c r="BE136"/>
      <c r="BF136"/>
      <c r="BG136"/>
      <c r="BH136" s="52">
        <v>29</v>
      </c>
      <c r="BI136" s="48">
        <v>3</v>
      </c>
      <c r="BJ136" s="48">
        <v>2</v>
      </c>
      <c r="BK136" s="48">
        <v>10</v>
      </c>
      <c r="BL136" s="48">
        <v>5</v>
      </c>
      <c r="BM136" s="48">
        <v>2</v>
      </c>
      <c r="BN136" s="48" t="s">
        <v>22</v>
      </c>
      <c r="BO136" s="48" t="str">
        <f>"B"</f>
        <v>B</v>
      </c>
      <c r="BP136" s="48" t="str">
        <f>"O"</f>
        <v>O</v>
      </c>
      <c r="BQ136" s="50">
        <v>14</v>
      </c>
      <c r="BR136" s="51"/>
      <c r="BS136" s="50"/>
      <c r="BT136" s="51"/>
      <c r="BU136" s="51"/>
      <c r="BV136" s="51"/>
    </row>
    <row r="137" spans="1:74">
      <c r="A137" s="78">
        <f ca="1">IF($A$2="no",INT(RAND()*36+1),INT(RAND()*37))</f>
        <v>26</v>
      </c>
      <c r="B137" s="78" t="str">
        <f t="shared" ca="1" si="194"/>
        <v>B</v>
      </c>
      <c r="C137" s="78" t="str">
        <f t="shared" ca="1" si="170"/>
        <v>E</v>
      </c>
      <c r="D137" s="78" t="str">
        <f t="shared" ca="1" si="173"/>
        <v>H</v>
      </c>
      <c r="E137" t="str">
        <f t="shared" ca="1" si="206"/>
        <v>RB</v>
      </c>
      <c r="F137" s="32" t="str">
        <f t="shared" ca="1" si="210"/>
        <v/>
      </c>
      <c r="G137" s="31">
        <f t="shared" ca="1" si="211"/>
        <v>1</v>
      </c>
      <c r="H137" s="79" t="str">
        <f ca="1">IF(A137&lt;&gt;"",IF(Y136&gt;=$AQ$5,"",IF(Y136&lt;=$AQ$6,"",IF(AND(F136="L",F137="L"),"",IF(F137="W","",IF(AND(F137="L",H135="",B134="R"),"B",IF(AND(F137="L",H135="",B134="B"),"R",IF(AND(E133="RB",E135="RB"),"B",IF(AND(E133="RR",E135="RR"),"B",IF(AND(E133="BR",E135="BR"),"R",IF(AND(E133="BB",E133="BB"),"R","")))))))))),"")</f>
        <v/>
      </c>
      <c r="I137" s="106"/>
      <c r="J137" s="32">
        <f t="shared" ca="1" si="212"/>
        <v>1</v>
      </c>
      <c r="K137" s="33">
        <f ca="1">IF(U136&lt;&gt;"",IF(F137="W",(1*J136),(-1*J136)),0)</f>
        <v>0</v>
      </c>
      <c r="L137" t="str">
        <f t="shared" ca="1" si="214"/>
        <v>EE</v>
      </c>
      <c r="M137" s="32" t="str">
        <f t="shared" ca="1" si="198"/>
        <v/>
      </c>
      <c r="N137" s="31">
        <f t="shared" ca="1" si="215"/>
        <v>1</v>
      </c>
      <c r="O137" s="79" t="str">
        <f ca="1">IF(A137&lt;&gt;"",IF(Y136&gt;=$AQ$5,"",IF(Y136&lt;=$AQ$6,"",IF(AND(M136="L",M137="L"),"",IF(M137="W","",IF(AND(M137="L",O135="",C134="E"),"O",IF(AND(M137="L",O135="",C134="O"),"E",IF(AND(L133="EO",L135="EO"),"O",IF(AND(L133="EE",L135="EE"),"O",IF(AND(L133="OE",L135="OE"),"E",IF(AND(L133="OO",L135="OO"),"E","")))))))))),"")</f>
        <v/>
      </c>
      <c r="P137" s="32">
        <f ca="1">IF(A137&lt;&gt;"",IF(P136=2,1,IF(M137="L",P136+1,1)),"")</f>
        <v>1</v>
      </c>
      <c r="Q137" s="33">
        <f ca="1">IF(U136&lt;&gt;"",IF(M137="W",(1*P136),(-1*P136)),0)</f>
        <v>0</v>
      </c>
      <c r="R137" t="str">
        <f ca="1">IF(A137=0,"LH",D136&amp;D137)</f>
        <v>HH</v>
      </c>
      <c r="S137" s="32" t="str">
        <f t="shared" ca="1" si="217"/>
        <v/>
      </c>
      <c r="T137" s="31">
        <f t="shared" ca="1" si="218"/>
        <v>1</v>
      </c>
      <c r="U137" s="79" t="str">
        <f ca="1">IF(A137&lt;&gt;"",IF(Y136&gt;=$AQ$5,"",IF(Y136&lt;=$AQ$6,"",IF(AND(S136="L",S137="L"),"",IF(S137="W","",IF(AND(S137="L",U135="",D134="H"),"L",IF(AND(S137="L",U135="",D134="L"),"H",IF(AND(R133="HL",R135="HL"),"L",IF(AND(R133="HH",R135="HH"),"L",IF(AND(R133="LH",R135="LH"),"H",IF(AND(R133="LL",R135="LL"),"H","")))))))))),"")</f>
        <v/>
      </c>
      <c r="V137" s="32">
        <f ca="1">IF(G137&lt;&gt;"",IF(V136=2,1,IF(S137="L",V136+1,1)),"")</f>
        <v>1</v>
      </c>
      <c r="W137" s="33">
        <f t="shared" ca="1" si="209"/>
        <v>0</v>
      </c>
      <c r="X137" s="41">
        <f t="shared" ca="1" si="169"/>
        <v>0</v>
      </c>
      <c r="Y137" s="36">
        <f ca="1">IF(A137&lt;&gt;"",X137+Y136,"")</f>
        <v>-33</v>
      </c>
      <c r="Z137" s="54" t="str">
        <f t="shared" ca="1" si="137"/>
        <v/>
      </c>
      <c r="AA137" s="54" t="str">
        <f t="shared" ca="1" si="138"/>
        <v/>
      </c>
      <c r="AB137" s="66"/>
      <c r="AC137" s="67"/>
      <c r="AD137" s="67"/>
      <c r="AE137" s="67"/>
      <c r="AF137" s="68"/>
      <c r="AG137" s="68"/>
      <c r="AH137" s="68"/>
      <c r="AI137" s="68"/>
      <c r="AJ137" s="68"/>
      <c r="AK137" s="68"/>
      <c r="AL137" s="68"/>
      <c r="AM137" s="69"/>
      <c r="AN137" s="65"/>
      <c r="AO137"/>
      <c r="AR137"/>
      <c r="AS137"/>
      <c r="AT137"/>
      <c r="AU137"/>
      <c r="AV137"/>
      <c r="AW137"/>
      <c r="AX137"/>
      <c r="AY137"/>
      <c r="AZ137" s="5"/>
      <c r="BA137"/>
      <c r="BB137"/>
      <c r="BC137"/>
      <c r="BD137"/>
      <c r="BE137"/>
      <c r="BF137"/>
      <c r="BG137"/>
      <c r="BH137" s="52">
        <v>30</v>
      </c>
      <c r="BI137" s="48">
        <v>3</v>
      </c>
      <c r="BJ137" s="48">
        <v>3</v>
      </c>
      <c r="BK137" s="48">
        <v>10</v>
      </c>
      <c r="BL137" s="48">
        <v>5</v>
      </c>
      <c r="BM137" s="48">
        <v>3</v>
      </c>
      <c r="BN137" s="48" t="s">
        <v>22</v>
      </c>
      <c r="BO137" s="48" t="str">
        <f>"R"</f>
        <v>R</v>
      </c>
      <c r="BP137" s="48" t="str">
        <f>"E"</f>
        <v>E</v>
      </c>
      <c r="BQ137" s="50">
        <v>15</v>
      </c>
      <c r="BR137" s="51"/>
      <c r="BS137" s="50"/>
      <c r="BT137" s="51"/>
      <c r="BU137" s="51"/>
      <c r="BV137" s="51"/>
    </row>
    <row r="138" spans="1:74">
      <c r="A138" s="78">
        <f ca="1">IF($A$2="no",INT(RAND()*36+1),INT(RAND()*37))</f>
        <v>31</v>
      </c>
      <c r="B138" s="78" t="str">
        <f t="shared" ca="1" si="194"/>
        <v>B</v>
      </c>
      <c r="C138" s="78" t="str">
        <f t="shared" ca="1" si="170"/>
        <v>O</v>
      </c>
      <c r="D138" s="78" t="str">
        <f t="shared" ca="1" si="173"/>
        <v>H</v>
      </c>
      <c r="E138" t="str">
        <f t="shared" ca="1" si="206"/>
        <v>BB</v>
      </c>
      <c r="F138" s="32" t="str">
        <f t="shared" ca="1" si="210"/>
        <v/>
      </c>
      <c r="G138" s="31">
        <f t="shared" ca="1" si="211"/>
        <v>1</v>
      </c>
      <c r="H138" s="79" t="str">
        <f ca="1">IF(A138&lt;&gt;"",IF(Y137&gt;=$AQ$5,"",IF(Y137&lt;=$AQ$6,"",IF(AND(F137="L",F138="L"),"",IF(F138="W","",IF(AND(F138="L",H136="",B135="R"),"B",IF(AND(F138="L",H136="",B135="B"),"R",IF(AND(E134="RB",E136="RB"),"B",IF(AND(E134="RR",E136="RR"),"B",IF(AND(E134="BR",E136="BR"),"R",IF(AND(E134="BB",E134="BB"),"R","")))))))))),"")</f>
        <v/>
      </c>
      <c r="I138" s="106"/>
      <c r="J138" s="32">
        <f t="shared" ca="1" si="212"/>
        <v>1</v>
      </c>
      <c r="K138" s="33">
        <f t="shared" ref="K138:K169" ca="1" si="219">IF(H137&lt;&gt;"",IF(F138="W",(1*J137),(-1*J137)),0)</f>
        <v>0</v>
      </c>
      <c r="L138" t="str">
        <f t="shared" ca="1" si="214"/>
        <v>EO</v>
      </c>
      <c r="M138" s="32" t="str">
        <f t="shared" ca="1" si="198"/>
        <v/>
      </c>
      <c r="N138" s="31">
        <f t="shared" ca="1" si="215"/>
        <v>1</v>
      </c>
      <c r="O138" s="79" t="str">
        <f ca="1">IF(A138&lt;&gt;"",IF(Y137&gt;=$AQ$5,"",IF(Y137&lt;=$AQ$6,"",IF(AND(M137="L",M138="L"),"",IF(M138="W","",IF(AND(M138="L",O136="",C135="E"),"O",IF(AND(M138="L",O136="",C135="O"),"E",IF(AND(L134="EO",L136="EO"),"O",IF(AND(L134="EE",L136="EE"),"O",IF(AND(L134="OE",L136="OE"),"E",IF(AND(L134="OO",L136="OO"),"E","")))))))))),"")</f>
        <v/>
      </c>
      <c r="P138" s="32">
        <f ca="1">IF(A138&lt;&gt;"",IF(P137=2,1,IF(M138="L",P137+1,1)),"")</f>
        <v>1</v>
      </c>
      <c r="Q138" s="33">
        <f t="shared" ref="Q138:Q169" ca="1" si="220">IF(O137&lt;&gt;"",IF(M138="W",(1*P137),(-1*P137)),0)</f>
        <v>0</v>
      </c>
      <c r="R138" t="str">
        <f ca="1">IF(A138=0,"LH",D137&amp;D138)</f>
        <v>HH</v>
      </c>
      <c r="S138" s="32" t="str">
        <f t="shared" ca="1" si="217"/>
        <v/>
      </c>
      <c r="T138" s="31">
        <f t="shared" ca="1" si="218"/>
        <v>1</v>
      </c>
      <c r="U138" s="79" t="str">
        <f ca="1">IF(A138&lt;&gt;"",IF(Y137&gt;=$AQ$5,"",IF(Y137&lt;=$AQ$6,"",IF(AND(S137="L",S138="L"),"",IF(S138="W","",IF(AND(S138="L",U136="",D135="H"),"L",IF(AND(S138="L",U136="",D135="L"),"H",IF(AND(R134="HL",R136="HL"),"L",IF(AND(R134="HH",R136="HH"),"L",IF(AND(R134="LH",R136="LH"),"H",IF(AND(R134="LL",R136="LL"),"H","")))))))))),"")</f>
        <v>H</v>
      </c>
      <c r="V138" s="32">
        <f ca="1">IF(G138&lt;&gt;"",IF(V137=2,1,IF(S138="L",V137+1,1)),"")</f>
        <v>1</v>
      </c>
      <c r="W138" s="33">
        <f t="shared" ca="1" si="209"/>
        <v>0</v>
      </c>
      <c r="X138" s="41">
        <f t="shared" ca="1" si="169"/>
        <v>0</v>
      </c>
      <c r="Y138" s="36">
        <f ca="1">IF(A138&lt;&gt;"",X138+Y137,"")</f>
        <v>-33</v>
      </c>
      <c r="Z138" s="54" t="str">
        <f t="shared" ref="Z138:Z201" ca="1" si="221">IF(A138&lt;&gt;"",IF(Z137&lt;&gt;"",Z137,IF(Y138&gt;=$AQ$5,"Profit Target","")),"")</f>
        <v/>
      </c>
      <c r="AA138" s="54" t="str">
        <f t="shared" ref="AA138:AA201" ca="1" si="222">IF(A138&lt;&gt;"",IF(AA137&lt;&gt;"",AA137,IF(Y138&lt;=$AQ$6,"Stop Loss","")),"")</f>
        <v/>
      </c>
      <c r="AB138" s="66"/>
      <c r="AC138" s="67"/>
      <c r="AD138" s="67"/>
      <c r="AE138" s="67"/>
      <c r="AF138" s="68"/>
      <c r="AG138" s="68"/>
      <c r="AH138" s="68"/>
      <c r="AI138" s="68"/>
      <c r="AJ138" s="68"/>
      <c r="AK138" s="68"/>
      <c r="AL138" s="68"/>
      <c r="AM138" s="69"/>
      <c r="AN138" s="65"/>
      <c r="AO138"/>
      <c r="AR138"/>
      <c r="AS138"/>
      <c r="AT138"/>
      <c r="AU138"/>
      <c r="AV138"/>
      <c r="AW138"/>
      <c r="AX138"/>
      <c r="AY138"/>
      <c r="AZ138" s="5"/>
      <c r="BA138"/>
      <c r="BB138"/>
      <c r="BC138"/>
      <c r="BD138"/>
      <c r="BE138"/>
      <c r="BF138"/>
      <c r="BG138"/>
      <c r="BH138" s="52">
        <v>31</v>
      </c>
      <c r="BI138" s="48">
        <v>3</v>
      </c>
      <c r="BJ138" s="48">
        <v>1</v>
      </c>
      <c r="BK138" s="48">
        <v>11</v>
      </c>
      <c r="BL138" s="48">
        <v>6</v>
      </c>
      <c r="BM138" s="48">
        <v>1</v>
      </c>
      <c r="BN138" s="48" t="s">
        <v>22</v>
      </c>
      <c r="BO138" s="48" t="str">
        <f>"B"</f>
        <v>B</v>
      </c>
      <c r="BP138" s="48" t="str">
        <f>"O"</f>
        <v>O</v>
      </c>
      <c r="BQ138" s="50">
        <v>16</v>
      </c>
      <c r="BR138" s="51"/>
      <c r="BS138" s="50"/>
      <c r="BT138" s="51"/>
      <c r="BU138" s="51"/>
      <c r="BV138" s="51"/>
    </row>
    <row r="139" spans="1:74">
      <c r="A139" s="78">
        <f ca="1">IF($A$2="no",INT(RAND()*36+1),INT(RAND()*37))</f>
        <v>36</v>
      </c>
      <c r="B139" s="78" t="str">
        <f t="shared" ca="1" si="194"/>
        <v>R</v>
      </c>
      <c r="C139" s="78" t="str">
        <f t="shared" ca="1" si="170"/>
        <v>E</v>
      </c>
      <c r="D139" s="78" t="str">
        <f t="shared" ca="1" si="173"/>
        <v>H</v>
      </c>
      <c r="E139" t="str">
        <f t="shared" ca="1" si="206"/>
        <v>BR</v>
      </c>
      <c r="F139" s="32" t="str">
        <f t="shared" ca="1" si="210"/>
        <v/>
      </c>
      <c r="G139" s="31">
        <f t="shared" ca="1" si="211"/>
        <v>1</v>
      </c>
      <c r="H139" s="79" t="str">
        <f ca="1">IF(A139&lt;&gt;"",IF(Y138&gt;=$AQ$5,"",IF(Y138&lt;=$AQ$6,"",IF(AND(F138="L",F139="L"),"",IF(F139="W","",IF(AND(F139="L",H137="",B136="R"),"B",IF(AND(F139="L",H137="",B136="B"),"R",IF(AND(E135="RB",E137="RB"),"B",IF(AND(E135="RR",E137="RR"),"B",IF(AND(E135="BR",E137="BR"),"R",IF(AND(E135="BB",E135="BB"),"R","")))))))))),"")</f>
        <v>B</v>
      </c>
      <c r="I139" s="106"/>
      <c r="J139" s="32">
        <f t="shared" ca="1" si="212"/>
        <v>1</v>
      </c>
      <c r="K139" s="33">
        <f ca="1">IF(U138&lt;&gt;"",IF(F139="W",(1*J138),(-1*J138)),0)</f>
        <v>-1</v>
      </c>
      <c r="L139" t="str">
        <f t="shared" ca="1" si="214"/>
        <v>OE</v>
      </c>
      <c r="M139" s="32" t="str">
        <f t="shared" ca="1" si="198"/>
        <v/>
      </c>
      <c r="N139" s="31">
        <f t="shared" ca="1" si="215"/>
        <v>1</v>
      </c>
      <c r="O139" s="79" t="str">
        <f ca="1">IF(A139&lt;&gt;"",IF(Y138&gt;=$AQ$5,"",IF(Y138&lt;=$AQ$6,"",IF(AND(M138="L",M139="L"),"",IF(M139="W","",IF(AND(M139="L",O137="",C136="E"),"O",IF(AND(M139="L",O137="",C136="O"),"E",IF(AND(L135="EO",L137="EO"),"O",IF(AND(L135="EE",L137="EE"),"O",IF(AND(L135="OE",L137="OE"),"E",IF(AND(L135="OO",L137="OO"),"E","")))))))))),"")</f>
        <v/>
      </c>
      <c r="P139" s="32">
        <f ca="1">IF(A139&lt;&gt;"",IF(P138=2,1,IF(M139="L",P138+1,1)),"")</f>
        <v>1</v>
      </c>
      <c r="Q139" s="33">
        <f ca="1">IF(U138&lt;&gt;"",IF(M139="W",(1*P138),(-1*P138)),0)</f>
        <v>-1</v>
      </c>
      <c r="R139" t="str">
        <f ca="1">IF(A139=0,"LH",D138&amp;D139)</f>
        <v>HH</v>
      </c>
      <c r="S139" s="32" t="str">
        <f t="shared" ca="1" si="217"/>
        <v>W</v>
      </c>
      <c r="T139" s="31">
        <f t="shared" ca="1" si="218"/>
        <v>1</v>
      </c>
      <c r="U139" s="79" t="str">
        <f ca="1">IF(A139&lt;&gt;"",IF(Y138&gt;=$AQ$5,"",IF(Y138&lt;=$AQ$6,"",IF(AND(S138="L",S139="L"),"",IF(S139="W","",IF(AND(S139="L",U137="",D136="H"),"L",IF(AND(S139="L",U137="",D136="L"),"H",IF(AND(R135="HL",R137="HL"),"L",IF(AND(R135="HH",R137="HH"),"L",IF(AND(R135="LH",R137="LH"),"H",IF(AND(R135="LL",R137="LL"),"H","")))))))))),"")</f>
        <v/>
      </c>
      <c r="V139" s="32">
        <f ca="1">IF(G139&lt;&gt;"",IF(V138=2,1,IF(S139="L",V138+1,1)),"")</f>
        <v>1</v>
      </c>
      <c r="W139" s="33">
        <f t="shared" ca="1" si="209"/>
        <v>1</v>
      </c>
      <c r="X139" s="41">
        <f t="shared" ca="1" si="169"/>
        <v>-1</v>
      </c>
      <c r="Y139" s="36">
        <f ca="1">IF(A139&lt;&gt;"",X139+Y138,"")</f>
        <v>-34</v>
      </c>
      <c r="Z139" s="54" t="str">
        <f t="shared" ca="1" si="221"/>
        <v/>
      </c>
      <c r="AA139" s="54" t="str">
        <f t="shared" ca="1" si="222"/>
        <v/>
      </c>
      <c r="AB139" s="66"/>
      <c r="AC139" s="67"/>
      <c r="AD139" s="67"/>
      <c r="AE139" s="67"/>
      <c r="AF139" s="68"/>
      <c r="AG139" s="68"/>
      <c r="AH139" s="68"/>
      <c r="AI139" s="68"/>
      <c r="AJ139" s="68"/>
      <c r="AK139" s="68"/>
      <c r="AL139" s="68"/>
      <c r="AM139" s="69"/>
      <c r="AN139" s="65"/>
      <c r="AO139"/>
      <c r="AR139"/>
      <c r="AS139"/>
      <c r="AT139"/>
      <c r="AU139"/>
      <c r="AV139"/>
      <c r="AW139"/>
      <c r="AX139"/>
      <c r="AY139"/>
      <c r="AZ139" s="5"/>
      <c r="BA139"/>
      <c r="BB139"/>
      <c r="BC139"/>
      <c r="BD139"/>
      <c r="BE139"/>
      <c r="BF139"/>
      <c r="BG139"/>
      <c r="BH139" s="52">
        <v>32</v>
      </c>
      <c r="BI139" s="48">
        <v>3</v>
      </c>
      <c r="BJ139" s="48">
        <v>2</v>
      </c>
      <c r="BK139" s="48">
        <v>11</v>
      </c>
      <c r="BL139" s="48">
        <v>6</v>
      </c>
      <c r="BM139" s="48">
        <v>2</v>
      </c>
      <c r="BN139" s="48" t="s">
        <v>22</v>
      </c>
      <c r="BO139" s="48" t="str">
        <f>"R"</f>
        <v>R</v>
      </c>
      <c r="BP139" s="48" t="str">
        <f>"E"</f>
        <v>E</v>
      </c>
      <c r="BQ139" s="50">
        <v>17</v>
      </c>
      <c r="BR139" s="51"/>
      <c r="BS139" s="50"/>
      <c r="BT139" s="51"/>
      <c r="BU139" s="51"/>
      <c r="BV139" s="51"/>
    </row>
    <row r="140" spans="1:74">
      <c r="A140" s="78">
        <f ca="1">IF($A$2="no",INT(RAND()*36+1),INT(RAND()*37))</f>
        <v>23</v>
      </c>
      <c r="B140" s="78" t="str">
        <f t="shared" ca="1" si="194"/>
        <v>R</v>
      </c>
      <c r="C140" s="78" t="str">
        <f t="shared" ca="1" si="170"/>
        <v>O</v>
      </c>
      <c r="D140" s="78" t="str">
        <f t="shared" ca="1" si="173"/>
        <v>H</v>
      </c>
      <c r="E140" t="str">
        <f t="shared" ca="1" si="206"/>
        <v>RR</v>
      </c>
      <c r="F140" s="32" t="str">
        <f t="shared" ca="1" si="210"/>
        <v>L</v>
      </c>
      <c r="G140" s="31">
        <f t="shared" ca="1" si="211"/>
        <v>2</v>
      </c>
      <c r="H140" s="79" t="str">
        <f ca="1">IF(A140&lt;&gt;"",IF(Y139&gt;=$AQ$5,"",IF(Y139&lt;=$AQ$6,"",IF(AND(F139="L",F140="L"),"",IF(F140="W","",IF(AND(F140="L",H138="",B137="R"),"B",IF(AND(F140="L",H138="",B137="B"),"R",IF(AND(E136="RB",E138="RB"),"B",IF(AND(E136="RR",E138="RR"),"B",IF(AND(E136="BR",E138="BR"),"R",IF(AND(E136="BB",E136="BB"),"R","")))))))))),"")</f>
        <v>R</v>
      </c>
      <c r="I140" s="106"/>
      <c r="J140" s="32">
        <f t="shared" ca="1" si="212"/>
        <v>2</v>
      </c>
      <c r="K140" s="33">
        <f t="shared" ref="K140:K141" ca="1" si="223">IF(H139&lt;&gt;"",IF(F140="W",(1*J139),(-1*J139)),0)</f>
        <v>-1</v>
      </c>
      <c r="L140" t="str">
        <f t="shared" ca="1" si="214"/>
        <v>EO</v>
      </c>
      <c r="M140" s="32" t="str">
        <f t="shared" ca="1" si="198"/>
        <v/>
      </c>
      <c r="N140" s="31">
        <f t="shared" ca="1" si="215"/>
        <v>1</v>
      </c>
      <c r="O140" s="79" t="str">
        <f ca="1">IF(A140&lt;&gt;"",IF(Y139&gt;=$AQ$5,"",IF(Y139&lt;=$AQ$6,"",IF(AND(M139="L",M140="L"),"",IF(M140="W","",IF(AND(M140="L",O138="",C137="E"),"O",IF(AND(M140="L",O138="",C137="O"),"E",IF(AND(L136="EO",L138="EO"),"O",IF(AND(L136="EE",L138="EE"),"O",IF(AND(L136="OE",L138="OE"),"E",IF(AND(L136="OO",L138="OO"),"E","")))))))))),"")</f>
        <v/>
      </c>
      <c r="P140" s="32">
        <f ca="1">IF(A140&lt;&gt;"",IF(P139=2,1,IF(M140="L",P139+1,1)),"")</f>
        <v>1</v>
      </c>
      <c r="Q140" s="33">
        <f t="shared" ref="Q140:Q141" ca="1" si="224">IF(O139&lt;&gt;"",IF(M140="W",(1*P139),(-1*P139)),0)</f>
        <v>0</v>
      </c>
      <c r="R140" t="str">
        <f ca="1">IF(A140=0,"LH",D139&amp;D140)</f>
        <v>HH</v>
      </c>
      <c r="S140" s="32" t="str">
        <f t="shared" ca="1" si="217"/>
        <v/>
      </c>
      <c r="T140" s="31">
        <f t="shared" ca="1" si="218"/>
        <v>1</v>
      </c>
      <c r="U140" s="79" t="str">
        <f ca="1">IF(A140&lt;&gt;"",IF(Y139&gt;=$AQ$5,"",IF(Y139&lt;=$AQ$6,"",IF(AND(S139="L",S140="L"),"",IF(S140="W","",IF(AND(S140="L",U138="",D137="H"),"L",IF(AND(S140="L",U138="",D137="L"),"H",IF(AND(R136="HL",R138="HL"),"L",IF(AND(R136="HH",R138="HH"),"L",IF(AND(R136="LH",R138="LH"),"H",IF(AND(R136="LL",R138="LL"),"H","")))))))))),"")</f>
        <v/>
      </c>
      <c r="V140" s="32">
        <f ca="1">IF(G140&lt;&gt;"",IF(V139=2,1,IF(S140="L",V139+1,1)),"")</f>
        <v>1</v>
      </c>
      <c r="W140" s="33">
        <f t="shared" ca="1" si="209"/>
        <v>0</v>
      </c>
      <c r="X140" s="41">
        <f t="shared" ca="1" si="169"/>
        <v>-1</v>
      </c>
      <c r="Y140" s="36">
        <f ca="1">IF(A140&lt;&gt;"",X140+Y139,"")</f>
        <v>-35</v>
      </c>
      <c r="Z140" s="54" t="str">
        <f t="shared" ca="1" si="221"/>
        <v/>
      </c>
      <c r="AA140" s="54" t="str">
        <f t="shared" ca="1" si="222"/>
        <v/>
      </c>
      <c r="AB140" s="66"/>
      <c r="AC140" s="67"/>
      <c r="AD140" s="67"/>
      <c r="AE140" s="67"/>
      <c r="AF140" s="68"/>
      <c r="AG140" s="68"/>
      <c r="AH140" s="68"/>
      <c r="AI140" s="68"/>
      <c r="AJ140" s="68"/>
      <c r="AK140" s="68"/>
      <c r="AL140" s="68"/>
      <c r="AM140" s="69"/>
      <c r="AN140" s="65"/>
      <c r="AO140"/>
      <c r="AR140"/>
      <c r="AS140"/>
      <c r="AT140"/>
      <c r="AU140"/>
      <c r="AV140"/>
      <c r="AW140"/>
      <c r="AX140"/>
      <c r="AY140"/>
      <c r="AZ140" s="5"/>
      <c r="BA140"/>
      <c r="BB140"/>
      <c r="BC140"/>
      <c r="BD140"/>
      <c r="BE140"/>
      <c r="BF140"/>
      <c r="BG140"/>
      <c r="BH140" s="52">
        <v>33</v>
      </c>
      <c r="BI140" s="48">
        <v>3</v>
      </c>
      <c r="BJ140" s="48">
        <v>3</v>
      </c>
      <c r="BK140" s="48">
        <v>11</v>
      </c>
      <c r="BL140" s="48">
        <v>6</v>
      </c>
      <c r="BM140" s="48">
        <v>3</v>
      </c>
      <c r="BN140" s="48" t="s">
        <v>22</v>
      </c>
      <c r="BO140" s="48" t="str">
        <f>"B"</f>
        <v>B</v>
      </c>
      <c r="BP140" s="48" t="str">
        <f>"O"</f>
        <v>O</v>
      </c>
      <c r="BQ140" s="50">
        <v>18</v>
      </c>
      <c r="BR140" s="51"/>
      <c r="BS140" s="50"/>
      <c r="BT140" s="51"/>
      <c r="BU140" s="51"/>
      <c r="BV140" s="51"/>
    </row>
    <row r="141" spans="1:74">
      <c r="A141" s="78">
        <f ca="1">IF($A$2="no",INT(RAND()*36+1),INT(RAND()*37))</f>
        <v>2</v>
      </c>
      <c r="B141" s="78" t="str">
        <f t="shared" ca="1" si="194"/>
        <v>B</v>
      </c>
      <c r="C141" s="78" t="str">
        <f t="shared" ca="1" si="170"/>
        <v>E</v>
      </c>
      <c r="D141" s="78" t="str">
        <f t="shared" ca="1" si="173"/>
        <v>L</v>
      </c>
      <c r="E141" t="str">
        <f t="shared" ca="1" si="206"/>
        <v>RB</v>
      </c>
      <c r="F141" s="32" t="str">
        <f t="shared" ca="1" si="210"/>
        <v>L</v>
      </c>
      <c r="G141" s="31">
        <f t="shared" ca="1" si="211"/>
        <v>1</v>
      </c>
      <c r="H141" s="79" t="str">
        <f ca="1">IF(A141&lt;&gt;"",IF(Y140&gt;=$AQ$5,"",IF(Y140&lt;=$AQ$6,"",IF(AND(F140="L",F141="L"),"",IF(F141="W","",IF(AND(F141="L",H139="",B138="R"),"B",IF(AND(F141="L",H139="",B138="B"),"R",IF(AND(E137="RB",E139="RB"),"B",IF(AND(E137="RR",E139="RR"),"B",IF(AND(E137="BR",E139="BR"),"R",IF(AND(E137="BB",E137="BB"),"R","")))))))))),"")</f>
        <v/>
      </c>
      <c r="I141" s="106"/>
      <c r="J141" s="32">
        <f t="shared" ca="1" si="212"/>
        <v>1</v>
      </c>
      <c r="K141" s="33">
        <f ca="1">IF(U140&lt;&gt;"",IF(F141="W",(1*J140),(-1*J140)),0)</f>
        <v>0</v>
      </c>
      <c r="L141" t="str">
        <f t="shared" ca="1" si="214"/>
        <v>OE</v>
      </c>
      <c r="M141" s="32" t="str">
        <f t="shared" ca="1" si="198"/>
        <v/>
      </c>
      <c r="N141" s="31">
        <f t="shared" ca="1" si="215"/>
        <v>1</v>
      </c>
      <c r="O141" s="79" t="str">
        <f ca="1">IF(A141&lt;&gt;"",IF(Y140&gt;=$AQ$5,"",IF(Y140&lt;=$AQ$6,"",IF(AND(M140="L",M141="L"),"",IF(M141="W","",IF(AND(M141="L",O139="",C138="E"),"O",IF(AND(M141="L",O139="",C138="O"),"E",IF(AND(L137="EO",L139="EO"),"O",IF(AND(L137="EE",L139="EE"),"O",IF(AND(L137="OE",L139="OE"),"E",IF(AND(L137="OO",L139="OO"),"E","")))))))))),"")</f>
        <v/>
      </c>
      <c r="P141" s="32">
        <f ca="1">IF(A141&lt;&gt;"",IF(P140=2,1,IF(M141="L",P140+1,1)),"")</f>
        <v>1</v>
      </c>
      <c r="Q141" s="33">
        <f ca="1">IF(U140&lt;&gt;"",IF(M141="W",(1*P140),(-1*P140)),0)</f>
        <v>0</v>
      </c>
      <c r="R141" t="str">
        <f ca="1">IF(A141=0,"LH",D140&amp;D141)</f>
        <v>HL</v>
      </c>
      <c r="S141" s="32" t="str">
        <f t="shared" ca="1" si="217"/>
        <v/>
      </c>
      <c r="T141" s="31">
        <f t="shared" ca="1" si="218"/>
        <v>1</v>
      </c>
      <c r="U141" s="79" t="str">
        <f ca="1">IF(A141&lt;&gt;"",IF(Y140&gt;=$AQ$5,"",IF(Y140&lt;=$AQ$6,"",IF(AND(S140="L",S141="L"),"",IF(S141="W","",IF(AND(S141="L",U139="",D138="H"),"L",IF(AND(S141="L",U139="",D138="L"),"H",IF(AND(R137="HL",R139="HL"),"L",IF(AND(R137="HH",R139="HH"),"L",IF(AND(R137="LH",R139="LH"),"H",IF(AND(R137="LL",R139="LL"),"H","")))))))))),"")</f>
        <v>L</v>
      </c>
      <c r="V141" s="32">
        <f ca="1">IF(G141&lt;&gt;"",IF(V140=2,1,IF(S141="L",V140+1,1)),"")</f>
        <v>1</v>
      </c>
      <c r="W141" s="33">
        <f t="shared" ca="1" si="209"/>
        <v>0</v>
      </c>
      <c r="X141" s="41">
        <f t="shared" ca="1" si="169"/>
        <v>0</v>
      </c>
      <c r="Y141" s="36">
        <f ca="1">IF(A141&lt;&gt;"",X141+Y140,"")</f>
        <v>-35</v>
      </c>
      <c r="Z141" s="54" t="str">
        <f t="shared" ca="1" si="221"/>
        <v/>
      </c>
      <c r="AA141" s="54" t="str">
        <f t="shared" ca="1" si="222"/>
        <v/>
      </c>
      <c r="AB141" s="66"/>
      <c r="AC141" s="67"/>
      <c r="AD141" s="67"/>
      <c r="AE141" s="67"/>
      <c r="AF141" s="68"/>
      <c r="AG141" s="68"/>
      <c r="AH141" s="68"/>
      <c r="AI141" s="68"/>
      <c r="AJ141" s="68"/>
      <c r="AK141" s="68"/>
      <c r="AL141" s="68"/>
      <c r="AM141" s="69"/>
      <c r="AN141" s="65"/>
      <c r="AO141"/>
      <c r="AR141"/>
      <c r="AS141"/>
      <c r="AT141"/>
      <c r="AU141"/>
      <c r="AV141"/>
      <c r="AW141"/>
      <c r="AX141"/>
      <c r="AY141"/>
      <c r="AZ141" s="5"/>
      <c r="BA141"/>
      <c r="BB141"/>
      <c r="BC141"/>
      <c r="BD141"/>
      <c r="BE141"/>
      <c r="BF141"/>
      <c r="BG141"/>
      <c r="BH141" s="52">
        <v>34</v>
      </c>
      <c r="BI141" s="48">
        <v>3</v>
      </c>
      <c r="BJ141" s="48">
        <v>1</v>
      </c>
      <c r="BK141" s="48">
        <v>12</v>
      </c>
      <c r="BL141" s="48">
        <v>6</v>
      </c>
      <c r="BM141" s="48">
        <v>1</v>
      </c>
      <c r="BN141" s="48" t="s">
        <v>22</v>
      </c>
      <c r="BO141" s="48" t="str">
        <f>"R"</f>
        <v>R</v>
      </c>
      <c r="BP141" s="48" t="str">
        <f>"E"</f>
        <v>E</v>
      </c>
      <c r="BQ141" s="50">
        <v>16</v>
      </c>
      <c r="BR141" s="51"/>
      <c r="BS141" s="50"/>
      <c r="BT141" s="51"/>
      <c r="BU141" s="51"/>
      <c r="BV141" s="51"/>
    </row>
    <row r="142" spans="1:74">
      <c r="A142" s="78">
        <f ca="1">IF($A$2="no",INT(RAND()*36+1),INT(RAND()*37))</f>
        <v>34</v>
      </c>
      <c r="B142" s="78" t="str">
        <f t="shared" ca="1" si="194"/>
        <v>R</v>
      </c>
      <c r="C142" s="78" t="str">
        <f t="shared" ca="1" si="170"/>
        <v>E</v>
      </c>
      <c r="D142" s="78" t="str">
        <f t="shared" ca="1" si="173"/>
        <v>H</v>
      </c>
      <c r="E142" t="str">
        <f t="shared" ca="1" si="206"/>
        <v>BR</v>
      </c>
      <c r="F142" s="32" t="str">
        <f t="shared" ca="1" si="210"/>
        <v/>
      </c>
      <c r="G142" s="31">
        <f t="shared" ca="1" si="211"/>
        <v>1</v>
      </c>
      <c r="H142" s="79" t="str">
        <f ca="1">IF(A142&lt;&gt;"",IF(Y141&gt;=$AQ$5,"",IF(Y141&lt;=$AQ$6,"",IF(AND(F141="L",F142="L"),"",IF(F142="W","",IF(AND(F142="L",H140="",B139="R"),"B",IF(AND(F142="L",H140="",B139="B"),"R",IF(AND(E138="RB",E140="RB"),"B",IF(AND(E138="RR",E140="RR"),"B",IF(AND(E138="BR",E140="BR"),"R",IF(AND(E138="BB",E138="BB"),"R","")))))))))),"")</f>
        <v>R</v>
      </c>
      <c r="I142" s="106"/>
      <c r="J142" s="32">
        <f t="shared" ca="1" si="212"/>
        <v>1</v>
      </c>
      <c r="K142" s="33">
        <f t="shared" ref="K142:K145" ca="1" si="225">IF(H141&lt;&gt;"",IF(F142="W",(1*J141),(-1*J141)),0)</f>
        <v>0</v>
      </c>
      <c r="L142" t="str">
        <f t="shared" ca="1" si="214"/>
        <v>EE</v>
      </c>
      <c r="M142" s="32" t="str">
        <f t="shared" ca="1" si="198"/>
        <v/>
      </c>
      <c r="N142" s="31">
        <f t="shared" ca="1" si="215"/>
        <v>1</v>
      </c>
      <c r="O142" s="79" t="str">
        <f ca="1">IF(A142&lt;&gt;"",IF(Y141&gt;=$AQ$5,"",IF(Y141&lt;=$AQ$6,"",IF(AND(M141="L",M142="L"),"",IF(M142="W","",IF(AND(M142="L",O140="",C139="E"),"O",IF(AND(M142="L",O140="",C139="O"),"E",IF(AND(L138="EO",L140="EO"),"O",IF(AND(L138="EE",L140="EE"),"O",IF(AND(L138="OE",L140="OE"),"E",IF(AND(L138="OO",L140="OO"),"E","")))))))))),"")</f>
        <v>O</v>
      </c>
      <c r="P142" s="32">
        <f ca="1">IF(A142&lt;&gt;"",IF(P141=2,1,IF(M142="L",P141+1,1)),"")</f>
        <v>1</v>
      </c>
      <c r="Q142" s="33">
        <f t="shared" ref="Q142:Q145" ca="1" si="226">IF(O141&lt;&gt;"",IF(M142="W",(1*P141),(-1*P141)),0)</f>
        <v>0</v>
      </c>
      <c r="R142" t="str">
        <f ca="1">IF(A142=0,"LH",D141&amp;D142)</f>
        <v>LH</v>
      </c>
      <c r="S142" s="32" t="str">
        <f t="shared" ca="1" si="217"/>
        <v>L</v>
      </c>
      <c r="T142" s="31">
        <f t="shared" ca="1" si="218"/>
        <v>2</v>
      </c>
      <c r="U142" s="79" t="str">
        <f ca="1">IF(A142&lt;&gt;"",IF(Y141&gt;=$AQ$5,"",IF(Y141&lt;=$AQ$6,"",IF(AND(S141="L",S142="L"),"",IF(S142="W","",IF(AND(S142="L",U140="",D139="H"),"L",IF(AND(S142="L",U140="",D139="L"),"H",IF(AND(R138="HL",R140="HL"),"L",IF(AND(R138="HH",R140="HH"),"L",IF(AND(R138="LH",R140="LH"),"H",IF(AND(R138="LL",R140="LL"),"H","")))))))))),"")</f>
        <v>L</v>
      </c>
      <c r="V142" s="32">
        <f ca="1">IF(G142&lt;&gt;"",IF(V141=2,1,IF(S142="L",V141+1,1)),"")</f>
        <v>2</v>
      </c>
      <c r="W142" s="33">
        <f t="shared" ca="1" si="209"/>
        <v>-1</v>
      </c>
      <c r="X142" s="41">
        <f t="shared" ca="1" si="169"/>
        <v>-1</v>
      </c>
      <c r="Y142" s="36">
        <f ca="1">IF(A142&lt;&gt;"",X142+Y141,"")</f>
        <v>-36</v>
      </c>
      <c r="Z142" s="54" t="str">
        <f t="shared" ca="1" si="221"/>
        <v/>
      </c>
      <c r="AA142" s="54" t="str">
        <f t="shared" ca="1" si="222"/>
        <v/>
      </c>
      <c r="AB142" s="66"/>
      <c r="AC142" s="67"/>
      <c r="AD142" s="67"/>
      <c r="AE142" s="67"/>
      <c r="AF142" s="68"/>
      <c r="AG142" s="68"/>
      <c r="AH142" s="68"/>
      <c r="AI142" s="68"/>
      <c r="AJ142" s="68"/>
      <c r="AK142" s="68"/>
      <c r="AL142" s="68"/>
      <c r="AM142" s="69"/>
      <c r="AN142" s="65"/>
      <c r="AO142"/>
      <c r="AR142"/>
      <c r="AS142"/>
      <c r="AT142"/>
      <c r="AU142"/>
      <c r="AV142"/>
      <c r="AW142"/>
      <c r="AX142"/>
      <c r="AY142"/>
      <c r="AZ142" s="5"/>
      <c r="BA142"/>
      <c r="BB142"/>
      <c r="BC142"/>
      <c r="BD142"/>
      <c r="BE142"/>
      <c r="BF142"/>
      <c r="BG142"/>
      <c r="BH142" s="52">
        <v>35</v>
      </c>
      <c r="BI142" s="48">
        <v>3</v>
      </c>
      <c r="BJ142" s="48">
        <v>2</v>
      </c>
      <c r="BK142" s="48">
        <v>12</v>
      </c>
      <c r="BL142" s="48">
        <v>6</v>
      </c>
      <c r="BM142" s="48">
        <v>2</v>
      </c>
      <c r="BN142" s="48" t="s">
        <v>22</v>
      </c>
      <c r="BO142" s="48" t="str">
        <f>"B"</f>
        <v>B</v>
      </c>
      <c r="BP142" s="48" t="str">
        <f>"O"</f>
        <v>O</v>
      </c>
      <c r="BQ142" s="50">
        <v>17</v>
      </c>
      <c r="BR142" s="51"/>
      <c r="BS142" s="50"/>
      <c r="BT142" s="51"/>
      <c r="BU142" s="51"/>
      <c r="BV142" s="51"/>
    </row>
    <row r="143" spans="1:74">
      <c r="A143" s="78">
        <f ca="1">IF($A$2="no",INT(RAND()*36+1),INT(RAND()*37))</f>
        <v>28</v>
      </c>
      <c r="B143" s="78" t="str">
        <f t="shared" ca="1" si="194"/>
        <v>B</v>
      </c>
      <c r="C143" s="78" t="str">
        <f t="shared" ca="1" si="170"/>
        <v>E</v>
      </c>
      <c r="D143" s="78" t="str">
        <f t="shared" ca="1" si="173"/>
        <v>H</v>
      </c>
      <c r="E143" t="str">
        <f t="shared" ca="1" si="206"/>
        <v>RB</v>
      </c>
      <c r="F143" s="32" t="str">
        <f t="shared" ca="1" si="210"/>
        <v>L</v>
      </c>
      <c r="G143" s="31">
        <f t="shared" ca="1" si="211"/>
        <v>2</v>
      </c>
      <c r="H143" s="79" t="str">
        <f ca="1">IF(A143&lt;&gt;"",IF(Y142&gt;=$AQ$5,"",IF(Y142&lt;=$AQ$6,"",IF(AND(F142="L",F143="L"),"",IF(F143="W","",IF(AND(F143="L",H141="",B140="R"),"B",IF(AND(F143="L",H141="",B140="B"),"R",IF(AND(E139="RB",E141="RB"),"B",IF(AND(E139="RR",E141="RR"),"B",IF(AND(E139="BR",E141="BR"),"R",IF(AND(E139="BB",E139="BB"),"R","")))))))))),"")</f>
        <v>B</v>
      </c>
      <c r="I143" s="106"/>
      <c r="J143" s="32">
        <f t="shared" ca="1" si="212"/>
        <v>2</v>
      </c>
      <c r="K143" s="33">
        <f ca="1">IF(U142&lt;&gt;"",IF(F143="W",(1*J142),(-1*J142)),0)</f>
        <v>-1</v>
      </c>
      <c r="L143" t="str">
        <f t="shared" ca="1" si="214"/>
        <v>EE</v>
      </c>
      <c r="M143" s="32" t="str">
        <f t="shared" ca="1" si="198"/>
        <v>L</v>
      </c>
      <c r="N143" s="31">
        <f t="shared" ca="1" si="215"/>
        <v>2</v>
      </c>
      <c r="O143" s="79" t="str">
        <f ca="1">IF(A143&lt;&gt;"",IF(Y142&gt;=$AQ$5,"",IF(Y142&lt;=$AQ$6,"",IF(AND(M142="L",M143="L"),"",IF(M143="W","",IF(AND(M143="L",O141="",C140="E"),"O",IF(AND(M143="L",O141="",C140="O"),"E",IF(AND(L139="EO",L141="EO"),"O",IF(AND(L139="EE",L141="EE"),"O",IF(AND(L139="OE",L141="OE"),"E",IF(AND(L139="OO",L141="OO"),"E","")))))))))),"")</f>
        <v>E</v>
      </c>
      <c r="P143" s="32">
        <f ca="1">IF(A143&lt;&gt;"",IF(P142=2,1,IF(M143="L",P142+1,1)),"")</f>
        <v>2</v>
      </c>
      <c r="Q143" s="33">
        <f ca="1">IF(U142&lt;&gt;"",IF(M143="W",(1*P142),(-1*P142)),0)</f>
        <v>-1</v>
      </c>
      <c r="R143" t="str">
        <f ca="1">IF(A143=0,"LH",D142&amp;D143)</f>
        <v>HH</v>
      </c>
      <c r="S143" s="32" t="str">
        <f t="shared" ca="1" si="217"/>
        <v>L</v>
      </c>
      <c r="T143" s="31">
        <f t="shared" ca="1" si="218"/>
        <v>1</v>
      </c>
      <c r="U143" s="79" t="str">
        <f ca="1">IF(A143&lt;&gt;"",IF(Y142&gt;=$AQ$5,"",IF(Y142&lt;=$AQ$6,"",IF(AND(S142="L",S143="L"),"",IF(S143="W","",IF(AND(S143="L",U141="",D140="H"),"L",IF(AND(S143="L",U141="",D140="L"),"H",IF(AND(R139="HL",R141="HL"),"L",IF(AND(R139="HH",R141="HH"),"L",IF(AND(R139="LH",R141="LH"),"H",IF(AND(R139="LL",R141="LL"),"H","")))))))))),"")</f>
        <v/>
      </c>
      <c r="V143" s="32">
        <f ca="1">IF(G143&lt;&gt;"",IF(V142=2,1,IF(S143="L",V142+1,1)),"")</f>
        <v>1</v>
      </c>
      <c r="W143" s="33">
        <f t="shared" ca="1" si="209"/>
        <v>-2</v>
      </c>
      <c r="X143" s="41">
        <f t="shared" ca="1" si="169"/>
        <v>-4</v>
      </c>
      <c r="Y143" s="36">
        <f ca="1">IF(A143&lt;&gt;"",X143+Y142,"")</f>
        <v>-40</v>
      </c>
      <c r="Z143" s="54" t="str">
        <f t="shared" ca="1" si="221"/>
        <v/>
      </c>
      <c r="AA143" s="54" t="str">
        <f t="shared" ca="1" si="222"/>
        <v/>
      </c>
      <c r="AB143" s="66"/>
      <c r="AC143" s="67"/>
      <c r="AD143" s="67"/>
      <c r="AE143" s="67"/>
      <c r="AF143" s="68"/>
      <c r="AG143" s="68"/>
      <c r="AH143" s="68"/>
      <c r="AI143" s="68"/>
      <c r="AJ143" s="68"/>
      <c r="AK143" s="68"/>
      <c r="AL143" s="68"/>
      <c r="AM143" s="69"/>
      <c r="AN143" s="65"/>
      <c r="AO143"/>
      <c r="AR143"/>
      <c r="AS143"/>
      <c r="AT143"/>
      <c r="AU143"/>
      <c r="AV143"/>
      <c r="AW143"/>
      <c r="AX143"/>
      <c r="AY143"/>
      <c r="AZ143" s="5"/>
      <c r="BA143"/>
      <c r="BB143"/>
      <c r="BC143"/>
      <c r="BD143"/>
      <c r="BE143"/>
      <c r="BF143"/>
      <c r="BG143"/>
      <c r="BH143" s="52">
        <v>36</v>
      </c>
      <c r="BI143" s="48">
        <v>3</v>
      </c>
      <c r="BJ143" s="48">
        <v>3</v>
      </c>
      <c r="BK143" s="48">
        <v>12</v>
      </c>
      <c r="BL143" s="48">
        <v>6</v>
      </c>
      <c r="BM143" s="48">
        <v>3</v>
      </c>
      <c r="BN143" s="48" t="s">
        <v>22</v>
      </c>
      <c r="BO143" s="48" t="str">
        <f>"R"</f>
        <v>R</v>
      </c>
      <c r="BP143" s="48" t="str">
        <f>"E"</f>
        <v>E</v>
      </c>
      <c r="BQ143" s="50">
        <v>18</v>
      </c>
      <c r="BR143" s="51"/>
      <c r="BS143" s="50"/>
      <c r="BT143" s="51"/>
      <c r="BU143" s="51"/>
      <c r="BV143" s="51"/>
    </row>
    <row r="144" spans="1:74">
      <c r="A144" s="78">
        <f ca="1">IF($A$2="no",INT(RAND()*36+1),INT(RAND()*37))</f>
        <v>22</v>
      </c>
      <c r="B144" s="78" t="str">
        <f t="shared" ca="1" si="194"/>
        <v>B</v>
      </c>
      <c r="C144" s="78" t="str">
        <f t="shared" ca="1" si="170"/>
        <v>E</v>
      </c>
      <c r="D144" s="78" t="str">
        <f t="shared" ca="1" si="173"/>
        <v>H</v>
      </c>
      <c r="E144" t="str">
        <f t="shared" ca="1" si="206"/>
        <v>BB</v>
      </c>
      <c r="F144" s="32" t="str">
        <f t="shared" ca="1" si="210"/>
        <v>W</v>
      </c>
      <c r="G144" s="31">
        <f t="shared" ca="1" si="211"/>
        <v>1</v>
      </c>
      <c r="H144" s="79" t="str">
        <f ca="1">IF(A144&lt;&gt;"",IF(Y143&gt;=$AQ$5,"",IF(Y143&lt;=$AQ$6,"",IF(AND(F143="L",F144="L"),"",IF(F144="W","",IF(AND(F144="L",H142="",B141="R"),"B",IF(AND(F144="L",H142="",B141="B"),"R",IF(AND(E140="RB",E142="RB"),"B",IF(AND(E140="RR",E142="RR"),"B",IF(AND(E140="BR",E142="BR"),"R",IF(AND(E140="BB",E140="BB"),"R","")))))))))),"")</f>
        <v/>
      </c>
      <c r="I144" s="106"/>
      <c r="J144" s="32">
        <f t="shared" ca="1" si="212"/>
        <v>1</v>
      </c>
      <c r="K144" s="33">
        <f t="shared" ref="K144:K145" ca="1" si="227">IF(H143&lt;&gt;"",IF(F144="W",(1*J143),(-1*J143)),0)</f>
        <v>2</v>
      </c>
      <c r="L144" t="str">
        <f t="shared" ca="1" si="214"/>
        <v>EE</v>
      </c>
      <c r="M144" s="32" t="str">
        <f t="shared" ca="1" si="198"/>
        <v>W</v>
      </c>
      <c r="N144" s="31">
        <f t="shared" ca="1" si="215"/>
        <v>1</v>
      </c>
      <c r="O144" s="79" t="str">
        <f ca="1">IF(A144&lt;&gt;"",IF(Y143&gt;=$AQ$5,"",IF(Y143&lt;=$AQ$6,"",IF(AND(M143="L",M144="L"),"",IF(M144="W","",IF(AND(M144="L",O142="",C141="E"),"O",IF(AND(M144="L",O142="",C141="O"),"E",IF(AND(L140="EO",L142="EO"),"O",IF(AND(L140="EE",L142="EE"),"O",IF(AND(L140="OE",L142="OE"),"E",IF(AND(L140="OO",L142="OO"),"E","")))))))))),"")</f>
        <v/>
      </c>
      <c r="P144" s="32">
        <f ca="1">IF(A144&lt;&gt;"",IF(P143=2,1,IF(M144="L",P143+1,1)),"")</f>
        <v>1</v>
      </c>
      <c r="Q144" s="33">
        <f t="shared" ref="Q144:Q145" ca="1" si="228">IF(O143&lt;&gt;"",IF(M144="W",(1*P143),(-1*P143)),0)</f>
        <v>2</v>
      </c>
      <c r="R144" t="str">
        <f ca="1">IF(A144=0,"LH",D143&amp;D144)</f>
        <v>HH</v>
      </c>
      <c r="S144" s="32" t="str">
        <f t="shared" ca="1" si="217"/>
        <v/>
      </c>
      <c r="T144" s="31">
        <f t="shared" ca="1" si="218"/>
        <v>1</v>
      </c>
      <c r="U144" s="79" t="str">
        <f ca="1">IF(A144&lt;&gt;"",IF(Y143&gt;=$AQ$5,"",IF(Y143&lt;=$AQ$6,"",IF(AND(S143="L",S144="L"),"",IF(S144="W","",IF(AND(S144="L",U142="",D141="H"),"L",IF(AND(S144="L",U142="",D141="L"),"H",IF(AND(R140="HL",R142="HL"),"L",IF(AND(R140="HH",R142="HH"),"L",IF(AND(R140="LH",R142="LH"),"H",IF(AND(R140="LL",R142="LL"),"H","")))))))))),"")</f>
        <v/>
      </c>
      <c r="V144" s="32">
        <f ca="1">IF(G144&lt;&gt;"",IF(V143=2,1,IF(S144="L",V143+1,1)),"")</f>
        <v>1</v>
      </c>
      <c r="W144" s="33">
        <f t="shared" ca="1" si="209"/>
        <v>0</v>
      </c>
      <c r="X144" s="41">
        <f t="shared" ca="1" si="169"/>
        <v>4</v>
      </c>
      <c r="Y144" s="36">
        <f ca="1">IF(A144&lt;&gt;"",X144+Y143,"")</f>
        <v>-36</v>
      </c>
      <c r="Z144" s="54" t="str">
        <f t="shared" ca="1" si="221"/>
        <v/>
      </c>
      <c r="AA144" s="54" t="str">
        <f t="shared" ca="1" si="222"/>
        <v/>
      </c>
      <c r="AB144" s="66"/>
      <c r="AC144" s="67"/>
      <c r="AD144" s="67"/>
      <c r="AE144" s="67"/>
      <c r="AF144" s="68"/>
      <c r="AG144" s="68"/>
      <c r="AH144" s="68"/>
      <c r="AI144" s="68"/>
      <c r="AJ144" s="68"/>
      <c r="AK144" s="68"/>
      <c r="AL144" s="68"/>
      <c r="AM144" s="69"/>
      <c r="AN144" s="65"/>
      <c r="AO144"/>
      <c r="AR144"/>
      <c r="AS144"/>
      <c r="AT144"/>
      <c r="AU144"/>
      <c r="AV144"/>
      <c r="AW144"/>
      <c r="AX144"/>
      <c r="AY144"/>
      <c r="AZ144" s="5"/>
      <c r="BA144"/>
      <c r="BB144"/>
      <c r="BC144"/>
      <c r="BD144"/>
      <c r="BE144"/>
      <c r="BF144"/>
      <c r="BG144"/>
      <c r="BH144" s="52">
        <v>37</v>
      </c>
      <c r="BI144" s="48">
        <v>0</v>
      </c>
      <c r="BJ144" s="48">
        <v>0</v>
      </c>
      <c r="BK144" s="48">
        <v>0</v>
      </c>
      <c r="BL144" s="48">
        <v>0</v>
      </c>
      <c r="BM144" s="48">
        <v>0</v>
      </c>
      <c r="BN144" s="48">
        <v>0</v>
      </c>
      <c r="BO144" s="48">
        <v>0</v>
      </c>
      <c r="BP144" s="48">
        <v>0</v>
      </c>
      <c r="BQ144" s="50"/>
      <c r="BR144" s="51"/>
      <c r="BS144" s="50"/>
      <c r="BT144" s="51"/>
      <c r="BU144" s="51"/>
      <c r="BV144" s="51"/>
    </row>
    <row r="145" spans="1:60">
      <c r="A145" s="78">
        <f ca="1">IF($A$2="no",INT(RAND()*36+1),INT(RAND()*37))</f>
        <v>9</v>
      </c>
      <c r="B145" s="78" t="str">
        <f t="shared" ca="1" si="194"/>
        <v>R</v>
      </c>
      <c r="C145" s="78" t="str">
        <f t="shared" ca="1" si="170"/>
        <v>O</v>
      </c>
      <c r="D145" s="78" t="str">
        <f t="shared" ca="1" si="173"/>
        <v>L</v>
      </c>
      <c r="E145" t="str">
        <f t="shared" ca="1" si="206"/>
        <v>BR</v>
      </c>
      <c r="F145" s="32" t="str">
        <f t="shared" ca="1" si="210"/>
        <v/>
      </c>
      <c r="G145" s="31">
        <f t="shared" ca="1" si="211"/>
        <v>1</v>
      </c>
      <c r="H145" s="79" t="str">
        <f ca="1">IF(A145&lt;&gt;"",IF(Y144&gt;=$AQ$5,"",IF(Y144&lt;=$AQ$6,"",IF(AND(F144="L",F145="L"),"",IF(F145="W","",IF(AND(F145="L",H143="",B142="R"),"B",IF(AND(F145="L",H143="",B142="B"),"R",IF(AND(E141="RB",E143="RB"),"B",IF(AND(E141="RR",E143="RR"),"B",IF(AND(E141="BR",E143="BR"),"R",IF(AND(E141="BB",E141="BB"),"R","")))))))))),"")</f>
        <v>B</v>
      </c>
      <c r="I145" s="106"/>
      <c r="J145" s="32">
        <f t="shared" ca="1" si="212"/>
        <v>1</v>
      </c>
      <c r="K145" s="33">
        <f ca="1">IF(U144&lt;&gt;"",IF(F145="W",(1*J144),(-1*J144)),0)</f>
        <v>0</v>
      </c>
      <c r="L145" t="str">
        <f t="shared" ca="1" si="214"/>
        <v>EO</v>
      </c>
      <c r="M145" s="32" t="str">
        <f t="shared" ca="1" si="198"/>
        <v/>
      </c>
      <c r="N145" s="31">
        <f t="shared" ca="1" si="215"/>
        <v>1</v>
      </c>
      <c r="O145" s="79" t="str">
        <f ca="1">IF(A145&lt;&gt;"",IF(Y144&gt;=$AQ$5,"",IF(Y144&lt;=$AQ$6,"",IF(AND(M144="L",M145="L"),"",IF(M145="W","",IF(AND(M145="L",O143="",C142="E"),"O",IF(AND(M145="L",O143="",C142="O"),"E",IF(AND(L141="EO",L143="EO"),"O",IF(AND(L141="EE",L143="EE"),"O",IF(AND(L141="OE",L143="OE"),"E",IF(AND(L141="OO",L143="OO"),"E","")))))))))),"")</f>
        <v/>
      </c>
      <c r="P145" s="32">
        <f ca="1">IF(A145&lt;&gt;"",IF(P144=2,1,IF(M145="L",P144+1,1)),"")</f>
        <v>1</v>
      </c>
      <c r="Q145" s="33">
        <f ca="1">IF(U144&lt;&gt;"",IF(M145="W",(1*P144),(-1*P144)),0)</f>
        <v>0</v>
      </c>
      <c r="R145" t="str">
        <f ca="1">IF(A145=0,"LH",D144&amp;D145)</f>
        <v>HL</v>
      </c>
      <c r="S145" s="32" t="str">
        <f t="shared" ca="1" si="217"/>
        <v/>
      </c>
      <c r="T145" s="31">
        <f t="shared" ca="1" si="218"/>
        <v>1</v>
      </c>
      <c r="U145" s="79" t="str">
        <f ca="1">IF(A145&lt;&gt;"",IF(Y144&gt;=$AQ$5,"",IF(Y144&lt;=$AQ$6,"",IF(AND(S144="L",S145="L"),"",IF(S145="W","",IF(AND(S145="L",U143="",D142="H"),"L",IF(AND(S145="L",U143="",D142="L"),"H",IF(AND(R141="HL",R143="HL"),"L",IF(AND(R141="HH",R143="HH"),"L",IF(AND(R141="LH",R143="LH"),"H",IF(AND(R141="LL",R143="LL"),"H","")))))))))),"")</f>
        <v/>
      </c>
      <c r="V145" s="32">
        <f ca="1">IF(G145&lt;&gt;"",IF(V144=2,1,IF(S145="L",V144+1,1)),"")</f>
        <v>1</v>
      </c>
      <c r="W145" s="33">
        <f t="shared" ca="1" si="209"/>
        <v>0</v>
      </c>
      <c r="X145" s="41">
        <f t="shared" ca="1" si="169"/>
        <v>0</v>
      </c>
      <c r="Y145" s="36">
        <f ca="1">IF(A145&lt;&gt;"",X145+Y144,"")</f>
        <v>-36</v>
      </c>
      <c r="Z145" s="54" t="str">
        <f t="shared" ca="1" si="221"/>
        <v/>
      </c>
      <c r="AA145" s="54" t="str">
        <f t="shared" ca="1" si="222"/>
        <v/>
      </c>
      <c r="AB145" s="66"/>
      <c r="AC145" s="68"/>
      <c r="AD145" s="68"/>
      <c r="AE145" s="68"/>
      <c r="AF145" s="68"/>
      <c r="AG145" s="68"/>
      <c r="AH145" s="68"/>
      <c r="AI145" s="68"/>
      <c r="AJ145" s="68"/>
      <c r="AK145" s="68"/>
      <c r="AL145" s="68"/>
      <c r="AM145" s="69"/>
      <c r="AN145" s="65"/>
      <c r="AO145"/>
      <c r="AR145"/>
      <c r="AS145"/>
      <c r="AT145"/>
      <c r="AU145"/>
      <c r="AV145"/>
      <c r="AW145"/>
      <c r="AX145"/>
      <c r="AY145"/>
      <c r="AZ145" s="5"/>
      <c r="BA145"/>
      <c r="BB145"/>
      <c r="BC145"/>
      <c r="BD145"/>
      <c r="BE145"/>
      <c r="BF145"/>
      <c r="BG145"/>
      <c r="BH145"/>
    </row>
    <row r="146" spans="1:60">
      <c r="A146" s="78">
        <f ca="1">IF($A$2="no",INT(RAND()*36+1),INT(RAND()*37))</f>
        <v>11</v>
      </c>
      <c r="B146" s="78" t="str">
        <f t="shared" ca="1" si="194"/>
        <v>B</v>
      </c>
      <c r="C146" s="78" t="str">
        <f t="shared" ca="1" si="170"/>
        <v>O</v>
      </c>
      <c r="D146" s="78" t="str">
        <f t="shared" ca="1" si="173"/>
        <v>L</v>
      </c>
      <c r="E146" t="str">
        <f t="shared" ca="1" si="206"/>
        <v>RB</v>
      </c>
      <c r="F146" s="32" t="str">
        <f t="shared" ca="1" si="210"/>
        <v>W</v>
      </c>
      <c r="G146" s="31">
        <f t="shared" ca="1" si="211"/>
        <v>1</v>
      </c>
      <c r="H146" s="79" t="str">
        <f ca="1">IF(A146&lt;&gt;"",IF(Y145&gt;=$AQ$5,"",IF(Y145&lt;=$AQ$6,"",IF(AND(F145="L",F146="L"),"",IF(F146="W","",IF(AND(F146="L",H144="",B143="R"),"B",IF(AND(F146="L",H144="",B143="B"),"R",IF(AND(E142="RB",E144="RB"),"B",IF(AND(E142="RR",E144="RR"),"B",IF(AND(E142="BR",E144="BR"),"R",IF(AND(E142="BB",E142="BB"),"R","")))))))))),"")</f>
        <v/>
      </c>
      <c r="I146" s="106"/>
      <c r="J146" s="32">
        <f t="shared" ca="1" si="212"/>
        <v>1</v>
      </c>
      <c r="K146" s="33">
        <f t="shared" ref="K146:K153" ca="1" si="229">IF(H145&lt;&gt;"",IF(F146="W",(1*J145),(-1*J145)),0)</f>
        <v>1</v>
      </c>
      <c r="L146" t="str">
        <f t="shared" ca="1" si="214"/>
        <v>OO</v>
      </c>
      <c r="M146" s="32" t="str">
        <f t="shared" ca="1" si="198"/>
        <v/>
      </c>
      <c r="N146" s="31">
        <f t="shared" ca="1" si="215"/>
        <v>1</v>
      </c>
      <c r="O146" s="79" t="str">
        <f ca="1">IF(A146&lt;&gt;"",IF(Y145&gt;=$AQ$5,"",IF(Y145&lt;=$AQ$6,"",IF(AND(M145="L",M146="L"),"",IF(M146="W","",IF(AND(M146="L",O144="",C143="E"),"O",IF(AND(M146="L",O144="",C143="O"),"E",IF(AND(L142="EO",L144="EO"),"O",IF(AND(L142="EE",L144="EE"),"O",IF(AND(L142="OE",L144="OE"),"E",IF(AND(L142="OO",L144="OO"),"E","")))))))))),"")</f>
        <v>O</v>
      </c>
      <c r="P146" s="32">
        <f ca="1">IF(A146&lt;&gt;"",IF(P145=2,1,IF(M146="L",P145+1,1)),"")</f>
        <v>1</v>
      </c>
      <c r="Q146" s="33">
        <f t="shared" ref="Q146:Q153" ca="1" si="230">IF(O145&lt;&gt;"",IF(M146="W",(1*P145),(-1*P145)),0)</f>
        <v>0</v>
      </c>
      <c r="R146" t="str">
        <f ca="1">IF(A146=0,"LH",D145&amp;D146)</f>
        <v>LL</v>
      </c>
      <c r="S146" s="32" t="str">
        <f t="shared" ca="1" si="217"/>
        <v/>
      </c>
      <c r="T146" s="31">
        <f t="shared" ca="1" si="218"/>
        <v>1</v>
      </c>
      <c r="U146" s="79" t="str">
        <f ca="1">IF(A146&lt;&gt;"",IF(Y145&gt;=$AQ$5,"",IF(Y145&lt;=$AQ$6,"",IF(AND(S145="L",S146="L"),"",IF(S146="W","",IF(AND(S146="L",U144="",D143="H"),"L",IF(AND(S146="L",U144="",D143="L"),"H",IF(AND(R142="HL",R144="HL"),"L",IF(AND(R142="HH",R144="HH"),"L",IF(AND(R142="LH",R144="LH"),"H",IF(AND(R142="LL",R144="LL"),"H","")))))))))),"")</f>
        <v/>
      </c>
      <c r="V146" s="32">
        <f ca="1">IF(G146&lt;&gt;"",IF(V145=2,1,IF(S146="L",V145+1,1)),"")</f>
        <v>1</v>
      </c>
      <c r="W146" s="33">
        <f t="shared" ca="1" si="209"/>
        <v>0</v>
      </c>
      <c r="X146" s="41">
        <f t="shared" ca="1" si="169"/>
        <v>1</v>
      </c>
      <c r="Y146" s="36">
        <f ca="1">IF(A146&lt;&gt;"",X146+Y145,"")</f>
        <v>-35</v>
      </c>
      <c r="Z146" s="54" t="str">
        <f t="shared" ca="1" si="221"/>
        <v/>
      </c>
      <c r="AA146" s="54" t="str">
        <f t="shared" ca="1" si="222"/>
        <v/>
      </c>
      <c r="AB146" s="66"/>
      <c r="AC146" s="68"/>
      <c r="AD146" s="68"/>
      <c r="AE146" s="68"/>
      <c r="AF146" s="68"/>
      <c r="AG146" s="68"/>
      <c r="AH146" s="68"/>
      <c r="AI146" s="68"/>
      <c r="AJ146" s="68"/>
      <c r="AK146" s="68"/>
      <c r="AL146" s="68"/>
      <c r="AM146" s="69"/>
      <c r="AN146" s="65"/>
      <c r="AO146"/>
      <c r="AR146"/>
      <c r="AS146"/>
      <c r="AT146"/>
      <c r="AU146"/>
      <c r="AV146"/>
      <c r="AW146"/>
      <c r="AX146"/>
      <c r="AY146"/>
      <c r="AZ146" s="5"/>
      <c r="BA146"/>
      <c r="BB146"/>
      <c r="BC146"/>
      <c r="BD146"/>
      <c r="BE146"/>
      <c r="BF146"/>
      <c r="BG146"/>
      <c r="BH146"/>
    </row>
    <row r="147" spans="1:60">
      <c r="A147" s="78">
        <f ca="1">IF($A$2="no",INT(RAND()*36+1),INT(RAND()*37))</f>
        <v>20</v>
      </c>
      <c r="B147" s="78" t="str">
        <f t="shared" ca="1" si="194"/>
        <v>B</v>
      </c>
      <c r="C147" s="78" t="str">
        <f t="shared" ca="1" si="170"/>
        <v>E</v>
      </c>
      <c r="D147" s="78" t="str">
        <f t="shared" ca="1" si="173"/>
        <v>H</v>
      </c>
      <c r="E147" t="str">
        <f t="shared" ca="1" si="206"/>
        <v>BB</v>
      </c>
      <c r="F147" s="32" t="str">
        <f t="shared" ca="1" si="210"/>
        <v/>
      </c>
      <c r="G147" s="31">
        <f t="shared" ca="1" si="211"/>
        <v>1</v>
      </c>
      <c r="H147" s="79" t="str">
        <f ca="1">IF(A147&lt;&gt;"",IF(Y146&gt;=$AQ$5,"",IF(Y146&lt;=$AQ$6,"",IF(AND(F146="L",F147="L"),"",IF(F147="W","",IF(AND(F147="L",H145="",B144="R"),"B",IF(AND(F147="L",H145="",B144="B"),"R",IF(AND(E143="RB",E145="RB"),"B",IF(AND(E143="RR",E145="RR"),"B",IF(AND(E143="BR",E145="BR"),"R",IF(AND(E143="BB",E143="BB"),"R","")))))))))),"")</f>
        <v/>
      </c>
      <c r="I147" s="106"/>
      <c r="J147" s="32">
        <f t="shared" ca="1" si="212"/>
        <v>1</v>
      </c>
      <c r="K147" s="33">
        <f ca="1">IF(U146&lt;&gt;"",IF(F147="W",(1*J146),(-1*J146)),0)</f>
        <v>0</v>
      </c>
      <c r="L147" t="str">
        <f t="shared" ca="1" si="214"/>
        <v>OE</v>
      </c>
      <c r="M147" s="32" t="str">
        <f t="shared" ca="1" si="198"/>
        <v>L</v>
      </c>
      <c r="N147" s="31">
        <f t="shared" ca="1" si="215"/>
        <v>2</v>
      </c>
      <c r="O147" s="79" t="str">
        <f ca="1">IF(A147&lt;&gt;"",IF(Y146&gt;=$AQ$5,"",IF(Y146&lt;=$AQ$6,"",IF(AND(M146="L",M147="L"),"",IF(M147="W","",IF(AND(M147="L",O145="",C144="E"),"O",IF(AND(M147="L",O145="",C144="O"),"E",IF(AND(L143="EO",L145="EO"),"O",IF(AND(L143="EE",L145="EE"),"O",IF(AND(L143="OE",L145="OE"),"E",IF(AND(L143="OO",L145="OO"),"E","")))))))))),"")</f>
        <v>O</v>
      </c>
      <c r="P147" s="32">
        <f ca="1">IF(A147&lt;&gt;"",IF(P146=2,1,IF(M147="L",P146+1,1)),"")</f>
        <v>2</v>
      </c>
      <c r="Q147" s="33">
        <f ca="1">IF(U146&lt;&gt;"",IF(M147="W",(1*P146),(-1*P146)),0)</f>
        <v>0</v>
      </c>
      <c r="R147" t="str">
        <f ca="1">IF(A147=0,"LH",D146&amp;D147)</f>
        <v>LH</v>
      </c>
      <c r="S147" s="32" t="str">
        <f t="shared" ca="1" si="217"/>
        <v/>
      </c>
      <c r="T147" s="31">
        <f t="shared" ca="1" si="218"/>
        <v>1</v>
      </c>
      <c r="U147" s="79" t="str">
        <f ca="1">IF(A147&lt;&gt;"",IF(Y146&gt;=$AQ$5,"",IF(Y146&lt;=$AQ$6,"",IF(AND(S146="L",S147="L"),"",IF(S147="W","",IF(AND(S147="L",U145="",D144="H"),"L",IF(AND(S147="L",U145="",D144="L"),"H",IF(AND(R143="HL",R145="HL"),"L",IF(AND(R143="HH",R145="HH"),"L",IF(AND(R143="LH",R145="LH"),"H",IF(AND(R143="LL",R145="LL"),"H","")))))))))),"")</f>
        <v/>
      </c>
      <c r="V147" s="32">
        <f ca="1">IF(G147&lt;&gt;"",IF(V146=2,1,IF(S147="L",V146+1,1)),"")</f>
        <v>1</v>
      </c>
      <c r="W147" s="33">
        <f t="shared" ca="1" si="209"/>
        <v>0</v>
      </c>
      <c r="X147" s="41">
        <f t="shared" ca="1" si="169"/>
        <v>0</v>
      </c>
      <c r="Y147" s="36">
        <f ca="1">IF(A147&lt;&gt;"",X147+Y146,"")</f>
        <v>-35</v>
      </c>
      <c r="Z147" s="54" t="str">
        <f t="shared" ca="1" si="221"/>
        <v/>
      </c>
      <c r="AA147" s="54" t="str">
        <f t="shared" ca="1" si="222"/>
        <v/>
      </c>
      <c r="AB147" s="66"/>
      <c r="AC147" s="68"/>
      <c r="AD147" s="68"/>
      <c r="AE147" s="68"/>
      <c r="AF147" s="68"/>
      <c r="AG147" s="68"/>
      <c r="AH147" s="68"/>
      <c r="AI147" s="68"/>
      <c r="AJ147" s="68"/>
      <c r="AK147" s="68"/>
      <c r="AL147" s="68"/>
      <c r="AM147" s="69"/>
      <c r="AN147" s="65"/>
      <c r="AO147"/>
      <c r="AR147"/>
      <c r="AS147"/>
      <c r="AT147"/>
      <c r="AU147"/>
      <c r="AV147"/>
      <c r="AW147"/>
      <c r="AX147"/>
      <c r="AY147"/>
      <c r="AZ147" s="5"/>
      <c r="BA147"/>
      <c r="BB147"/>
      <c r="BC147"/>
      <c r="BD147"/>
      <c r="BE147"/>
      <c r="BF147"/>
      <c r="BG147"/>
      <c r="BH147"/>
    </row>
    <row r="148" spans="1:60">
      <c r="A148" s="78">
        <f ca="1">IF($A$2="no",INT(RAND()*36+1),INT(RAND()*37))</f>
        <v>22</v>
      </c>
      <c r="B148" s="78" t="str">
        <f t="shared" ca="1" si="194"/>
        <v>B</v>
      </c>
      <c r="C148" s="78" t="str">
        <f t="shared" ca="1" si="170"/>
        <v>E</v>
      </c>
      <c r="D148" s="78" t="str">
        <f t="shared" ca="1" si="173"/>
        <v>H</v>
      </c>
      <c r="E148" t="str">
        <f t="shared" ca="1" si="206"/>
        <v>BB</v>
      </c>
      <c r="F148" s="32" t="str">
        <f t="shared" ca="1" si="210"/>
        <v/>
      </c>
      <c r="G148" s="31">
        <f t="shared" ca="1" si="211"/>
        <v>1</v>
      </c>
      <c r="H148" s="79" t="str">
        <f ca="1">IF(A148&lt;&gt;"",IF(Y147&gt;=$AQ$5,"",IF(Y147&lt;=$AQ$6,"",IF(AND(F147="L",F148="L"),"",IF(F148="W","",IF(AND(F148="L",H146="",B145="R"),"B",IF(AND(F148="L",H146="",B145="B"),"R",IF(AND(E144="RB",E146="RB"),"B",IF(AND(E144="RR",E146="RR"),"B",IF(AND(E144="BR",E146="BR"),"R",IF(AND(E144="BB",E144="BB"),"R","")))))))))),"")</f>
        <v>R</v>
      </c>
      <c r="I148" s="106"/>
      <c r="J148" s="32">
        <f t="shared" ca="1" si="212"/>
        <v>1</v>
      </c>
      <c r="K148" s="33">
        <f t="shared" ref="K148:K149" ca="1" si="231">IF(H147&lt;&gt;"",IF(F148="W",(1*J147),(-1*J147)),0)</f>
        <v>0</v>
      </c>
      <c r="L148" t="str">
        <f t="shared" ca="1" si="214"/>
        <v>EE</v>
      </c>
      <c r="M148" s="32" t="str">
        <f t="shared" ca="1" si="198"/>
        <v>L</v>
      </c>
      <c r="N148" s="31">
        <f t="shared" ca="1" si="215"/>
        <v>1</v>
      </c>
      <c r="O148" s="79" t="str">
        <f ca="1">IF(A148&lt;&gt;"",IF(Y147&gt;=$AQ$5,"",IF(Y147&lt;=$AQ$6,"",IF(AND(M147="L",M148="L"),"",IF(M148="W","",IF(AND(M148="L",O146="",C145="E"),"O",IF(AND(M148="L",O146="",C145="O"),"E",IF(AND(L144="EO",L146="EO"),"O",IF(AND(L144="EE",L146="EE"),"O",IF(AND(L144="OE",L146="OE"),"E",IF(AND(L144="OO",L146="OO"),"E","")))))))))),"")</f>
        <v/>
      </c>
      <c r="P148" s="32">
        <f ca="1">IF(A148&lt;&gt;"",IF(P147=2,1,IF(M148="L",P147+1,1)),"")</f>
        <v>1</v>
      </c>
      <c r="Q148" s="33">
        <f t="shared" ref="Q148:Q149" ca="1" si="232">IF(O147&lt;&gt;"",IF(M148="W",(1*P147),(-1*P147)),0)</f>
        <v>-2</v>
      </c>
      <c r="R148" t="str">
        <f ca="1">IF(A148=0,"LH",D147&amp;D148)</f>
        <v>HH</v>
      </c>
      <c r="S148" s="32" t="str">
        <f t="shared" ca="1" si="217"/>
        <v/>
      </c>
      <c r="T148" s="31">
        <f t="shared" ca="1" si="218"/>
        <v>1</v>
      </c>
      <c r="U148" s="79" t="str">
        <f ca="1">IF(A148&lt;&gt;"",IF(Y147&gt;=$AQ$5,"",IF(Y147&lt;=$AQ$6,"",IF(AND(S147="L",S148="L"),"",IF(S148="W","",IF(AND(S148="L",U146="",D145="H"),"L",IF(AND(S148="L",U146="",D145="L"),"H",IF(AND(R144="HL",R146="HL"),"L",IF(AND(R144="HH",R146="HH"),"L",IF(AND(R144="LH",R146="LH"),"H",IF(AND(R144="LL",R146="LL"),"H","")))))))))),"")</f>
        <v/>
      </c>
      <c r="V148" s="32">
        <f ca="1">IF(G148&lt;&gt;"",IF(V147=2,1,IF(S148="L",V147+1,1)),"")</f>
        <v>1</v>
      </c>
      <c r="W148" s="33">
        <f t="shared" ca="1" si="209"/>
        <v>0</v>
      </c>
      <c r="X148" s="41">
        <f t="shared" ca="1" si="169"/>
        <v>-2</v>
      </c>
      <c r="Y148" s="36">
        <f ca="1">IF(A148&lt;&gt;"",X148+Y147,"")</f>
        <v>-37</v>
      </c>
      <c r="Z148" s="54" t="str">
        <f t="shared" ca="1" si="221"/>
        <v/>
      </c>
      <c r="AA148" s="54" t="str">
        <f t="shared" ca="1" si="222"/>
        <v/>
      </c>
      <c r="AB148" s="66"/>
      <c r="AC148" s="68"/>
      <c r="AD148" s="68"/>
      <c r="AE148" s="68"/>
      <c r="AF148" s="68"/>
      <c r="AG148" s="68"/>
      <c r="AH148" s="68"/>
      <c r="AI148" s="68"/>
      <c r="AJ148" s="68"/>
      <c r="AK148" s="68"/>
      <c r="AL148" s="68"/>
      <c r="AM148" s="69"/>
      <c r="AN148" s="65"/>
      <c r="AO148"/>
      <c r="AR148"/>
      <c r="AS148"/>
      <c r="AT148"/>
      <c r="AU148"/>
      <c r="AV148"/>
      <c r="AW148"/>
      <c r="AX148"/>
      <c r="AY148"/>
      <c r="AZ148" s="5"/>
      <c r="BA148"/>
      <c r="BB148"/>
      <c r="BC148"/>
      <c r="BD148"/>
      <c r="BE148"/>
      <c r="BF148"/>
      <c r="BG148"/>
      <c r="BH148"/>
    </row>
    <row r="149" spans="1:60">
      <c r="A149" s="78">
        <f ca="1">IF($A$2="no",INT(RAND()*36+1),INT(RAND()*37))</f>
        <v>2</v>
      </c>
      <c r="B149" s="78" t="str">
        <f t="shared" ca="1" si="194"/>
        <v>B</v>
      </c>
      <c r="C149" s="78" t="str">
        <f t="shared" ca="1" si="170"/>
        <v>E</v>
      </c>
      <c r="D149" s="78" t="str">
        <f t="shared" ca="1" si="173"/>
        <v>L</v>
      </c>
      <c r="E149" t="str">
        <f t="shared" ca="1" si="206"/>
        <v>BB</v>
      </c>
      <c r="F149" s="32" t="str">
        <f t="shared" ca="1" si="210"/>
        <v>L</v>
      </c>
      <c r="G149" s="31">
        <f t="shared" ca="1" si="211"/>
        <v>2</v>
      </c>
      <c r="H149" s="79" t="str">
        <f ca="1">IF(A149&lt;&gt;"",IF(Y148&gt;=$AQ$5,"",IF(Y148&lt;=$AQ$6,"",IF(AND(F148="L",F149="L"),"",IF(F149="W","",IF(AND(F149="L",H147="",B146="R"),"B",IF(AND(F149="L",H147="",B146="B"),"R",IF(AND(E145="RB",E147="RB"),"B",IF(AND(E145="RR",E147="RR"),"B",IF(AND(E145="BR",E147="BR"),"R",IF(AND(E145="BB",E145="BB"),"R","")))))))))),"")</f>
        <v>R</v>
      </c>
      <c r="I149" s="106"/>
      <c r="J149" s="32">
        <f t="shared" ca="1" si="212"/>
        <v>2</v>
      </c>
      <c r="K149" s="33">
        <f ca="1">IF(U148&lt;&gt;"",IF(F149="W",(1*J148),(-1*J148)),0)</f>
        <v>0</v>
      </c>
      <c r="L149" t="str">
        <f t="shared" ca="1" si="214"/>
        <v>EE</v>
      </c>
      <c r="M149" s="32" t="str">
        <f t="shared" ca="1" si="198"/>
        <v/>
      </c>
      <c r="N149" s="31">
        <f t="shared" ca="1" si="215"/>
        <v>1</v>
      </c>
      <c r="O149" s="79" t="str">
        <f ca="1">IF(A149&lt;&gt;"",IF(Y148&gt;=$AQ$5,"",IF(Y148&lt;=$AQ$6,"",IF(AND(M148="L",M149="L"),"",IF(M149="W","",IF(AND(M149="L",O147="",C146="E"),"O",IF(AND(M149="L",O147="",C146="O"),"E",IF(AND(L145="EO",L147="EO"),"O",IF(AND(L145="EE",L147="EE"),"O",IF(AND(L145="OE",L147="OE"),"E",IF(AND(L145="OO",L147="OO"),"E","")))))))))),"")</f>
        <v/>
      </c>
      <c r="P149" s="32">
        <f ca="1">IF(A149&lt;&gt;"",IF(P148=2,1,IF(M149="L",P148+1,1)),"")</f>
        <v>1</v>
      </c>
      <c r="Q149" s="33">
        <f ca="1">IF(U148&lt;&gt;"",IF(M149="W",(1*P148),(-1*P148)),0)</f>
        <v>0</v>
      </c>
      <c r="R149" t="str">
        <f ca="1">IF(A149=0,"LH",D148&amp;D149)</f>
        <v>HL</v>
      </c>
      <c r="S149" s="32" t="str">
        <f t="shared" ca="1" si="217"/>
        <v/>
      </c>
      <c r="T149" s="31">
        <f t="shared" ca="1" si="218"/>
        <v>1</v>
      </c>
      <c r="U149" s="79" t="str">
        <f ca="1">IF(A149&lt;&gt;"",IF(Y148&gt;=$AQ$5,"",IF(Y148&lt;=$AQ$6,"",IF(AND(S148="L",S149="L"),"",IF(S149="W","",IF(AND(S149="L",U147="",D146="H"),"L",IF(AND(S149="L",U147="",D146="L"),"H",IF(AND(R145="HL",R147="HL"),"L",IF(AND(R145="HH",R147="HH"),"L",IF(AND(R145="LH",R147="LH"),"H",IF(AND(R145="LL",R147="LL"),"H","")))))))))),"")</f>
        <v/>
      </c>
      <c r="V149" s="32">
        <f ca="1">IF(G149&lt;&gt;"",IF(V148=2,1,IF(S149="L",V148+1,1)),"")</f>
        <v>1</v>
      </c>
      <c r="W149" s="33">
        <f t="shared" ca="1" si="209"/>
        <v>0</v>
      </c>
      <c r="X149" s="41">
        <f t="shared" ca="1" si="169"/>
        <v>0</v>
      </c>
      <c r="Y149" s="36">
        <f ca="1">IF(A149&lt;&gt;"",X149+Y148,"")</f>
        <v>-37</v>
      </c>
      <c r="Z149" s="54" t="str">
        <f t="shared" ca="1" si="221"/>
        <v/>
      </c>
      <c r="AA149" s="54" t="str">
        <f t="shared" ca="1" si="222"/>
        <v/>
      </c>
      <c r="AB149" s="66"/>
      <c r="AC149" s="68"/>
      <c r="AD149" s="68"/>
      <c r="AE149" s="68"/>
      <c r="AF149" s="68"/>
      <c r="AG149" s="68"/>
      <c r="AH149" s="68"/>
      <c r="AI149" s="68"/>
      <c r="AJ149" s="68"/>
      <c r="AK149" s="68"/>
      <c r="AL149" s="68"/>
      <c r="AM149" s="69"/>
      <c r="AN149" s="65"/>
      <c r="AO149"/>
      <c r="AR149"/>
      <c r="AS149"/>
      <c r="AT149"/>
      <c r="AU149"/>
      <c r="AV149"/>
      <c r="AW149"/>
      <c r="AX149"/>
      <c r="AY149"/>
      <c r="AZ149" s="5"/>
      <c r="BA149"/>
      <c r="BB149"/>
      <c r="BC149"/>
      <c r="BD149"/>
      <c r="BE149"/>
      <c r="BF149"/>
      <c r="BG149"/>
      <c r="BH149"/>
    </row>
    <row r="150" spans="1:60">
      <c r="A150" s="78">
        <f ca="1">IF($A$2="no",INT(RAND()*36+1),INT(RAND()*37))</f>
        <v>13</v>
      </c>
      <c r="B150" s="78" t="str">
        <f t="shared" ca="1" si="194"/>
        <v>B</v>
      </c>
      <c r="C150" s="78" t="str">
        <f t="shared" ca="1" si="170"/>
        <v>O</v>
      </c>
      <c r="D150" s="78" t="str">
        <f t="shared" ca="1" si="173"/>
        <v>L</v>
      </c>
      <c r="E150" t="str">
        <f t="shared" ca="1" si="206"/>
        <v>BB</v>
      </c>
      <c r="F150" s="32" t="str">
        <f t="shared" ca="1" si="210"/>
        <v>L</v>
      </c>
      <c r="G150" s="31">
        <f t="shared" ca="1" si="211"/>
        <v>1</v>
      </c>
      <c r="H150" s="79" t="str">
        <f ca="1">IF(A150&lt;&gt;"",IF(Y149&gt;=$AQ$5,"",IF(Y149&lt;=$AQ$6,"",IF(AND(F149="L",F150="L"),"",IF(F150="W","",IF(AND(F150="L",H148="",B147="R"),"B",IF(AND(F150="L",H148="",B147="B"),"R",IF(AND(E146="RB",E148="RB"),"B",IF(AND(E146="RR",E148="RR"),"B",IF(AND(E146="BR",E148="BR"),"R",IF(AND(E146="BB",E146="BB"),"R","")))))))))),"")</f>
        <v/>
      </c>
      <c r="I150" s="106"/>
      <c r="J150" s="32">
        <f t="shared" ca="1" si="212"/>
        <v>1</v>
      </c>
      <c r="K150" s="33">
        <f t="shared" ref="K150:K153" ca="1" si="233">IF(H149&lt;&gt;"",IF(F150="W",(1*J149),(-1*J149)),0)</f>
        <v>-2</v>
      </c>
      <c r="L150" t="str">
        <f t="shared" ca="1" si="214"/>
        <v>EO</v>
      </c>
      <c r="M150" s="32" t="str">
        <f t="shared" ca="1" si="198"/>
        <v/>
      </c>
      <c r="N150" s="31">
        <f t="shared" ca="1" si="215"/>
        <v>1</v>
      </c>
      <c r="O150" s="79" t="str">
        <f ca="1">IF(A150&lt;&gt;"",IF(Y149&gt;=$AQ$5,"",IF(Y149&lt;=$AQ$6,"",IF(AND(M149="L",M150="L"),"",IF(M150="W","",IF(AND(M150="L",O148="",C147="E"),"O",IF(AND(M150="L",O148="",C147="O"),"E",IF(AND(L146="EO",L148="EO"),"O",IF(AND(L146="EE",L148="EE"),"O",IF(AND(L146="OE",L148="OE"),"E",IF(AND(L146="OO",L148="OO"),"E","")))))))))),"")</f>
        <v/>
      </c>
      <c r="P150" s="32">
        <f ca="1">IF(A150&lt;&gt;"",IF(P149=2,1,IF(M150="L",P149+1,1)),"")</f>
        <v>1</v>
      </c>
      <c r="Q150" s="33">
        <f t="shared" ref="Q150:Q153" ca="1" si="234">IF(O149&lt;&gt;"",IF(M150="W",(1*P149),(-1*P149)),0)</f>
        <v>0</v>
      </c>
      <c r="R150" t="str">
        <f ca="1">IF(A150=0,"LH",D149&amp;D150)</f>
        <v>LL</v>
      </c>
      <c r="S150" s="32" t="str">
        <f t="shared" ca="1" si="217"/>
        <v/>
      </c>
      <c r="T150" s="31">
        <f t="shared" ca="1" si="218"/>
        <v>1</v>
      </c>
      <c r="U150" s="79" t="str">
        <f ca="1">IF(A150&lt;&gt;"",IF(Y149&gt;=$AQ$5,"",IF(Y149&lt;=$AQ$6,"",IF(AND(S149="L",S150="L"),"",IF(S150="W","",IF(AND(S150="L",U148="",D147="H"),"L",IF(AND(S150="L",U148="",D147="L"),"H",IF(AND(R146="HL",R148="HL"),"L",IF(AND(R146="HH",R148="HH"),"L",IF(AND(R146="LH",R148="LH"),"H",IF(AND(R146="LL",R148="LL"),"H","")))))))))),"")</f>
        <v/>
      </c>
      <c r="V150" s="32">
        <f ca="1">IF(G150&lt;&gt;"",IF(V149=2,1,IF(S150="L",V149+1,1)),"")</f>
        <v>1</v>
      </c>
      <c r="W150" s="33">
        <f t="shared" ca="1" si="209"/>
        <v>0</v>
      </c>
      <c r="X150" s="41">
        <f t="shared" ca="1" si="169"/>
        <v>-2</v>
      </c>
      <c r="Y150" s="36">
        <f ca="1">IF(A150&lt;&gt;"",X150+Y149,"")</f>
        <v>-39</v>
      </c>
      <c r="Z150" s="54" t="str">
        <f t="shared" ca="1" si="221"/>
        <v/>
      </c>
      <c r="AA150" s="54" t="str">
        <f t="shared" ca="1" si="222"/>
        <v/>
      </c>
      <c r="AB150" s="66"/>
      <c r="AC150" s="68"/>
      <c r="AD150" s="68"/>
      <c r="AE150" s="68"/>
      <c r="AF150" s="68"/>
      <c r="AG150" s="65"/>
      <c r="AH150" s="68"/>
      <c r="AI150" s="65"/>
      <c r="AJ150" s="68"/>
      <c r="AK150" s="68"/>
      <c r="AL150" s="68"/>
      <c r="AM150" s="69"/>
      <c r="AN150" s="65"/>
      <c r="AO150"/>
      <c r="AR150"/>
      <c r="AS150"/>
      <c r="AT150"/>
      <c r="AU150"/>
      <c r="AV150"/>
      <c r="AW150"/>
      <c r="AX150" s="5"/>
      <c r="AY150"/>
      <c r="AZ150" s="5"/>
      <c r="BA150"/>
      <c r="BB150"/>
      <c r="BC150"/>
      <c r="BD150"/>
      <c r="BE150"/>
      <c r="BF150"/>
      <c r="BG150"/>
    </row>
    <row r="151" spans="1:60">
      <c r="A151" s="78">
        <f ca="1">IF($A$2="no",INT(RAND()*36+1),INT(RAND()*37))</f>
        <v>12</v>
      </c>
      <c r="B151" s="78" t="str">
        <f t="shared" ca="1" si="194"/>
        <v>R</v>
      </c>
      <c r="C151" s="78" t="str">
        <f t="shared" ca="1" si="170"/>
        <v>E</v>
      </c>
      <c r="D151" s="78" t="str">
        <f t="shared" ca="1" si="173"/>
        <v>L</v>
      </c>
      <c r="E151" t="str">
        <f t="shared" ca="1" si="206"/>
        <v>BR</v>
      </c>
      <c r="F151" s="32" t="str">
        <f t="shared" ca="1" si="210"/>
        <v/>
      </c>
      <c r="G151" s="31">
        <f t="shared" ca="1" si="211"/>
        <v>1</v>
      </c>
      <c r="H151" s="79" t="str">
        <f ca="1">IF(A151&lt;&gt;"",IF(Y150&gt;=$AQ$5,"",IF(Y150&lt;=$AQ$6,"",IF(AND(F150="L",F151="L"),"",IF(F151="W","",IF(AND(F151="L",H149="",B148="R"),"B",IF(AND(F151="L",H149="",B148="B"),"R",IF(AND(E147="RB",E149="RB"),"B",IF(AND(E147="RR",E149="RR"),"B",IF(AND(E147="BR",E149="BR"),"R",IF(AND(E147="BB",E147="BB"),"R","")))))))))),"")</f>
        <v>R</v>
      </c>
      <c r="I151" s="106"/>
      <c r="J151" s="32">
        <f t="shared" ca="1" si="212"/>
        <v>1</v>
      </c>
      <c r="K151" s="33">
        <f ca="1">IF(U150&lt;&gt;"",IF(F151="W",(1*J150),(-1*J150)),0)</f>
        <v>0</v>
      </c>
      <c r="L151" t="str">
        <f t="shared" ca="1" si="214"/>
        <v>OE</v>
      </c>
      <c r="M151" s="32" t="str">
        <f t="shared" ca="1" si="198"/>
        <v/>
      </c>
      <c r="N151" s="31">
        <f t="shared" ca="1" si="215"/>
        <v>1</v>
      </c>
      <c r="O151" s="79" t="str">
        <f ca="1">IF(A151&lt;&gt;"",IF(Y150&gt;=$AQ$5,"",IF(Y150&lt;=$AQ$6,"",IF(AND(M150="L",M151="L"),"",IF(M151="W","",IF(AND(M151="L",O149="",C148="E"),"O",IF(AND(M151="L",O149="",C148="O"),"E",IF(AND(L147="EO",L149="EO"),"O",IF(AND(L147="EE",L149="EE"),"O",IF(AND(L147="OE",L149="OE"),"E",IF(AND(L147="OO",L149="OO"),"E","")))))))))),"")</f>
        <v/>
      </c>
      <c r="P151" s="32">
        <f ca="1">IF(A151&lt;&gt;"",IF(P150=2,1,IF(M151="L",P150+1,1)),"")</f>
        <v>1</v>
      </c>
      <c r="Q151" s="33">
        <f ca="1">IF(U150&lt;&gt;"",IF(M151="W",(1*P150),(-1*P150)),0)</f>
        <v>0</v>
      </c>
      <c r="R151" t="str">
        <f ca="1">IF(A151=0,"LH",D150&amp;D151)</f>
        <v>LL</v>
      </c>
      <c r="S151" s="32" t="str">
        <f t="shared" ca="1" si="217"/>
        <v/>
      </c>
      <c r="T151" s="31">
        <f t="shared" ca="1" si="218"/>
        <v>1</v>
      </c>
      <c r="U151" s="79" t="str">
        <f ca="1">IF(A151&lt;&gt;"",IF(Y150&gt;=$AQ$5,"",IF(Y150&lt;=$AQ$6,"",IF(AND(S150="L",S151="L"),"",IF(S151="W","",IF(AND(S151="L",U149="",D148="H"),"L",IF(AND(S151="L",U149="",D148="L"),"H",IF(AND(R147="HL",R149="HL"),"L",IF(AND(R147="HH",R149="HH"),"L",IF(AND(R147="LH",R149="LH"),"H",IF(AND(R147="LL",R149="LL"),"H","")))))))))),"")</f>
        <v/>
      </c>
      <c r="V151" s="32">
        <f ca="1">IF(G151&lt;&gt;"",IF(V150=2,1,IF(S151="L",V150+1,1)),"")</f>
        <v>1</v>
      </c>
      <c r="W151" s="33">
        <f t="shared" ca="1" si="209"/>
        <v>0</v>
      </c>
      <c r="X151" s="41">
        <f t="shared" ca="1" si="169"/>
        <v>0</v>
      </c>
      <c r="Y151" s="36">
        <f ca="1">IF(A151&lt;&gt;"",X151+Y150,"")</f>
        <v>-39</v>
      </c>
      <c r="Z151" s="54" t="str">
        <f t="shared" ca="1" si="221"/>
        <v/>
      </c>
      <c r="AA151" s="54" t="str">
        <f t="shared" ca="1" si="222"/>
        <v/>
      </c>
      <c r="AB151" s="66"/>
      <c r="AC151" s="68"/>
      <c r="AD151" s="68"/>
      <c r="AE151" s="68"/>
      <c r="AF151" s="68"/>
      <c r="AG151" s="68"/>
      <c r="AH151" s="68"/>
      <c r="AI151" s="68"/>
      <c r="AJ151" s="68"/>
      <c r="AK151" s="68"/>
      <c r="AL151" s="68"/>
      <c r="AM151" s="69"/>
      <c r="AN151" s="65"/>
      <c r="AO151"/>
      <c r="AR151"/>
      <c r="AS151"/>
      <c r="AT151"/>
      <c r="AU151"/>
      <c r="AV151"/>
      <c r="AW151"/>
      <c r="AX151" s="5"/>
      <c r="AY151"/>
      <c r="AZ151" s="5"/>
      <c r="BA151"/>
      <c r="BB151"/>
      <c r="BC151"/>
      <c r="BD151"/>
      <c r="BE151"/>
      <c r="BF151"/>
      <c r="BG151"/>
    </row>
    <row r="152" spans="1:60">
      <c r="A152" s="78">
        <f ca="1">IF($A$2="no",INT(RAND()*36+1),INT(RAND()*37))</f>
        <v>28</v>
      </c>
      <c r="B152" s="78" t="str">
        <f t="shared" ca="1" si="194"/>
        <v>B</v>
      </c>
      <c r="C152" s="78" t="str">
        <f t="shared" ca="1" si="170"/>
        <v>E</v>
      </c>
      <c r="D152" s="78" t="str">
        <f t="shared" ca="1" si="173"/>
        <v>H</v>
      </c>
      <c r="E152" t="str">
        <f t="shared" ca="1" si="206"/>
        <v>RB</v>
      </c>
      <c r="F152" s="32" t="str">
        <f t="shared" ca="1" si="210"/>
        <v>L</v>
      </c>
      <c r="G152" s="31">
        <f t="shared" ca="1" si="211"/>
        <v>2</v>
      </c>
      <c r="H152" s="79" t="str">
        <f ca="1">IF(A152&lt;&gt;"",IF(Y151&gt;=$AQ$5,"",IF(Y151&lt;=$AQ$6,"",IF(AND(F151="L",F152="L"),"",IF(F152="W","",IF(AND(F152="L",H150="",B149="R"),"B",IF(AND(F152="L",H150="",B149="B"),"R",IF(AND(E148="RB",E150="RB"),"B",IF(AND(E148="RR",E150="RR"),"B",IF(AND(E148="BR",E150="BR"),"R",IF(AND(E148="BB",E148="BB"),"R","")))))))))),"")</f>
        <v>R</v>
      </c>
      <c r="I152" s="106"/>
      <c r="J152" s="32">
        <f t="shared" ca="1" si="212"/>
        <v>2</v>
      </c>
      <c r="K152" s="33">
        <f t="shared" ref="K152:K153" ca="1" si="235">IF(H151&lt;&gt;"",IF(F152="W",(1*J151),(-1*J151)),0)</f>
        <v>-1</v>
      </c>
      <c r="L152" t="str">
        <f t="shared" ca="1" si="214"/>
        <v>EE</v>
      </c>
      <c r="M152" s="32" t="str">
        <f t="shared" ca="1" si="198"/>
        <v/>
      </c>
      <c r="N152" s="31">
        <f t="shared" ca="1" si="215"/>
        <v>1</v>
      </c>
      <c r="O152" s="79" t="str">
        <f ca="1">IF(A152&lt;&gt;"",IF(Y151&gt;=$AQ$5,"",IF(Y151&lt;=$AQ$6,"",IF(AND(M151="L",M152="L"),"",IF(M152="W","",IF(AND(M152="L",O150="",C149="E"),"O",IF(AND(M152="L",O150="",C149="O"),"E",IF(AND(L148="EO",L150="EO"),"O",IF(AND(L148="EE",L150="EE"),"O",IF(AND(L148="OE",L150="OE"),"E",IF(AND(L148="OO",L150="OO"),"E","")))))))))),"")</f>
        <v/>
      </c>
      <c r="P152" s="32">
        <f ca="1">IF(A152&lt;&gt;"",IF(P151=2,1,IF(M152="L",P151+1,1)),"")</f>
        <v>1</v>
      </c>
      <c r="Q152" s="33">
        <f t="shared" ref="Q152:Q153" ca="1" si="236">IF(O151&lt;&gt;"",IF(M152="W",(1*P151),(-1*P151)),0)</f>
        <v>0</v>
      </c>
      <c r="R152" t="str">
        <f ca="1">IF(A152=0,"LH",D151&amp;D152)</f>
        <v>LH</v>
      </c>
      <c r="S152" s="32" t="str">
        <f t="shared" ca="1" si="217"/>
        <v/>
      </c>
      <c r="T152" s="31">
        <f t="shared" ca="1" si="218"/>
        <v>1</v>
      </c>
      <c r="U152" s="79" t="str">
        <f ca="1">IF(A152&lt;&gt;"",IF(Y151&gt;=$AQ$5,"",IF(Y151&lt;=$AQ$6,"",IF(AND(S151="L",S152="L"),"",IF(S152="W","",IF(AND(S152="L",U150="",D149="H"),"L",IF(AND(S152="L",U150="",D149="L"),"H",IF(AND(R148="HL",R150="HL"),"L",IF(AND(R148="HH",R150="HH"),"L",IF(AND(R148="LH",R150="LH"),"H",IF(AND(R148="LL",R150="LL"),"H","")))))))))),"")</f>
        <v/>
      </c>
      <c r="V152" s="32">
        <f ca="1">IF(G152&lt;&gt;"",IF(V151=2,1,IF(S152="L",V151+1,1)),"")</f>
        <v>1</v>
      </c>
      <c r="W152" s="33">
        <f t="shared" ca="1" si="209"/>
        <v>0</v>
      </c>
      <c r="X152" s="41">
        <f t="shared" ca="1" si="169"/>
        <v>-1</v>
      </c>
      <c r="Y152" s="36">
        <f ca="1">IF(A152&lt;&gt;"",X152+Y151,"")</f>
        <v>-40</v>
      </c>
      <c r="Z152" s="54" t="str">
        <f t="shared" ca="1" si="221"/>
        <v/>
      </c>
      <c r="AA152" s="54" t="str">
        <f t="shared" ca="1" si="222"/>
        <v/>
      </c>
      <c r="AB152" s="66"/>
      <c r="AC152" s="68"/>
      <c r="AD152" s="68"/>
      <c r="AE152" s="68"/>
      <c r="AF152" s="68"/>
      <c r="AG152" s="68"/>
      <c r="AH152" s="68"/>
      <c r="AI152" s="68"/>
      <c r="AJ152" s="68"/>
      <c r="AK152" s="68"/>
      <c r="AL152" s="68"/>
      <c r="AM152" s="69"/>
      <c r="AN152" s="65"/>
      <c r="AO152"/>
      <c r="AR152"/>
      <c r="AS152"/>
      <c r="AT152"/>
      <c r="AU152"/>
      <c r="AV152"/>
      <c r="AW152"/>
      <c r="AX152" s="5"/>
      <c r="AY152"/>
      <c r="AZ152" s="5"/>
      <c r="BA152"/>
      <c r="BB152"/>
      <c r="BC152"/>
      <c r="BD152"/>
      <c r="BE152"/>
      <c r="BF152"/>
      <c r="BG152"/>
    </row>
    <row r="153" spans="1:60">
      <c r="A153" s="78">
        <f ca="1">IF($A$2="no",INT(RAND()*36+1),INT(RAND()*37))</f>
        <v>36</v>
      </c>
      <c r="B153" s="78" t="str">
        <f t="shared" ca="1" si="194"/>
        <v>R</v>
      </c>
      <c r="C153" s="78" t="str">
        <f t="shared" ca="1" si="170"/>
        <v>E</v>
      </c>
      <c r="D153" s="78" t="str">
        <f t="shared" ca="1" si="173"/>
        <v>H</v>
      </c>
      <c r="E153" t="str">
        <f t="shared" ca="1" si="206"/>
        <v>BR</v>
      </c>
      <c r="F153" s="32" t="str">
        <f t="shared" ca="1" si="210"/>
        <v>W</v>
      </c>
      <c r="G153" s="31">
        <f t="shared" ca="1" si="211"/>
        <v>1</v>
      </c>
      <c r="H153" s="79" t="str">
        <f ca="1">IF(A153&lt;&gt;"",IF(Y152&gt;=$AQ$5,"",IF(Y152&lt;=$AQ$6,"",IF(AND(F152="L",F153="L"),"",IF(F153="W","",IF(AND(F153="L",H151="",B150="R"),"B",IF(AND(F153="L",H151="",B150="B"),"R",IF(AND(E149="RB",E151="RB"),"B",IF(AND(E149="RR",E151="RR"),"B",IF(AND(E149="BR",E151="BR"),"R",IF(AND(E149="BB",E149="BB"),"R","")))))))))),"")</f>
        <v/>
      </c>
      <c r="I153" s="106"/>
      <c r="J153" s="32">
        <f t="shared" ca="1" si="212"/>
        <v>1</v>
      </c>
      <c r="K153" s="33">
        <f ca="1">IF(U152&lt;&gt;"",IF(F153="W",(1*J152),(-1*J152)),0)</f>
        <v>0</v>
      </c>
      <c r="L153" t="str">
        <f t="shared" ca="1" si="214"/>
        <v>EE</v>
      </c>
      <c r="M153" s="32" t="str">
        <f t="shared" ca="1" si="198"/>
        <v/>
      </c>
      <c r="N153" s="31">
        <f t="shared" ca="1" si="215"/>
        <v>1</v>
      </c>
      <c r="O153" s="79" t="str">
        <f ca="1">IF(A153&lt;&gt;"",IF(Y152&gt;=$AQ$5,"",IF(Y152&lt;=$AQ$6,"",IF(AND(M152="L",M153="L"),"",IF(M153="W","",IF(AND(M153="L",O151="",C150="E"),"O",IF(AND(M153="L",O151="",C150="O"),"E",IF(AND(L149="EO",L151="EO"),"O",IF(AND(L149="EE",L151="EE"),"O",IF(AND(L149="OE",L151="OE"),"E",IF(AND(L149="OO",L151="OO"),"E","")))))))))),"")</f>
        <v/>
      </c>
      <c r="P153" s="32">
        <f ca="1">IF(A153&lt;&gt;"",IF(P152=2,1,IF(M153="L",P152+1,1)),"")</f>
        <v>1</v>
      </c>
      <c r="Q153" s="33">
        <f ca="1">IF(U152&lt;&gt;"",IF(M153="W",(1*P152),(-1*P152)),0)</f>
        <v>0</v>
      </c>
      <c r="R153" t="str">
        <f ca="1">IF(A153=0,"LH",D152&amp;D153)</f>
        <v>HH</v>
      </c>
      <c r="S153" s="32" t="str">
        <f t="shared" ca="1" si="217"/>
        <v/>
      </c>
      <c r="T153" s="31">
        <f t="shared" ca="1" si="218"/>
        <v>1</v>
      </c>
      <c r="U153" s="79" t="str">
        <f ca="1">IF(A153&lt;&gt;"",IF(Y152&gt;=$AQ$5,"",IF(Y152&lt;=$AQ$6,"",IF(AND(S152="L",S153="L"),"",IF(S153="W","",IF(AND(S153="L",U151="",D150="H"),"L",IF(AND(S153="L",U151="",D150="L"),"H",IF(AND(R149="HL",R151="HL"),"L",IF(AND(R149="HH",R151="HH"),"L",IF(AND(R149="LH",R151="LH"),"H",IF(AND(R149="LL",R151="LL"),"H","")))))))))),"")</f>
        <v/>
      </c>
      <c r="V153" s="32">
        <f ca="1">IF(G153&lt;&gt;"",IF(V152=2,1,IF(S153="L",V152+1,1)),"")</f>
        <v>1</v>
      </c>
      <c r="W153" s="33">
        <f t="shared" ca="1" si="209"/>
        <v>0</v>
      </c>
      <c r="X153" s="41">
        <f t="shared" ca="1" si="169"/>
        <v>0</v>
      </c>
      <c r="Y153" s="36">
        <f ca="1">IF(A153&lt;&gt;"",X153+Y152,"")</f>
        <v>-40</v>
      </c>
      <c r="Z153" s="54" t="str">
        <f t="shared" ca="1" si="221"/>
        <v/>
      </c>
      <c r="AA153" s="54" t="str">
        <f t="shared" ca="1" si="222"/>
        <v/>
      </c>
      <c r="AB153" s="66"/>
      <c r="AC153" s="68"/>
      <c r="AD153" s="68"/>
      <c r="AE153" s="68"/>
      <c r="AF153" s="68"/>
      <c r="AG153" s="68"/>
      <c r="AH153" s="68"/>
      <c r="AI153" s="68"/>
      <c r="AJ153" s="68"/>
      <c r="AK153" s="68"/>
      <c r="AL153" s="68"/>
      <c r="AM153" s="69"/>
      <c r="AN153" s="65"/>
      <c r="AO153"/>
      <c r="AR153"/>
      <c r="AS153"/>
      <c r="AT153"/>
      <c r="AU153"/>
      <c r="AV153"/>
      <c r="AW153"/>
      <c r="AX153" s="5"/>
      <c r="AY153"/>
      <c r="AZ153" s="5"/>
      <c r="BA153"/>
      <c r="BB153"/>
      <c r="BC153"/>
      <c r="BD153"/>
      <c r="BE153"/>
      <c r="BF153"/>
      <c r="BG153"/>
    </row>
    <row r="154" spans="1:60">
      <c r="A154" s="78">
        <f ca="1">IF($A$2="no",INT(RAND()*36+1),INT(RAND()*37))</f>
        <v>4</v>
      </c>
      <c r="B154" s="78" t="str">
        <f t="shared" ca="1" si="194"/>
        <v>B</v>
      </c>
      <c r="C154" s="78" t="str">
        <f t="shared" ca="1" si="170"/>
        <v>E</v>
      </c>
      <c r="D154" s="78" t="str">
        <f t="shared" ca="1" si="173"/>
        <v>L</v>
      </c>
      <c r="E154" t="str">
        <f t="shared" ca="1" si="206"/>
        <v>RB</v>
      </c>
      <c r="F154" s="32" t="str">
        <f t="shared" ca="1" si="210"/>
        <v/>
      </c>
      <c r="G154" s="31">
        <f t="shared" ca="1" si="211"/>
        <v>1</v>
      </c>
      <c r="H154" s="79" t="str">
        <f ca="1">IF(A154&lt;&gt;"",IF(Y153&gt;=$AQ$5,"",IF(Y153&lt;=$AQ$6,"",IF(AND(F153="L",F154="L"),"",IF(F154="W","",IF(AND(F154="L",H152="",B151="R"),"B",IF(AND(F154="L",H152="",B151="B"),"R",IF(AND(E150="RB",E152="RB"),"B",IF(AND(E150="RR",E152="RR"),"B",IF(AND(E150="BR",E152="BR"),"R",IF(AND(E150="BB",E150="BB"),"R","")))))))))),"")</f>
        <v>R</v>
      </c>
      <c r="I154" s="106"/>
      <c r="J154" s="32">
        <f t="shared" ca="1" si="212"/>
        <v>1</v>
      </c>
      <c r="K154" s="33">
        <f t="shared" ref="K154:K169" ca="1" si="237">IF(H153&lt;&gt;"",IF(F154="W",(1*J153),(-1*J153)),0)</f>
        <v>0</v>
      </c>
      <c r="L154" t="str">
        <f t="shared" ca="1" si="214"/>
        <v>EE</v>
      </c>
      <c r="M154" s="32" t="str">
        <f t="shared" ca="1" si="198"/>
        <v/>
      </c>
      <c r="N154" s="31">
        <f t="shared" ca="1" si="215"/>
        <v>1</v>
      </c>
      <c r="O154" s="79" t="str">
        <f ca="1">IF(A154&lt;&gt;"",IF(Y153&gt;=$AQ$5,"",IF(Y153&lt;=$AQ$6,"",IF(AND(M153="L",M154="L"),"",IF(M154="W","",IF(AND(M154="L",O152="",C151="E"),"O",IF(AND(M154="L",O152="",C151="O"),"E",IF(AND(L150="EO",L152="EO"),"O",IF(AND(L150="EE",L152="EE"),"O",IF(AND(L150="OE",L152="OE"),"E",IF(AND(L150="OO",L152="OO"),"E","")))))))))),"")</f>
        <v/>
      </c>
      <c r="P154" s="32">
        <f ca="1">IF(A154&lt;&gt;"",IF(P153=2,1,IF(M154="L",P153+1,1)),"")</f>
        <v>1</v>
      </c>
      <c r="Q154" s="33">
        <f t="shared" ref="Q154:Q169" ca="1" si="238">IF(O153&lt;&gt;"",IF(M154="W",(1*P153),(-1*P153)),0)</f>
        <v>0</v>
      </c>
      <c r="R154" t="str">
        <f ca="1">IF(A154=0,"LH",D153&amp;D154)</f>
        <v>HL</v>
      </c>
      <c r="S154" s="32" t="str">
        <f t="shared" ca="1" si="217"/>
        <v/>
      </c>
      <c r="T154" s="31">
        <f t="shared" ca="1" si="218"/>
        <v>1</v>
      </c>
      <c r="U154" s="79" t="str">
        <f ca="1">IF(A154&lt;&gt;"",IF(Y153&gt;=$AQ$5,"",IF(Y153&lt;=$AQ$6,"",IF(AND(S153="L",S154="L"),"",IF(S154="W","",IF(AND(S154="L",U152="",D151="H"),"L",IF(AND(S154="L",U152="",D151="L"),"H",IF(AND(R150="HL",R152="HL"),"L",IF(AND(R150="HH",R152="HH"),"L",IF(AND(R150="LH",R152="LH"),"H",IF(AND(R150="LL",R152="LL"),"H","")))))))))),"")</f>
        <v/>
      </c>
      <c r="V154" s="32">
        <f ca="1">IF(G154&lt;&gt;"",IF(V153=2,1,IF(S154="L",V153+1,1)),"")</f>
        <v>1</v>
      </c>
      <c r="W154" s="33">
        <f t="shared" ca="1" si="209"/>
        <v>0</v>
      </c>
      <c r="X154" s="41">
        <f t="shared" ca="1" si="169"/>
        <v>0</v>
      </c>
      <c r="Y154" s="36">
        <f ca="1">IF(A154&lt;&gt;"",X154+Y153,"")</f>
        <v>-40</v>
      </c>
      <c r="Z154" s="54" t="str">
        <f t="shared" ca="1" si="221"/>
        <v/>
      </c>
      <c r="AA154" s="54" t="str">
        <f t="shared" ca="1" si="222"/>
        <v/>
      </c>
      <c r="AB154" s="66"/>
      <c r="AC154" s="68"/>
      <c r="AD154" s="68"/>
      <c r="AE154" s="68"/>
      <c r="AF154" s="68"/>
      <c r="AG154" s="68"/>
      <c r="AH154" s="68"/>
      <c r="AI154" s="68"/>
      <c r="AJ154" s="68"/>
      <c r="AK154" s="68"/>
      <c r="AL154" s="68"/>
      <c r="AM154" s="69"/>
      <c r="AN154" s="65"/>
      <c r="AO154"/>
      <c r="AR154"/>
      <c r="AS154"/>
      <c r="AT154"/>
      <c r="AU154"/>
      <c r="AV154"/>
      <c r="AW154"/>
      <c r="AX154" s="5"/>
      <c r="AY154"/>
      <c r="AZ154" s="5"/>
      <c r="BA154"/>
      <c r="BB154"/>
      <c r="BC154"/>
      <c r="BD154"/>
      <c r="BE154"/>
      <c r="BF154"/>
      <c r="BG154"/>
    </row>
    <row r="155" spans="1:60">
      <c r="A155" s="78">
        <f ca="1">IF($A$2="no",INT(RAND()*36+1),INT(RAND()*37))</f>
        <v>3</v>
      </c>
      <c r="B155" s="78" t="str">
        <f t="shared" ca="1" si="194"/>
        <v>R</v>
      </c>
      <c r="C155" s="78" t="str">
        <f t="shared" ca="1" si="170"/>
        <v>O</v>
      </c>
      <c r="D155" s="78" t="str">
        <f t="shared" ca="1" si="173"/>
        <v>L</v>
      </c>
      <c r="E155" t="str">
        <f t="shared" ca="1" si="206"/>
        <v>BR</v>
      </c>
      <c r="F155" s="32" t="str">
        <f t="shared" ca="1" si="210"/>
        <v>W</v>
      </c>
      <c r="G155" s="31">
        <f t="shared" ca="1" si="211"/>
        <v>1</v>
      </c>
      <c r="H155" s="79" t="str">
        <f ca="1">IF(A155&lt;&gt;"",IF(Y154&gt;=$AQ$5,"",IF(Y154&lt;=$AQ$6,"",IF(AND(F154="L",F155="L"),"",IF(F155="W","",IF(AND(F155="L",H153="",B152="R"),"B",IF(AND(F155="L",H153="",B152="B"),"R",IF(AND(E151="RB",E153="RB"),"B",IF(AND(E151="RR",E153="RR"),"B",IF(AND(E151="BR",E153="BR"),"R",IF(AND(E151="BB",E151="BB"),"R","")))))))))),"")</f>
        <v/>
      </c>
      <c r="I155" s="106"/>
      <c r="J155" s="32">
        <f t="shared" ca="1" si="212"/>
        <v>1</v>
      </c>
      <c r="K155" s="33">
        <f ca="1">IF(U154&lt;&gt;"",IF(F155="W",(1*J154),(-1*J154)),0)</f>
        <v>0</v>
      </c>
      <c r="L155" t="str">
        <f t="shared" ca="1" si="214"/>
        <v>EO</v>
      </c>
      <c r="M155" s="32" t="str">
        <f t="shared" ca="1" si="198"/>
        <v/>
      </c>
      <c r="N155" s="31">
        <f t="shared" ca="1" si="215"/>
        <v>1</v>
      </c>
      <c r="O155" s="79" t="str">
        <f ca="1">IF(A155&lt;&gt;"",IF(Y154&gt;=$AQ$5,"",IF(Y154&lt;=$AQ$6,"",IF(AND(M154="L",M155="L"),"",IF(M155="W","",IF(AND(M155="L",O153="",C152="E"),"O",IF(AND(M155="L",O153="",C152="O"),"E",IF(AND(L151="EO",L153="EO"),"O",IF(AND(L151="EE",L153="EE"),"O",IF(AND(L151="OE",L153="OE"),"E",IF(AND(L151="OO",L153="OO"),"E","")))))))))),"")</f>
        <v/>
      </c>
      <c r="P155" s="32">
        <f ca="1">IF(A155&lt;&gt;"",IF(P154=2,1,IF(M155="L",P154+1,1)),"")</f>
        <v>1</v>
      </c>
      <c r="Q155" s="33">
        <f ca="1">IF(U154&lt;&gt;"",IF(M155="W",(1*P154),(-1*P154)),0)</f>
        <v>0</v>
      </c>
      <c r="R155" t="str">
        <f ca="1">IF(A155=0,"LH",D154&amp;D155)</f>
        <v>LL</v>
      </c>
      <c r="S155" s="32" t="str">
        <f t="shared" ca="1" si="217"/>
        <v/>
      </c>
      <c r="T155" s="31">
        <f t="shared" ca="1" si="218"/>
        <v>1</v>
      </c>
      <c r="U155" s="79" t="str">
        <f ca="1">IF(A155&lt;&gt;"",IF(Y154&gt;=$AQ$5,"",IF(Y154&lt;=$AQ$6,"",IF(AND(S154="L",S155="L"),"",IF(S155="W","",IF(AND(S155="L",U153="",D152="H"),"L",IF(AND(S155="L",U153="",D152="L"),"H",IF(AND(R151="HL",R153="HL"),"L",IF(AND(R151="HH",R153="HH"),"L",IF(AND(R151="LH",R153="LH"),"H",IF(AND(R151="LL",R153="LL"),"H","")))))))))),"")</f>
        <v/>
      </c>
      <c r="V155" s="32">
        <f ca="1">IF(G155&lt;&gt;"",IF(V154=2,1,IF(S155="L",V154+1,1)),"")</f>
        <v>1</v>
      </c>
      <c r="W155" s="33">
        <f t="shared" ca="1" si="209"/>
        <v>0</v>
      </c>
      <c r="X155" s="41">
        <f t="shared" ca="1" si="169"/>
        <v>0</v>
      </c>
      <c r="Y155" s="36">
        <f ca="1">IF(A155&lt;&gt;"",X155+Y154,"")</f>
        <v>-40</v>
      </c>
      <c r="Z155" s="54" t="str">
        <f t="shared" ca="1" si="221"/>
        <v/>
      </c>
      <c r="AA155" s="54" t="str">
        <f t="shared" ca="1" si="222"/>
        <v/>
      </c>
      <c r="AB155" s="66"/>
      <c r="AC155" s="68"/>
      <c r="AD155" s="68"/>
      <c r="AE155" s="68"/>
      <c r="AF155" s="68"/>
      <c r="AG155" s="68"/>
      <c r="AH155" s="68"/>
      <c r="AI155" s="68"/>
      <c r="AJ155" s="68"/>
      <c r="AK155" s="68"/>
      <c r="AL155" s="68"/>
      <c r="AM155" s="69"/>
      <c r="AN155" s="65"/>
      <c r="AR155"/>
      <c r="AS155"/>
      <c r="AT155"/>
      <c r="AU155"/>
      <c r="AV155"/>
      <c r="AW155"/>
      <c r="AX155" s="5"/>
      <c r="AY155"/>
      <c r="AZ155" s="5"/>
      <c r="BA155"/>
      <c r="BB155"/>
      <c r="BC155"/>
      <c r="BD155"/>
      <c r="BE155"/>
      <c r="BF155"/>
      <c r="BG155"/>
    </row>
    <row r="156" spans="1:60">
      <c r="A156" s="78">
        <f ca="1">IF($A$2="no",INT(RAND()*36+1),INT(RAND()*37))</f>
        <v>15</v>
      </c>
      <c r="B156" s="78" t="str">
        <f t="shared" ca="1" si="194"/>
        <v>B</v>
      </c>
      <c r="C156" s="78" t="str">
        <f t="shared" ca="1" si="170"/>
        <v>O</v>
      </c>
      <c r="D156" s="78" t="str">
        <f t="shared" ca="1" si="173"/>
        <v>L</v>
      </c>
      <c r="E156" t="str">
        <f t="shared" ca="1" si="206"/>
        <v>RB</v>
      </c>
      <c r="F156" s="32" t="str">
        <f t="shared" ca="1" si="210"/>
        <v/>
      </c>
      <c r="G156" s="31">
        <f t="shared" ca="1" si="211"/>
        <v>1</v>
      </c>
      <c r="H156" s="79" t="str">
        <f ca="1">IF(A156&lt;&gt;"",IF(Y155&gt;=$AQ$5,"",IF(Y155&lt;=$AQ$6,"",IF(AND(F155="L",F156="L"),"",IF(F156="W","",IF(AND(F156="L",H154="",B153="R"),"B",IF(AND(F156="L",H154="",B153="B"),"R",IF(AND(E152="RB",E154="RB"),"B",IF(AND(E152="RR",E154="RR"),"B",IF(AND(E152="BR",E154="BR"),"R",IF(AND(E152="BB",E152="BB"),"R","")))))))))),"")</f>
        <v>B</v>
      </c>
      <c r="I156" s="106"/>
      <c r="J156" s="32">
        <f t="shared" ca="1" si="212"/>
        <v>1</v>
      </c>
      <c r="K156" s="33">
        <f t="shared" ref="K156:K157" ca="1" si="239">IF(H155&lt;&gt;"",IF(F156="W",(1*J155),(-1*J155)),0)</f>
        <v>0</v>
      </c>
      <c r="L156" t="str">
        <f t="shared" ca="1" si="214"/>
        <v>OO</v>
      </c>
      <c r="M156" s="32" t="str">
        <f t="shared" ca="1" si="198"/>
        <v/>
      </c>
      <c r="N156" s="31">
        <f t="shared" ca="1" si="215"/>
        <v>1</v>
      </c>
      <c r="O156" s="79" t="str">
        <f ca="1">IF(A156&lt;&gt;"",IF(Y155&gt;=$AQ$5,"",IF(Y155&lt;=$AQ$6,"",IF(AND(M155="L",M156="L"),"",IF(M156="W","",IF(AND(M156="L",O154="",C153="E"),"O",IF(AND(M156="L",O154="",C153="O"),"E",IF(AND(L152="EO",L154="EO"),"O",IF(AND(L152="EE",L154="EE"),"O",IF(AND(L152="OE",L154="OE"),"E",IF(AND(L152="OO",L154="OO"),"E","")))))))))),"")</f>
        <v>O</v>
      </c>
      <c r="P156" s="32">
        <f ca="1">IF(A156&lt;&gt;"",IF(P155=2,1,IF(M156="L",P155+1,1)),"")</f>
        <v>1</v>
      </c>
      <c r="Q156" s="33">
        <f t="shared" ref="Q156:Q157" ca="1" si="240">IF(O155&lt;&gt;"",IF(M156="W",(1*P155),(-1*P155)),0)</f>
        <v>0</v>
      </c>
      <c r="R156" t="str">
        <f ca="1">IF(A156=0,"LH",D155&amp;D156)</f>
        <v>LL</v>
      </c>
      <c r="S156" s="32" t="str">
        <f t="shared" ca="1" si="217"/>
        <v/>
      </c>
      <c r="T156" s="31">
        <f t="shared" ca="1" si="218"/>
        <v>1</v>
      </c>
      <c r="U156" s="79" t="str">
        <f ca="1">IF(A156&lt;&gt;"",IF(Y155&gt;=$AQ$5,"",IF(Y155&lt;=$AQ$6,"",IF(AND(S155="L",S156="L"),"",IF(S156="W","",IF(AND(S156="L",U154="",D153="H"),"L",IF(AND(S156="L",U154="",D153="L"),"H",IF(AND(R152="HL",R154="HL"),"L",IF(AND(R152="HH",R154="HH"),"L",IF(AND(R152="LH",R154="LH"),"H",IF(AND(R152="LL",R154="LL"),"H","")))))))))),"")</f>
        <v/>
      </c>
      <c r="V156" s="32">
        <f ca="1">IF(G156&lt;&gt;"",IF(V155=2,1,IF(S156="L",V155+1,1)),"")</f>
        <v>1</v>
      </c>
      <c r="W156" s="33">
        <f t="shared" ca="1" si="209"/>
        <v>0</v>
      </c>
      <c r="X156" s="41">
        <f t="shared" ca="1" si="169"/>
        <v>0</v>
      </c>
      <c r="Y156" s="36">
        <f ca="1">IF(A156&lt;&gt;"",X156+Y155,"")</f>
        <v>-40</v>
      </c>
      <c r="Z156" s="54" t="str">
        <f t="shared" ca="1" si="221"/>
        <v/>
      </c>
      <c r="AA156" s="54" t="str">
        <f t="shared" ca="1" si="222"/>
        <v/>
      </c>
      <c r="AB156" s="66"/>
      <c r="AC156" s="68"/>
      <c r="AD156" s="68"/>
      <c r="AE156" s="68"/>
      <c r="AF156" s="68"/>
      <c r="AG156" s="68"/>
      <c r="AH156" s="68"/>
      <c r="AI156" s="68"/>
      <c r="AJ156" s="68"/>
      <c r="AK156" s="68"/>
      <c r="AL156" s="68"/>
      <c r="AM156" s="69"/>
      <c r="AN156" s="65"/>
      <c r="AR156"/>
      <c r="AS156"/>
      <c r="AT156"/>
      <c r="AU156"/>
      <c r="AV156"/>
      <c r="AW156"/>
      <c r="AX156" s="5"/>
      <c r="AY156"/>
      <c r="AZ156" s="5"/>
      <c r="BA156"/>
      <c r="BB156"/>
      <c r="BC156"/>
      <c r="BD156"/>
      <c r="BE156"/>
      <c r="BF156"/>
      <c r="BG156"/>
    </row>
    <row r="157" spans="1:60">
      <c r="A157" s="78">
        <f ca="1">IF($A$2="no",INT(RAND()*36+1),INT(RAND()*37))</f>
        <v>36</v>
      </c>
      <c r="B157" s="78" t="str">
        <f t="shared" ca="1" si="194"/>
        <v>R</v>
      </c>
      <c r="C157" s="78" t="str">
        <f t="shared" ca="1" si="170"/>
        <v>E</v>
      </c>
      <c r="D157" s="78" t="str">
        <f t="shared" ca="1" si="173"/>
        <v>H</v>
      </c>
      <c r="E157" t="str">
        <f t="shared" ca="1" si="206"/>
        <v>BR</v>
      </c>
      <c r="F157" s="32" t="str">
        <f t="shared" ca="1" si="210"/>
        <v>L</v>
      </c>
      <c r="G157" s="31">
        <f t="shared" ca="1" si="211"/>
        <v>2</v>
      </c>
      <c r="H157" s="79" t="str">
        <f ca="1">IF(A157&lt;&gt;"",IF(Y156&gt;=$AQ$5,"",IF(Y156&lt;=$AQ$6,"",IF(AND(F156="L",F157="L"),"",IF(F157="W","",IF(AND(F157="L",H155="",B154="R"),"B",IF(AND(F157="L",H155="",B154="B"),"R",IF(AND(E153="RB",E155="RB"),"B",IF(AND(E153="RR",E155="RR"),"B",IF(AND(E153="BR",E155="BR"),"R",IF(AND(E153="BB",E153="BB"),"R","")))))))))),"")</f>
        <v>R</v>
      </c>
      <c r="I157" s="106"/>
      <c r="J157" s="32">
        <f t="shared" ca="1" si="212"/>
        <v>2</v>
      </c>
      <c r="K157" s="33">
        <f ca="1">IF(U156&lt;&gt;"",IF(F157="W",(1*J156),(-1*J156)),0)</f>
        <v>0</v>
      </c>
      <c r="L157" t="str">
        <f t="shared" ca="1" si="214"/>
        <v>OE</v>
      </c>
      <c r="M157" s="32" t="str">
        <f t="shared" ca="1" si="198"/>
        <v>L</v>
      </c>
      <c r="N157" s="31">
        <f t="shared" ca="1" si="215"/>
        <v>2</v>
      </c>
      <c r="O157" s="79" t="str">
        <f ca="1">IF(A157&lt;&gt;"",IF(Y156&gt;=$AQ$5,"",IF(Y156&lt;=$AQ$6,"",IF(AND(M156="L",M157="L"),"",IF(M157="W","",IF(AND(M157="L",O155="",C154="E"),"O",IF(AND(M157="L",O155="",C154="O"),"E",IF(AND(L153="EO",L155="EO"),"O",IF(AND(L153="EE",L155="EE"),"O",IF(AND(L153="OE",L155="OE"),"E",IF(AND(L153="OO",L155="OO"),"E","")))))))))),"")</f>
        <v>O</v>
      </c>
      <c r="P157" s="32">
        <f ca="1">IF(A157&lt;&gt;"",IF(P156=2,1,IF(M157="L",P156+1,1)),"")</f>
        <v>2</v>
      </c>
      <c r="Q157" s="33">
        <f ca="1">IF(U156&lt;&gt;"",IF(M157="W",(1*P156),(-1*P156)),0)</f>
        <v>0</v>
      </c>
      <c r="R157" t="str">
        <f ca="1">IF(A157=0,"LH",D156&amp;D157)</f>
        <v>LH</v>
      </c>
      <c r="S157" s="32" t="str">
        <f t="shared" ca="1" si="217"/>
        <v/>
      </c>
      <c r="T157" s="31">
        <f t="shared" ca="1" si="218"/>
        <v>1</v>
      </c>
      <c r="U157" s="79" t="str">
        <f ca="1">IF(A157&lt;&gt;"",IF(Y156&gt;=$AQ$5,"",IF(Y156&lt;=$AQ$6,"",IF(AND(S156="L",S157="L"),"",IF(S157="W","",IF(AND(S157="L",U155="",D154="H"),"L",IF(AND(S157="L",U155="",D154="L"),"H",IF(AND(R153="HL",R155="HL"),"L",IF(AND(R153="HH",R155="HH"),"L",IF(AND(R153="LH",R155="LH"),"H",IF(AND(R153="LL",R155="LL"),"H","")))))))))),"")</f>
        <v/>
      </c>
      <c r="V157" s="32">
        <f ca="1">IF(G157&lt;&gt;"",IF(V156=2,1,IF(S157="L",V156+1,1)),"")</f>
        <v>1</v>
      </c>
      <c r="W157" s="33">
        <f t="shared" ca="1" si="209"/>
        <v>0</v>
      </c>
      <c r="X157" s="41">
        <f t="shared" ca="1" si="169"/>
        <v>0</v>
      </c>
      <c r="Y157" s="36">
        <f ca="1">IF(A157&lt;&gt;"",X157+Y156,"")</f>
        <v>-40</v>
      </c>
      <c r="Z157" s="54" t="str">
        <f t="shared" ca="1" si="221"/>
        <v/>
      </c>
      <c r="AA157" s="54" t="str">
        <f t="shared" ca="1" si="222"/>
        <v/>
      </c>
      <c r="AB157" s="66"/>
      <c r="AC157" s="68"/>
      <c r="AD157" s="68"/>
      <c r="AE157" s="68"/>
      <c r="AF157" s="68"/>
      <c r="AG157" s="68"/>
      <c r="AH157" s="68"/>
      <c r="AI157" s="68"/>
      <c r="AJ157" s="68"/>
      <c r="AK157" s="68"/>
      <c r="AL157" s="68"/>
      <c r="AM157" s="69"/>
      <c r="AN157" s="65"/>
      <c r="AR157"/>
      <c r="AS157"/>
      <c r="AT157"/>
      <c r="AU157"/>
      <c r="AV157"/>
      <c r="AW157"/>
      <c r="AX157" s="5"/>
      <c r="AY157"/>
      <c r="AZ157" s="5"/>
      <c r="BA157"/>
      <c r="BB157"/>
      <c r="BC157"/>
      <c r="BD157"/>
      <c r="BE157"/>
      <c r="BF157"/>
      <c r="BG157"/>
    </row>
    <row r="158" spans="1:60">
      <c r="A158" s="78">
        <f ca="1">IF($A$2="no",INT(RAND()*36+1),INT(RAND()*37))</f>
        <v>7</v>
      </c>
      <c r="B158" s="78" t="str">
        <f t="shared" ca="1" si="194"/>
        <v>R</v>
      </c>
      <c r="C158" s="78" t="str">
        <f t="shared" ca="1" si="170"/>
        <v>O</v>
      </c>
      <c r="D158" s="78" t="str">
        <f t="shared" ca="1" si="173"/>
        <v>L</v>
      </c>
      <c r="E158" t="str">
        <f t="shared" ca="1" si="206"/>
        <v>RR</v>
      </c>
      <c r="F158" s="32" t="str">
        <f t="shared" ca="1" si="210"/>
        <v>W</v>
      </c>
      <c r="G158" s="31">
        <f t="shared" ca="1" si="211"/>
        <v>1</v>
      </c>
      <c r="H158" s="79" t="str">
        <f ca="1">IF(A158&lt;&gt;"",IF(Y157&gt;=$AQ$5,"",IF(Y157&lt;=$AQ$6,"",IF(AND(F157="L",F158="L"),"",IF(F158="W","",IF(AND(F158="L",H156="",B155="R"),"B",IF(AND(F158="L",H156="",B155="B"),"R",IF(AND(E154="RB",E156="RB"),"B",IF(AND(E154="RR",E156="RR"),"B",IF(AND(E154="BR",E156="BR"),"R",IF(AND(E154="BB",E154="BB"),"R","")))))))))),"")</f>
        <v/>
      </c>
      <c r="I158" s="106"/>
      <c r="J158" s="32">
        <f t="shared" ca="1" si="212"/>
        <v>1</v>
      </c>
      <c r="K158" s="33">
        <f t="shared" ref="K158:K161" ca="1" si="241">IF(H157&lt;&gt;"",IF(F158="W",(1*J157),(-1*J157)),0)</f>
        <v>2</v>
      </c>
      <c r="L158" t="str">
        <f t="shared" ca="1" si="214"/>
        <v>EO</v>
      </c>
      <c r="M158" s="32" t="str">
        <f t="shared" ca="1" si="198"/>
        <v>W</v>
      </c>
      <c r="N158" s="31">
        <f t="shared" ca="1" si="215"/>
        <v>1</v>
      </c>
      <c r="O158" s="79" t="str">
        <f ca="1">IF(A158&lt;&gt;"",IF(Y157&gt;=$AQ$5,"",IF(Y157&lt;=$AQ$6,"",IF(AND(M157="L",M158="L"),"",IF(M158="W","",IF(AND(M158="L",O156="",C155="E"),"O",IF(AND(M158="L",O156="",C155="O"),"E",IF(AND(L154="EO",L156="EO"),"O",IF(AND(L154="EE",L156="EE"),"O",IF(AND(L154="OE",L156="OE"),"E",IF(AND(L154="OO",L156="OO"),"E","")))))))))),"")</f>
        <v/>
      </c>
      <c r="P158" s="32">
        <f ca="1">IF(A158&lt;&gt;"",IF(P157=2,1,IF(M158="L",P157+1,1)),"")</f>
        <v>1</v>
      </c>
      <c r="Q158" s="33">
        <f t="shared" ref="Q158:Q161" ca="1" si="242">IF(O157&lt;&gt;"",IF(M158="W",(1*P157),(-1*P157)),0)</f>
        <v>2</v>
      </c>
      <c r="R158" t="str">
        <f ca="1">IF(A158=0,"LH",D157&amp;D158)</f>
        <v>HL</v>
      </c>
      <c r="S158" s="32" t="str">
        <f t="shared" ca="1" si="217"/>
        <v/>
      </c>
      <c r="T158" s="31">
        <f t="shared" ca="1" si="218"/>
        <v>1</v>
      </c>
      <c r="U158" s="79" t="str">
        <f ca="1">IF(A158&lt;&gt;"",IF(Y157&gt;=$AQ$5,"",IF(Y157&lt;=$AQ$6,"",IF(AND(S157="L",S158="L"),"",IF(S158="W","",IF(AND(S158="L",U156="",D155="H"),"L",IF(AND(S158="L",U156="",D155="L"),"H",IF(AND(R154="HL",R156="HL"),"L",IF(AND(R154="HH",R156="HH"),"L",IF(AND(R154="LH",R156="LH"),"H",IF(AND(R154="LL",R156="LL"),"H","")))))))))),"")</f>
        <v/>
      </c>
      <c r="V158" s="32">
        <f ca="1">IF(G158&lt;&gt;"",IF(V157=2,1,IF(S158="L",V157+1,1)),"")</f>
        <v>1</v>
      </c>
      <c r="W158" s="33">
        <f t="shared" ca="1" si="209"/>
        <v>0</v>
      </c>
      <c r="X158" s="41">
        <f t="shared" ca="1" si="169"/>
        <v>4</v>
      </c>
      <c r="Y158" s="36">
        <f ca="1">IF(A158&lt;&gt;"",X158+Y157,"")</f>
        <v>-36</v>
      </c>
      <c r="Z158" s="54" t="str">
        <f t="shared" ca="1" si="221"/>
        <v/>
      </c>
      <c r="AA158" s="54" t="str">
        <f t="shared" ca="1" si="222"/>
        <v/>
      </c>
      <c r="AB158" s="66"/>
      <c r="AC158" s="68"/>
      <c r="AD158" s="68"/>
      <c r="AE158" s="68"/>
      <c r="AF158" s="68"/>
      <c r="AG158" s="68"/>
      <c r="AH158" s="68"/>
      <c r="AI158" s="68"/>
      <c r="AJ158" s="68"/>
      <c r="AK158" s="68"/>
      <c r="AL158" s="68"/>
      <c r="AM158" s="69"/>
      <c r="AN158" s="65"/>
      <c r="AR158"/>
      <c r="AS158"/>
      <c r="AT158"/>
      <c r="AU158"/>
      <c r="AV158"/>
      <c r="AW158"/>
      <c r="AX158" s="5"/>
      <c r="AY158"/>
      <c r="AZ158" s="5"/>
      <c r="BA158"/>
      <c r="BB158"/>
      <c r="BC158"/>
      <c r="BD158"/>
      <c r="BE158"/>
      <c r="BF158"/>
      <c r="BG158"/>
    </row>
    <row r="159" spans="1:60">
      <c r="A159" s="78">
        <f ca="1">IF($A$2="no",INT(RAND()*36+1),INT(RAND()*37))</f>
        <v>7</v>
      </c>
      <c r="B159" s="78" t="str">
        <f t="shared" ca="1" si="194"/>
        <v>R</v>
      </c>
      <c r="C159" s="78" t="str">
        <f t="shared" ca="1" si="170"/>
        <v>O</v>
      </c>
      <c r="D159" s="78" t="str">
        <f t="shared" ca="1" si="173"/>
        <v>L</v>
      </c>
      <c r="E159" t="str">
        <f t="shared" ca="1" si="206"/>
        <v>RR</v>
      </c>
      <c r="F159" s="32" t="str">
        <f t="shared" ca="1" si="210"/>
        <v/>
      </c>
      <c r="G159" s="31">
        <f t="shared" ca="1" si="211"/>
        <v>1</v>
      </c>
      <c r="H159" s="79" t="str">
        <f ca="1">IF(A159&lt;&gt;"",IF(Y158&gt;=$AQ$5,"",IF(Y158&lt;=$AQ$6,"",IF(AND(F158="L",F159="L"),"",IF(F159="W","",IF(AND(F159="L",H157="",B156="R"),"B",IF(AND(F159="L",H157="",B156="B"),"R",IF(AND(E155="RB",E157="RB"),"B",IF(AND(E155="RR",E157="RR"),"B",IF(AND(E155="BR",E157="BR"),"R",IF(AND(E155="BB",E155="BB"),"R","")))))))))),"")</f>
        <v>R</v>
      </c>
      <c r="I159" s="106"/>
      <c r="J159" s="32">
        <f t="shared" ca="1" si="212"/>
        <v>1</v>
      </c>
      <c r="K159" s="33">
        <f ca="1">IF(U158&lt;&gt;"",IF(F159="W",(1*J158),(-1*J158)),0)</f>
        <v>0</v>
      </c>
      <c r="L159" t="str">
        <f t="shared" ca="1" si="214"/>
        <v>OO</v>
      </c>
      <c r="M159" s="32" t="str">
        <f t="shared" ca="1" si="198"/>
        <v/>
      </c>
      <c r="N159" s="31">
        <f t="shared" ca="1" si="215"/>
        <v>1</v>
      </c>
      <c r="O159" s="79" t="str">
        <f ca="1">IF(A159&lt;&gt;"",IF(Y158&gt;=$AQ$5,"",IF(Y158&lt;=$AQ$6,"",IF(AND(M158="L",M159="L"),"",IF(M159="W","",IF(AND(M159="L",O157="",C156="E"),"O",IF(AND(M159="L",O157="",C156="O"),"E",IF(AND(L155="EO",L157="EO"),"O",IF(AND(L155="EE",L157="EE"),"O",IF(AND(L155="OE",L157="OE"),"E",IF(AND(L155="OO",L157="OO"),"E","")))))))))),"")</f>
        <v/>
      </c>
      <c r="P159" s="32">
        <f ca="1">IF(A159&lt;&gt;"",IF(P158=2,1,IF(M159="L",P158+1,1)),"")</f>
        <v>1</v>
      </c>
      <c r="Q159" s="33">
        <f ca="1">IF(U158&lt;&gt;"",IF(M159="W",(1*P158),(-1*P158)),0)</f>
        <v>0</v>
      </c>
      <c r="R159" t="str">
        <f ca="1">IF(A159=0,"LH",D158&amp;D159)</f>
        <v>LL</v>
      </c>
      <c r="S159" s="32" t="str">
        <f t="shared" ca="1" si="217"/>
        <v/>
      </c>
      <c r="T159" s="31">
        <f t="shared" ca="1" si="218"/>
        <v>1</v>
      </c>
      <c r="U159" s="79" t="str">
        <f ca="1">IF(A159&lt;&gt;"",IF(Y158&gt;=$AQ$5,"",IF(Y158&lt;=$AQ$6,"",IF(AND(S158="L",S159="L"),"",IF(S159="W","",IF(AND(S159="L",U157="",D156="H"),"L",IF(AND(S159="L",U157="",D156="L"),"H",IF(AND(R155="HL",R157="HL"),"L",IF(AND(R155="HH",R157="HH"),"L",IF(AND(R155="LH",R157="LH"),"H",IF(AND(R155="LL",R157="LL"),"H","")))))))))),"")</f>
        <v/>
      </c>
      <c r="V159" s="32">
        <f ca="1">IF(G159&lt;&gt;"",IF(V158=2,1,IF(S159="L",V158+1,1)),"")</f>
        <v>1</v>
      </c>
      <c r="W159" s="33">
        <f t="shared" ca="1" si="209"/>
        <v>0</v>
      </c>
      <c r="X159" s="41">
        <f t="shared" ca="1" si="169"/>
        <v>0</v>
      </c>
      <c r="Y159" s="36">
        <f ca="1">IF(A159&lt;&gt;"",X159+Y158,"")</f>
        <v>-36</v>
      </c>
      <c r="Z159" s="54" t="str">
        <f t="shared" ca="1" si="221"/>
        <v/>
      </c>
      <c r="AA159" s="54" t="str">
        <f t="shared" ca="1" si="222"/>
        <v/>
      </c>
      <c r="AB159" s="66"/>
      <c r="AC159" s="68"/>
      <c r="AD159" s="68"/>
      <c r="AE159" s="68"/>
      <c r="AF159" s="68"/>
      <c r="AG159" s="68"/>
      <c r="AH159" s="68"/>
      <c r="AI159" s="68"/>
      <c r="AJ159" s="68"/>
      <c r="AK159" s="68"/>
      <c r="AL159" s="68"/>
      <c r="AM159" s="69"/>
      <c r="AN159" s="65"/>
      <c r="AR159"/>
      <c r="AS159"/>
      <c r="AT159"/>
      <c r="AU159"/>
      <c r="AV159"/>
      <c r="AW159"/>
      <c r="AX159" s="5"/>
      <c r="AY159"/>
      <c r="AZ159" s="5"/>
      <c r="BA159"/>
      <c r="BB159"/>
      <c r="BC159"/>
      <c r="BD159"/>
      <c r="BE159"/>
      <c r="BF159"/>
      <c r="BG159"/>
    </row>
    <row r="160" spans="1:60">
      <c r="A160" s="78">
        <f ca="1">IF($A$2="no",INT(RAND()*36+1),INT(RAND()*37))</f>
        <v>3</v>
      </c>
      <c r="B160" s="78" t="str">
        <f t="shared" ca="1" si="194"/>
        <v>R</v>
      </c>
      <c r="C160" s="78" t="str">
        <f t="shared" ca="1" si="170"/>
        <v>O</v>
      </c>
      <c r="D160" s="78" t="str">
        <f t="shared" ca="1" si="173"/>
        <v>L</v>
      </c>
      <c r="E160" t="str">
        <f t="shared" ca="1" si="206"/>
        <v>RR</v>
      </c>
      <c r="F160" s="32" t="str">
        <f t="shared" ca="1" si="210"/>
        <v>W</v>
      </c>
      <c r="G160" s="31">
        <f t="shared" ca="1" si="211"/>
        <v>1</v>
      </c>
      <c r="H160" s="79" t="str">
        <f ca="1">IF(A160&lt;&gt;"",IF(Y159&gt;=$AQ$5,"",IF(Y159&lt;=$AQ$6,"",IF(AND(F159="L",F160="L"),"",IF(F160="W","",IF(AND(F160="L",H158="",B157="R"),"B",IF(AND(F160="L",H158="",B157="B"),"R",IF(AND(E156="RB",E158="RB"),"B",IF(AND(E156="RR",E158="RR"),"B",IF(AND(E156="BR",E158="BR"),"R",IF(AND(E156="BB",E156="BB"),"R","")))))))))),"")</f>
        <v/>
      </c>
      <c r="I160" s="106"/>
      <c r="J160" s="32">
        <f t="shared" ca="1" si="212"/>
        <v>1</v>
      </c>
      <c r="K160" s="33">
        <f t="shared" ref="K160:K161" ca="1" si="243">IF(H159&lt;&gt;"",IF(F160="W",(1*J159),(-1*J159)),0)</f>
        <v>1</v>
      </c>
      <c r="L160" t="str">
        <f t="shared" ca="1" si="214"/>
        <v>OO</v>
      </c>
      <c r="M160" s="32" t="str">
        <f t="shared" ca="1" si="198"/>
        <v/>
      </c>
      <c r="N160" s="31">
        <f t="shared" ca="1" si="215"/>
        <v>1</v>
      </c>
      <c r="O160" s="79" t="str">
        <f ca="1">IF(A160&lt;&gt;"",IF(Y159&gt;=$AQ$5,"",IF(Y159&lt;=$AQ$6,"",IF(AND(M159="L",M160="L"),"",IF(M160="W","",IF(AND(M160="L",O158="",C157="E"),"O",IF(AND(M160="L",O158="",C157="O"),"E",IF(AND(L156="EO",L158="EO"),"O",IF(AND(L156="EE",L158="EE"),"O",IF(AND(L156="OE",L158="OE"),"E",IF(AND(L156="OO",L158="OO"),"E","")))))))))),"")</f>
        <v/>
      </c>
      <c r="P160" s="32">
        <f ca="1">IF(A160&lt;&gt;"",IF(P159=2,1,IF(M160="L",P159+1,1)),"")</f>
        <v>1</v>
      </c>
      <c r="Q160" s="33">
        <f t="shared" ref="Q160:Q161" ca="1" si="244">IF(O159&lt;&gt;"",IF(M160="W",(1*P159),(-1*P159)),0)</f>
        <v>0</v>
      </c>
      <c r="R160" t="str">
        <f ca="1">IF(A160=0,"LH",D159&amp;D160)</f>
        <v>LL</v>
      </c>
      <c r="S160" s="32" t="str">
        <f t="shared" ca="1" si="217"/>
        <v/>
      </c>
      <c r="T160" s="31">
        <f t="shared" ca="1" si="218"/>
        <v>1</v>
      </c>
      <c r="U160" s="79" t="str">
        <f ca="1">IF(A160&lt;&gt;"",IF(Y159&gt;=$AQ$5,"",IF(Y159&lt;=$AQ$6,"",IF(AND(S159="L",S160="L"),"",IF(S160="W","",IF(AND(S160="L",U158="",D157="H"),"L",IF(AND(S160="L",U158="",D157="L"),"H",IF(AND(R156="HL",R158="HL"),"L",IF(AND(R156="HH",R158="HH"),"L",IF(AND(R156="LH",R158="LH"),"H",IF(AND(R156="LL",R158="LL"),"H","")))))))))),"")</f>
        <v/>
      </c>
      <c r="V160" s="32">
        <f ca="1">IF(G160&lt;&gt;"",IF(V159=2,1,IF(S160="L",V159+1,1)),"")</f>
        <v>1</v>
      </c>
      <c r="W160" s="33">
        <f t="shared" ca="1" si="209"/>
        <v>0</v>
      </c>
      <c r="X160" s="41">
        <f t="shared" ca="1" si="169"/>
        <v>1</v>
      </c>
      <c r="Y160" s="36">
        <f ca="1">IF(A160&lt;&gt;"",X160+Y159,"")</f>
        <v>-35</v>
      </c>
      <c r="Z160" s="54" t="str">
        <f t="shared" ca="1" si="221"/>
        <v/>
      </c>
      <c r="AA160" s="54" t="str">
        <f t="shared" ca="1" si="222"/>
        <v/>
      </c>
      <c r="AB160" s="66"/>
      <c r="AC160" s="68"/>
      <c r="AD160" s="68"/>
      <c r="AE160" s="68"/>
      <c r="AF160" s="68"/>
      <c r="AG160" s="68"/>
      <c r="AH160" s="68"/>
      <c r="AI160" s="68"/>
      <c r="AJ160" s="68"/>
      <c r="AK160" s="68"/>
      <c r="AL160" s="68"/>
      <c r="AM160" s="69"/>
      <c r="AN160" s="65"/>
      <c r="AR160"/>
      <c r="AS160"/>
      <c r="AT160"/>
      <c r="AU160"/>
      <c r="AV160"/>
      <c r="AW160"/>
      <c r="AX160" s="5"/>
      <c r="AY160"/>
      <c r="AZ160" s="5"/>
      <c r="BA160"/>
      <c r="BB160"/>
      <c r="BC160"/>
      <c r="BD160"/>
      <c r="BE160"/>
      <c r="BF160"/>
      <c r="BG160"/>
    </row>
    <row r="161" spans="1:59">
      <c r="A161" s="78">
        <f ca="1">IF($A$2="no",INT(RAND()*36+1),INT(RAND()*37))</f>
        <v>6</v>
      </c>
      <c r="B161" s="78" t="str">
        <f t="shared" ca="1" si="194"/>
        <v>B</v>
      </c>
      <c r="C161" s="78" t="str">
        <f t="shared" ca="1" si="170"/>
        <v>E</v>
      </c>
      <c r="D161" s="78" t="str">
        <f t="shared" ca="1" si="173"/>
        <v>L</v>
      </c>
      <c r="E161" t="str">
        <f t="shared" ca="1" si="206"/>
        <v>RB</v>
      </c>
      <c r="F161" s="32" t="str">
        <f t="shared" ca="1" si="210"/>
        <v/>
      </c>
      <c r="G161" s="31">
        <f t="shared" ca="1" si="211"/>
        <v>1</v>
      </c>
      <c r="H161" s="79" t="str">
        <f ca="1">IF(A161&lt;&gt;"",IF(Y160&gt;=$AQ$5,"",IF(Y160&lt;=$AQ$6,"",IF(AND(F160="L",F161="L"),"",IF(F161="W","",IF(AND(F161="L",H159="",B158="R"),"B",IF(AND(F161="L",H159="",B158="B"),"R",IF(AND(E157="RB",E159="RB"),"B",IF(AND(E157="RR",E159="RR"),"B",IF(AND(E157="BR",E159="BR"),"R",IF(AND(E157="BB",E157="BB"),"R","")))))))))),"")</f>
        <v/>
      </c>
      <c r="I161" s="106"/>
      <c r="J161" s="32">
        <f t="shared" ca="1" si="212"/>
        <v>1</v>
      </c>
      <c r="K161" s="33">
        <f ca="1">IF(U160&lt;&gt;"",IF(F161="W",(1*J160),(-1*J160)),0)</f>
        <v>0</v>
      </c>
      <c r="L161" t="str">
        <f t="shared" ca="1" si="214"/>
        <v>OE</v>
      </c>
      <c r="M161" s="32" t="str">
        <f t="shared" ca="1" si="198"/>
        <v/>
      </c>
      <c r="N161" s="31">
        <f t="shared" ca="1" si="215"/>
        <v>1</v>
      </c>
      <c r="O161" s="79" t="str">
        <f ca="1">IF(A161&lt;&gt;"",IF(Y160&gt;=$AQ$5,"",IF(Y160&lt;=$AQ$6,"",IF(AND(M160="L",M161="L"),"",IF(M161="W","",IF(AND(M161="L",O159="",C158="E"),"O",IF(AND(M161="L",O159="",C158="O"),"E",IF(AND(L157="EO",L159="EO"),"O",IF(AND(L157="EE",L159="EE"),"O",IF(AND(L157="OE",L159="OE"),"E",IF(AND(L157="OO",L159="OO"),"E","")))))))))),"")</f>
        <v/>
      </c>
      <c r="P161" s="32">
        <f ca="1">IF(A161&lt;&gt;"",IF(P160=2,1,IF(M161="L",P160+1,1)),"")</f>
        <v>1</v>
      </c>
      <c r="Q161" s="33">
        <f ca="1">IF(U160&lt;&gt;"",IF(M161="W",(1*P160),(-1*P160)),0)</f>
        <v>0</v>
      </c>
      <c r="R161" t="str">
        <f ca="1">IF(A161=0,"LH",D160&amp;D161)</f>
        <v>LL</v>
      </c>
      <c r="S161" s="32" t="str">
        <f t="shared" ca="1" si="217"/>
        <v/>
      </c>
      <c r="T161" s="31">
        <f t="shared" ca="1" si="218"/>
        <v>1</v>
      </c>
      <c r="U161" s="79" t="str">
        <f ca="1">IF(A161&lt;&gt;"",IF(Y160&gt;=$AQ$5,"",IF(Y160&lt;=$AQ$6,"",IF(AND(S160="L",S161="L"),"",IF(S161="W","",IF(AND(S161="L",U159="",D158="H"),"L",IF(AND(S161="L",U159="",D158="L"),"H",IF(AND(R157="HL",R159="HL"),"L",IF(AND(R157="HH",R159="HH"),"L",IF(AND(R157="LH",R159="LH"),"H",IF(AND(R157="LL",R159="LL"),"H","")))))))))),"")</f>
        <v/>
      </c>
      <c r="V161" s="32">
        <f ca="1">IF(G161&lt;&gt;"",IF(V160=2,1,IF(S161="L",V160+1,1)),"")</f>
        <v>1</v>
      </c>
      <c r="W161" s="33">
        <f t="shared" ca="1" si="209"/>
        <v>0</v>
      </c>
      <c r="X161" s="41">
        <f t="shared" ca="1" si="169"/>
        <v>0</v>
      </c>
      <c r="Y161" s="36">
        <f ca="1">IF(A161&lt;&gt;"",X161+Y160,"")</f>
        <v>-35</v>
      </c>
      <c r="Z161" s="54" t="str">
        <f t="shared" ca="1" si="221"/>
        <v/>
      </c>
      <c r="AA161" s="54" t="str">
        <f t="shared" ca="1" si="222"/>
        <v/>
      </c>
      <c r="AB161" s="66"/>
      <c r="AC161" s="68"/>
      <c r="AD161" s="68"/>
      <c r="AE161" s="68"/>
      <c r="AF161" s="68"/>
      <c r="AG161" s="68"/>
      <c r="AH161" s="68"/>
      <c r="AI161" s="68"/>
      <c r="AJ161" s="68"/>
      <c r="AK161" s="68"/>
      <c r="AL161" s="68"/>
      <c r="AM161" s="69"/>
      <c r="AN161" s="65"/>
      <c r="AR161"/>
      <c r="AS161"/>
      <c r="AT161"/>
      <c r="AU161"/>
      <c r="AV161"/>
      <c r="AW161"/>
      <c r="AX161" s="5"/>
      <c r="AY161"/>
      <c r="AZ161" s="5"/>
      <c r="BA161"/>
      <c r="BB161"/>
      <c r="BC161"/>
      <c r="BD161"/>
      <c r="BE161"/>
      <c r="BF161"/>
      <c r="BG161"/>
    </row>
    <row r="162" spans="1:59">
      <c r="A162" s="78">
        <f ca="1">IF($A$2="no",INT(RAND()*36+1),INT(RAND()*37))</f>
        <v>9</v>
      </c>
      <c r="B162" s="78" t="str">
        <f t="shared" ca="1" si="194"/>
        <v>R</v>
      </c>
      <c r="C162" s="78" t="str">
        <f t="shared" ca="1" si="170"/>
        <v>O</v>
      </c>
      <c r="D162" s="78" t="str">
        <f t="shared" ca="1" si="173"/>
        <v>L</v>
      </c>
      <c r="E162" t="str">
        <f t="shared" ca="1" si="206"/>
        <v>BR</v>
      </c>
      <c r="F162" s="32" t="str">
        <f t="shared" ca="1" si="210"/>
        <v/>
      </c>
      <c r="G162" s="31">
        <f t="shared" ca="1" si="211"/>
        <v>1</v>
      </c>
      <c r="H162" s="79" t="str">
        <f ca="1">IF(A162&lt;&gt;"",IF(Y161&gt;=$AQ$5,"",IF(Y161&lt;=$AQ$6,"",IF(AND(F161="L",F162="L"),"",IF(F162="W","",IF(AND(F162="L",H160="",B159="R"),"B",IF(AND(F162="L",H160="",B159="B"),"R",IF(AND(E158="RB",E160="RB"),"B",IF(AND(E158="RR",E160="RR"),"B",IF(AND(E158="BR",E160="BR"),"R",IF(AND(E158="BB",E158="BB"),"R","")))))))))),"")</f>
        <v>B</v>
      </c>
      <c r="I162" s="106"/>
      <c r="J162" s="32">
        <f t="shared" ca="1" si="212"/>
        <v>1</v>
      </c>
      <c r="K162" s="33">
        <f t="shared" ref="K162:K169" ca="1" si="245">IF(H161&lt;&gt;"",IF(F162="W",(1*J161),(-1*J161)),0)</f>
        <v>0</v>
      </c>
      <c r="L162" t="str">
        <f t="shared" ca="1" si="214"/>
        <v>EO</v>
      </c>
      <c r="M162" s="32" t="str">
        <f t="shared" ca="1" si="198"/>
        <v/>
      </c>
      <c r="N162" s="31">
        <f t="shared" ca="1" si="215"/>
        <v>1</v>
      </c>
      <c r="O162" s="79" t="str">
        <f ca="1">IF(A162&lt;&gt;"",IF(Y161&gt;=$AQ$5,"",IF(Y161&lt;=$AQ$6,"",IF(AND(M161="L",M162="L"),"",IF(M162="W","",IF(AND(M162="L",O160="",C159="E"),"O",IF(AND(M162="L",O160="",C159="O"),"E",IF(AND(L158="EO",L160="EO"),"O",IF(AND(L158="EE",L160="EE"),"O",IF(AND(L158="OE",L160="OE"),"E",IF(AND(L158="OO",L160="OO"),"E","")))))))))),"")</f>
        <v/>
      </c>
      <c r="P162" s="32">
        <f ca="1">IF(A162&lt;&gt;"",IF(P161=2,1,IF(M162="L",P161+1,1)),"")</f>
        <v>1</v>
      </c>
      <c r="Q162" s="33">
        <f t="shared" ref="Q162:Q169" ca="1" si="246">IF(O161&lt;&gt;"",IF(M162="W",(1*P161),(-1*P161)),0)</f>
        <v>0</v>
      </c>
      <c r="R162" t="str">
        <f ca="1">IF(A162=0,"LH",D161&amp;D162)</f>
        <v>LL</v>
      </c>
      <c r="S162" s="32" t="str">
        <f t="shared" ca="1" si="217"/>
        <v/>
      </c>
      <c r="T162" s="31">
        <f t="shared" ca="1" si="218"/>
        <v>1</v>
      </c>
      <c r="U162" s="79" t="str">
        <f ca="1">IF(A162&lt;&gt;"",IF(Y161&gt;=$AQ$5,"",IF(Y161&lt;=$AQ$6,"",IF(AND(S161="L",S162="L"),"",IF(S162="W","",IF(AND(S162="L",U160="",D159="H"),"L",IF(AND(S162="L",U160="",D159="L"),"H",IF(AND(R158="HL",R160="HL"),"L",IF(AND(R158="HH",R160="HH"),"L",IF(AND(R158="LH",R160="LH"),"H",IF(AND(R158="LL",R160="LL"),"H","")))))))))),"")</f>
        <v/>
      </c>
      <c r="V162" s="32">
        <f ca="1">IF(G162&lt;&gt;"",IF(V161=2,1,IF(S162="L",V161+1,1)),"")</f>
        <v>1</v>
      </c>
      <c r="W162" s="33">
        <f t="shared" ca="1" si="209"/>
        <v>0</v>
      </c>
      <c r="X162" s="41">
        <f t="shared" ca="1" si="169"/>
        <v>0</v>
      </c>
      <c r="Y162" s="36">
        <f ca="1">IF(A162&lt;&gt;"",X162+Y161,"")</f>
        <v>-35</v>
      </c>
      <c r="Z162" s="54" t="str">
        <f t="shared" ca="1" si="221"/>
        <v/>
      </c>
      <c r="AA162" s="54" t="str">
        <f t="shared" ca="1" si="222"/>
        <v/>
      </c>
      <c r="AB162" s="66"/>
      <c r="AC162" s="68"/>
      <c r="AD162" s="68"/>
      <c r="AE162" s="68"/>
      <c r="AF162" s="68"/>
      <c r="AG162" s="68"/>
      <c r="AH162" s="68"/>
      <c r="AI162" s="68"/>
      <c r="AJ162" s="68"/>
      <c r="AK162" s="68"/>
      <c r="AL162" s="68"/>
      <c r="AM162" s="69"/>
      <c r="AN162" s="65"/>
      <c r="AR162"/>
      <c r="AS162"/>
      <c r="AT162"/>
      <c r="AU162"/>
      <c r="AV162"/>
      <c r="AW162"/>
      <c r="AX162" s="5"/>
      <c r="AY162"/>
      <c r="AZ162" s="5"/>
      <c r="BA162"/>
      <c r="BB162"/>
      <c r="BC162"/>
      <c r="BD162"/>
      <c r="BE162"/>
      <c r="BF162"/>
      <c r="BG162"/>
    </row>
    <row r="163" spans="1:59">
      <c r="A163" s="78">
        <f ca="1">IF($A$2="no",INT(RAND()*36+1),INT(RAND()*37))</f>
        <v>19</v>
      </c>
      <c r="B163" s="78" t="str">
        <f t="shared" ca="1" si="194"/>
        <v>R</v>
      </c>
      <c r="C163" s="78" t="str">
        <f t="shared" ca="1" si="170"/>
        <v>O</v>
      </c>
      <c r="D163" s="78" t="str">
        <f t="shared" ca="1" si="173"/>
        <v>H</v>
      </c>
      <c r="E163" t="str">
        <f t="shared" ca="1" si="206"/>
        <v>RR</v>
      </c>
      <c r="F163" s="32" t="str">
        <f t="shared" ca="1" si="210"/>
        <v>L</v>
      </c>
      <c r="G163" s="31">
        <f t="shared" ca="1" si="211"/>
        <v>2</v>
      </c>
      <c r="H163" s="79" t="str">
        <f ca="1">IF(A163&lt;&gt;"",IF(Y162&gt;=$AQ$5,"",IF(Y162&lt;=$AQ$6,"",IF(AND(F162="L",F163="L"),"",IF(F163="W","",IF(AND(F163="L",H161="",B160="R"),"B",IF(AND(F163="L",H161="",B160="B"),"R",IF(AND(E159="RB",E161="RB"),"B",IF(AND(E159="RR",E161="RR"),"B",IF(AND(E159="BR",E161="BR"),"R",IF(AND(E159="BB",E159="BB"),"R","")))))))))),"")</f>
        <v>B</v>
      </c>
      <c r="I163" s="106"/>
      <c r="J163" s="32">
        <f t="shared" ca="1" si="212"/>
        <v>2</v>
      </c>
      <c r="K163" s="33">
        <f ca="1">IF(U162&lt;&gt;"",IF(F163="W",(1*J162),(-1*J162)),0)</f>
        <v>0</v>
      </c>
      <c r="L163" t="str">
        <f t="shared" ca="1" si="214"/>
        <v>OO</v>
      </c>
      <c r="M163" s="32" t="str">
        <f t="shared" ca="1" si="198"/>
        <v/>
      </c>
      <c r="N163" s="31">
        <f t="shared" ca="1" si="215"/>
        <v>1</v>
      </c>
      <c r="O163" s="79" t="str">
        <f ca="1">IF(A163&lt;&gt;"",IF(Y162&gt;=$AQ$5,"",IF(Y162&lt;=$AQ$6,"",IF(AND(M162="L",M163="L"),"",IF(M163="W","",IF(AND(M163="L",O161="",C160="E"),"O",IF(AND(M163="L",O161="",C160="O"),"E",IF(AND(L159="EO",L161="EO"),"O",IF(AND(L159="EE",L161="EE"),"O",IF(AND(L159="OE",L161="OE"),"E",IF(AND(L159="OO",L161="OO"),"E","")))))))))),"")</f>
        <v/>
      </c>
      <c r="P163" s="32">
        <f ca="1">IF(A163&lt;&gt;"",IF(P162=2,1,IF(M163="L",P162+1,1)),"")</f>
        <v>1</v>
      </c>
      <c r="Q163" s="33">
        <f ca="1">IF(U162&lt;&gt;"",IF(M163="W",(1*P162),(-1*P162)),0)</f>
        <v>0</v>
      </c>
      <c r="R163" t="str">
        <f ca="1">IF(A163=0,"LH",D162&amp;D163)</f>
        <v>LH</v>
      </c>
      <c r="S163" s="32" t="str">
        <f t="shared" ca="1" si="217"/>
        <v/>
      </c>
      <c r="T163" s="31">
        <f t="shared" ca="1" si="218"/>
        <v>1</v>
      </c>
      <c r="U163" s="79" t="str">
        <f ca="1">IF(A163&lt;&gt;"",IF(Y162&gt;=$AQ$5,"",IF(Y162&lt;=$AQ$6,"",IF(AND(S162="L",S163="L"),"",IF(S163="W","",IF(AND(S163="L",U161="",D160="H"),"L",IF(AND(S163="L",U161="",D160="L"),"H",IF(AND(R159="HL",R161="HL"),"L",IF(AND(R159="HH",R161="HH"),"L",IF(AND(R159="LH",R161="LH"),"H",IF(AND(R159="LL",R161="LL"),"H","")))))))))),"")</f>
        <v>H</v>
      </c>
      <c r="V163" s="32">
        <f ca="1">IF(G163&lt;&gt;"",IF(V162=2,1,IF(S163="L",V162+1,1)),"")</f>
        <v>1</v>
      </c>
      <c r="W163" s="33">
        <f t="shared" ca="1" si="209"/>
        <v>0</v>
      </c>
      <c r="X163" s="41">
        <f t="shared" ca="1" si="169"/>
        <v>0</v>
      </c>
      <c r="Y163" s="36">
        <f ca="1">IF(A163&lt;&gt;"",X163+Y162,"")</f>
        <v>-35</v>
      </c>
      <c r="Z163" s="54" t="str">
        <f t="shared" ca="1" si="221"/>
        <v/>
      </c>
      <c r="AA163" s="54" t="str">
        <f t="shared" ca="1" si="222"/>
        <v/>
      </c>
      <c r="AB163" s="66"/>
      <c r="AC163" s="68"/>
      <c r="AD163" s="68"/>
      <c r="AE163" s="68"/>
      <c r="AF163" s="68"/>
      <c r="AG163" s="68"/>
      <c r="AH163" s="68"/>
      <c r="AI163" s="68"/>
      <c r="AJ163" s="68"/>
      <c r="AK163" s="68"/>
      <c r="AL163" s="68"/>
      <c r="AM163" s="69"/>
      <c r="AN163" s="65"/>
      <c r="AR163"/>
      <c r="AS163"/>
      <c r="AT163"/>
      <c r="AU163"/>
      <c r="AV163"/>
      <c r="AW163"/>
      <c r="AX163" s="5"/>
      <c r="AY163"/>
      <c r="AZ163" s="5"/>
      <c r="BA163"/>
      <c r="BB163"/>
      <c r="BC163"/>
      <c r="BD163"/>
      <c r="BE163"/>
      <c r="BF163"/>
      <c r="BG163"/>
    </row>
    <row r="164" spans="1:59">
      <c r="A164" s="78">
        <f ca="1">IF($A$2="no",INT(RAND()*36+1),INT(RAND()*37))</f>
        <v>17</v>
      </c>
      <c r="B164" s="78" t="str">
        <f t="shared" ca="1" si="194"/>
        <v>B</v>
      </c>
      <c r="C164" s="78" t="str">
        <f t="shared" ca="1" si="170"/>
        <v>O</v>
      </c>
      <c r="D164" s="78" t="str">
        <f t="shared" ca="1" si="173"/>
        <v>L</v>
      </c>
      <c r="E164" t="str">
        <f t="shared" ca="1" si="206"/>
        <v>RB</v>
      </c>
      <c r="F164" s="32" t="str">
        <f t="shared" ca="1" si="210"/>
        <v>W</v>
      </c>
      <c r="G164" s="31">
        <f t="shared" ca="1" si="211"/>
        <v>1</v>
      </c>
      <c r="H164" s="79" t="str">
        <f ca="1">IF(A164&lt;&gt;"",IF(Y163&gt;=$AQ$5,"",IF(Y163&lt;=$AQ$6,"",IF(AND(F163="L",F164="L"),"",IF(F164="W","",IF(AND(F164="L",H162="",B161="R"),"B",IF(AND(F164="L",H162="",B161="B"),"R",IF(AND(E160="RB",E162="RB"),"B",IF(AND(E160="RR",E162="RR"),"B",IF(AND(E160="BR",E162="BR"),"R",IF(AND(E160="BB",E160="BB"),"R","")))))))))),"")</f>
        <v/>
      </c>
      <c r="I164" s="106"/>
      <c r="J164" s="32">
        <f t="shared" ca="1" si="212"/>
        <v>1</v>
      </c>
      <c r="K164" s="33">
        <f t="shared" ref="K164:K165" ca="1" si="247">IF(H163&lt;&gt;"",IF(F164="W",(1*J163),(-1*J163)),0)</f>
        <v>2</v>
      </c>
      <c r="L164" t="str">
        <f t="shared" ca="1" si="214"/>
        <v>OO</v>
      </c>
      <c r="M164" s="32" t="str">
        <f t="shared" ca="1" si="198"/>
        <v/>
      </c>
      <c r="N164" s="31">
        <f t="shared" ca="1" si="215"/>
        <v>1</v>
      </c>
      <c r="O164" s="79" t="str">
        <f ca="1">IF(A164&lt;&gt;"",IF(Y163&gt;=$AQ$5,"",IF(Y163&lt;=$AQ$6,"",IF(AND(M163="L",M164="L"),"",IF(M164="W","",IF(AND(M164="L",O162="",C161="E"),"O",IF(AND(M164="L",O162="",C161="O"),"E",IF(AND(L160="EO",L162="EO"),"O",IF(AND(L160="EE",L162="EE"),"O",IF(AND(L160="OE",L162="OE"),"E",IF(AND(L160="OO",L162="OO"),"E","")))))))))),"")</f>
        <v/>
      </c>
      <c r="P164" s="32">
        <f ca="1">IF(A164&lt;&gt;"",IF(P163=2,1,IF(M164="L",P163+1,1)),"")</f>
        <v>1</v>
      </c>
      <c r="Q164" s="33">
        <f t="shared" ref="Q164:Q165" ca="1" si="248">IF(O163&lt;&gt;"",IF(M164="W",(1*P163),(-1*P163)),0)</f>
        <v>0</v>
      </c>
      <c r="R164" t="str">
        <f ca="1">IF(A164=0,"LH",D163&amp;D164)</f>
        <v>HL</v>
      </c>
      <c r="S164" s="32" t="str">
        <f t="shared" ca="1" si="217"/>
        <v>L</v>
      </c>
      <c r="T164" s="31">
        <f t="shared" ca="1" si="218"/>
        <v>2</v>
      </c>
      <c r="U164" s="79" t="str">
        <f ca="1">IF(A164&lt;&gt;"",IF(Y163&gt;=$AQ$5,"",IF(Y163&lt;=$AQ$6,"",IF(AND(S163="L",S164="L"),"",IF(S164="W","",IF(AND(S164="L",U162="",D161="H"),"L",IF(AND(S164="L",U162="",D161="L"),"H",IF(AND(R160="HL",R162="HL"),"L",IF(AND(R160="HH",R162="HH"),"L",IF(AND(R160="LH",R162="LH"),"H",IF(AND(R160="LL",R162="LL"),"H","")))))))))),"")</f>
        <v>H</v>
      </c>
      <c r="V164" s="32">
        <f ca="1">IF(G164&lt;&gt;"",IF(V163=2,1,IF(S164="L",V163+1,1)),"")</f>
        <v>2</v>
      </c>
      <c r="W164" s="33">
        <f t="shared" ca="1" si="209"/>
        <v>-1</v>
      </c>
      <c r="X164" s="41">
        <f t="shared" ca="1" si="169"/>
        <v>1</v>
      </c>
      <c r="Y164" s="36">
        <f ca="1">IF(A164&lt;&gt;"",X164+Y163,"")</f>
        <v>-34</v>
      </c>
      <c r="Z164" s="54" t="str">
        <f t="shared" ca="1" si="221"/>
        <v/>
      </c>
      <c r="AA164" s="54" t="str">
        <f t="shared" ca="1" si="222"/>
        <v/>
      </c>
      <c r="AB164" s="66"/>
      <c r="AC164" s="68"/>
      <c r="AD164" s="68"/>
      <c r="AE164" s="68"/>
      <c r="AF164" s="68"/>
      <c r="AG164" s="68"/>
      <c r="AH164" s="68"/>
      <c r="AI164" s="68"/>
      <c r="AJ164" s="68"/>
      <c r="AK164" s="68"/>
      <c r="AL164" s="68"/>
      <c r="AM164" s="69"/>
      <c r="AN164" s="65"/>
    </row>
    <row r="165" spans="1:59">
      <c r="A165" s="78">
        <f ca="1">IF($A$2="no",INT(RAND()*36+1),INT(RAND()*37))</f>
        <v>22</v>
      </c>
      <c r="B165" s="78" t="str">
        <f t="shared" ca="1" si="194"/>
        <v>B</v>
      </c>
      <c r="C165" s="78" t="str">
        <f t="shared" ca="1" si="170"/>
        <v>E</v>
      </c>
      <c r="D165" s="78" t="str">
        <f t="shared" ca="1" si="173"/>
        <v>H</v>
      </c>
      <c r="E165" t="str">
        <f t="shared" ca="1" si="206"/>
        <v>BB</v>
      </c>
      <c r="F165" s="32" t="str">
        <f t="shared" ca="1" si="210"/>
        <v/>
      </c>
      <c r="G165" s="31">
        <f t="shared" ca="1" si="211"/>
        <v>1</v>
      </c>
      <c r="H165" s="79" t="str">
        <f ca="1">IF(A165&lt;&gt;"",IF(Y164&gt;=$AQ$5,"",IF(Y164&lt;=$AQ$6,"",IF(AND(F164="L",F165="L"),"",IF(F165="W","",IF(AND(F165="L",H163="",B162="R"),"B",IF(AND(F165="L",H163="",B162="B"),"R",IF(AND(E161="RB",E163="RB"),"B",IF(AND(E161="RR",E163="RR"),"B",IF(AND(E161="BR",E163="BR"),"R",IF(AND(E161="BB",E161="BB"),"R","")))))))))),"")</f>
        <v/>
      </c>
      <c r="I165" s="106"/>
      <c r="J165" s="32">
        <f t="shared" ca="1" si="212"/>
        <v>1</v>
      </c>
      <c r="K165" s="33">
        <f ca="1">IF(U164&lt;&gt;"",IF(F165="W",(1*J164),(-1*J164)),0)</f>
        <v>-1</v>
      </c>
      <c r="L165" t="str">
        <f t="shared" ca="1" si="214"/>
        <v>OE</v>
      </c>
      <c r="M165" s="32" t="str">
        <f t="shared" ca="1" si="198"/>
        <v/>
      </c>
      <c r="N165" s="31">
        <f t="shared" ca="1" si="215"/>
        <v>1</v>
      </c>
      <c r="O165" s="79" t="str">
        <f ca="1">IF(A165&lt;&gt;"",IF(Y164&gt;=$AQ$5,"",IF(Y164&lt;=$AQ$6,"",IF(AND(M164="L",M165="L"),"",IF(M165="W","",IF(AND(M165="L",O163="",C162="E"),"O",IF(AND(M165="L",O163="",C162="O"),"E",IF(AND(L161="EO",L163="EO"),"O",IF(AND(L161="EE",L163="EE"),"O",IF(AND(L161="OE",L163="OE"),"E",IF(AND(L161="OO",L163="OO"),"E","")))))))))),"")</f>
        <v/>
      </c>
      <c r="P165" s="32">
        <f ca="1">IF(A165&lt;&gt;"",IF(P164=2,1,IF(M165="L",P164+1,1)),"")</f>
        <v>1</v>
      </c>
      <c r="Q165" s="33">
        <f ca="1">IF(U164&lt;&gt;"",IF(M165="W",(1*P164),(-1*P164)),0)</f>
        <v>-1</v>
      </c>
      <c r="R165" t="str">
        <f ca="1">IF(A165=0,"LH",D164&amp;D165)</f>
        <v>LH</v>
      </c>
      <c r="S165" s="32" t="str">
        <f t="shared" ca="1" si="217"/>
        <v>W</v>
      </c>
      <c r="T165" s="31">
        <f t="shared" ca="1" si="218"/>
        <v>1</v>
      </c>
      <c r="U165" s="79" t="str">
        <f ca="1">IF(A165&lt;&gt;"",IF(Y164&gt;=$AQ$5,"",IF(Y164&lt;=$AQ$6,"",IF(AND(S164="L",S165="L"),"",IF(S165="W","",IF(AND(S165="L",U163="",D162="H"),"L",IF(AND(S165="L",U163="",D162="L"),"H",IF(AND(R161="HL",R163="HL"),"L",IF(AND(R161="HH",R163="HH"),"L",IF(AND(R161="LH",R163="LH"),"H",IF(AND(R161="LL",R163="LL"),"H","")))))))))),"")</f>
        <v/>
      </c>
      <c r="V165" s="32">
        <f ca="1">IF(G165&lt;&gt;"",IF(V164=2,1,IF(S165="L",V164+1,1)),"")</f>
        <v>1</v>
      </c>
      <c r="W165" s="33">
        <f t="shared" ca="1" si="209"/>
        <v>2</v>
      </c>
      <c r="X165" s="41">
        <f t="shared" ca="1" si="169"/>
        <v>0</v>
      </c>
      <c r="Y165" s="36">
        <f ca="1">IF(A165&lt;&gt;"",X165+Y164,"")</f>
        <v>-34</v>
      </c>
      <c r="Z165" s="54" t="str">
        <f t="shared" ca="1" si="221"/>
        <v/>
      </c>
      <c r="AA165" s="54" t="str">
        <f t="shared" ca="1" si="222"/>
        <v/>
      </c>
      <c r="AB165" s="66"/>
      <c r="AC165" s="68"/>
      <c r="AD165" s="68"/>
      <c r="AE165" s="68"/>
      <c r="AF165" s="68"/>
      <c r="AG165" s="68"/>
      <c r="AH165" s="68"/>
      <c r="AI165" s="68"/>
      <c r="AJ165" s="68"/>
      <c r="AK165" s="68"/>
      <c r="AL165" s="68"/>
      <c r="AM165" s="69"/>
      <c r="AN165" s="65"/>
    </row>
    <row r="166" spans="1:59">
      <c r="A166" s="78">
        <f ca="1">IF($A$2="no",INT(RAND()*36+1),INT(RAND()*37))</f>
        <v>9</v>
      </c>
      <c r="B166" s="78" t="str">
        <f t="shared" ca="1" si="194"/>
        <v>R</v>
      </c>
      <c r="C166" s="78" t="str">
        <f t="shared" ca="1" si="170"/>
        <v>O</v>
      </c>
      <c r="D166" s="78" t="str">
        <f t="shared" ca="1" si="173"/>
        <v>L</v>
      </c>
      <c r="E166" t="str">
        <f t="shared" ca="1" si="206"/>
        <v>BR</v>
      </c>
      <c r="F166" s="32" t="str">
        <f t="shared" ca="1" si="210"/>
        <v/>
      </c>
      <c r="G166" s="31">
        <f t="shared" ca="1" si="211"/>
        <v>1</v>
      </c>
      <c r="H166" s="79" t="str">
        <f ca="1">IF(A166&lt;&gt;"",IF(Y165&gt;=$AQ$5,"",IF(Y165&lt;=$AQ$6,"",IF(AND(F165="L",F166="L"),"",IF(F166="W","",IF(AND(F166="L",H164="",B163="R"),"B",IF(AND(F166="L",H164="",B163="B"),"R",IF(AND(E162="RB",E164="RB"),"B",IF(AND(E162="RR",E164="RR"),"B",IF(AND(E162="BR",E164="BR"),"R",IF(AND(E162="BB",E162="BB"),"R","")))))))))),"")</f>
        <v/>
      </c>
      <c r="I166" s="106"/>
      <c r="J166" s="32">
        <f t="shared" ca="1" si="212"/>
        <v>1</v>
      </c>
      <c r="K166" s="33">
        <f t="shared" ref="K166:K169" ca="1" si="249">IF(H165&lt;&gt;"",IF(F166="W",(1*J165),(-1*J165)),0)</f>
        <v>0</v>
      </c>
      <c r="L166" t="str">
        <f t="shared" ca="1" si="214"/>
        <v>EO</v>
      </c>
      <c r="M166" s="32" t="str">
        <f t="shared" ca="1" si="198"/>
        <v/>
      </c>
      <c r="N166" s="31">
        <f t="shared" ca="1" si="215"/>
        <v>1</v>
      </c>
      <c r="O166" s="79" t="str">
        <f ca="1">IF(A166&lt;&gt;"",IF(Y165&gt;=$AQ$5,"",IF(Y165&lt;=$AQ$6,"",IF(AND(M165="L",M166="L"),"",IF(M166="W","",IF(AND(M166="L",O164="",C163="E"),"O",IF(AND(M166="L",O164="",C163="O"),"E",IF(AND(L162="EO",L164="EO"),"O",IF(AND(L162="EE",L164="EE"),"O",IF(AND(L162="OE",L164="OE"),"E",IF(AND(L162="OO",L164="OO"),"E","")))))))))),"")</f>
        <v/>
      </c>
      <c r="P166" s="32">
        <f ca="1">IF(A166&lt;&gt;"",IF(P165=2,1,IF(M166="L",P165+1,1)),"")</f>
        <v>1</v>
      </c>
      <c r="Q166" s="33">
        <f t="shared" ref="Q166:Q169" ca="1" si="250">IF(O165&lt;&gt;"",IF(M166="W",(1*P165),(-1*P165)),0)</f>
        <v>0</v>
      </c>
      <c r="R166" t="str">
        <f ca="1">IF(A166=0,"LH",D165&amp;D166)</f>
        <v>HL</v>
      </c>
      <c r="S166" s="32" t="str">
        <f t="shared" ca="1" si="217"/>
        <v/>
      </c>
      <c r="T166" s="31">
        <f t="shared" ca="1" si="218"/>
        <v>1</v>
      </c>
      <c r="U166" s="79" t="str">
        <f ca="1">IF(A166&lt;&gt;"",IF(Y165&gt;=$AQ$5,"",IF(Y165&lt;=$AQ$6,"",IF(AND(S165="L",S166="L"),"",IF(S166="W","",IF(AND(S166="L",U164="",D163="H"),"L",IF(AND(S166="L",U164="",D163="L"),"H",IF(AND(R162="HL",R164="HL"),"L",IF(AND(R162="HH",R164="HH"),"L",IF(AND(R162="LH",R164="LH"),"H",IF(AND(R162="LL",R164="LL"),"H","")))))))))),"")</f>
        <v/>
      </c>
      <c r="V166" s="32">
        <f ca="1">IF(G166&lt;&gt;"",IF(V165=2,1,IF(S166="L",V165+1,1)),"")</f>
        <v>1</v>
      </c>
      <c r="W166" s="33">
        <f t="shared" ca="1" si="209"/>
        <v>0</v>
      </c>
      <c r="X166" s="41">
        <f t="shared" ca="1" si="169"/>
        <v>0</v>
      </c>
      <c r="Y166" s="36">
        <f ca="1">IF(A166&lt;&gt;"",X166+Y165,"")</f>
        <v>-34</v>
      </c>
      <c r="Z166" s="54" t="str">
        <f t="shared" ca="1" si="221"/>
        <v/>
      </c>
      <c r="AA166" s="54" t="str">
        <f t="shared" ca="1" si="222"/>
        <v/>
      </c>
      <c r="AB166" s="66"/>
      <c r="AC166" s="68"/>
      <c r="AD166" s="68"/>
      <c r="AE166" s="68"/>
      <c r="AF166" s="68"/>
      <c r="AG166" s="68"/>
      <c r="AH166" s="68"/>
      <c r="AI166" s="68"/>
      <c r="AJ166" s="68"/>
      <c r="AK166" s="68"/>
      <c r="AL166" s="68"/>
      <c r="AM166" s="69"/>
      <c r="AN166" s="65"/>
    </row>
    <row r="167" spans="1:59">
      <c r="A167" s="78">
        <f ca="1">IF($A$2="no",INT(RAND()*36+1),INT(RAND()*37))</f>
        <v>36</v>
      </c>
      <c r="B167" s="78" t="str">
        <f t="shared" ca="1" si="194"/>
        <v>R</v>
      </c>
      <c r="C167" s="78" t="str">
        <f t="shared" ca="1" si="170"/>
        <v>E</v>
      </c>
      <c r="D167" s="78" t="str">
        <f t="shared" ca="1" si="173"/>
        <v>H</v>
      </c>
      <c r="E167" t="str">
        <f t="shared" ca="1" si="206"/>
        <v>RR</v>
      </c>
      <c r="F167" s="32" t="str">
        <f t="shared" ca="1" si="210"/>
        <v/>
      </c>
      <c r="G167" s="31">
        <f t="shared" ca="1" si="211"/>
        <v>1</v>
      </c>
      <c r="H167" s="79" t="str">
        <f ca="1">IF(A167&lt;&gt;"",IF(Y166&gt;=$AQ$5,"",IF(Y166&lt;=$AQ$6,"",IF(AND(F166="L",F167="L"),"",IF(F167="W","",IF(AND(F167="L",H165="",B164="R"),"B",IF(AND(F167="L",H165="",B164="B"),"R",IF(AND(E163="RB",E165="RB"),"B",IF(AND(E163="RR",E165="RR"),"B",IF(AND(E163="BR",E165="BR"),"R",IF(AND(E163="BB",E163="BB"),"R","")))))))))),"")</f>
        <v/>
      </c>
      <c r="I167" s="106"/>
      <c r="J167" s="32">
        <f t="shared" ca="1" si="212"/>
        <v>1</v>
      </c>
      <c r="K167" s="33">
        <f ca="1">IF(U166&lt;&gt;"",IF(F167="W",(1*J166),(-1*J166)),0)</f>
        <v>0</v>
      </c>
      <c r="L167" t="str">
        <f t="shared" ca="1" si="214"/>
        <v>OE</v>
      </c>
      <c r="M167" s="32" t="str">
        <f t="shared" ca="1" si="198"/>
        <v/>
      </c>
      <c r="N167" s="31">
        <f t="shared" ca="1" si="215"/>
        <v>1</v>
      </c>
      <c r="O167" s="79" t="str">
        <f ca="1">IF(A167&lt;&gt;"",IF(Y166&gt;=$AQ$5,"",IF(Y166&lt;=$AQ$6,"",IF(AND(M166="L",M167="L"),"",IF(M167="W","",IF(AND(M167="L",O165="",C164="E"),"O",IF(AND(M167="L",O165="",C164="O"),"E",IF(AND(L163="EO",L165="EO"),"O",IF(AND(L163="EE",L165="EE"),"O",IF(AND(L163="OE",L165="OE"),"E",IF(AND(L163="OO",L165="OO"),"E","")))))))))),"")</f>
        <v/>
      </c>
      <c r="P167" s="32">
        <f ca="1">IF(A167&lt;&gt;"",IF(P166=2,1,IF(M167="L",P166+1,1)),"")</f>
        <v>1</v>
      </c>
      <c r="Q167" s="33">
        <f ca="1">IF(U166&lt;&gt;"",IF(M167="W",(1*P166),(-1*P166)),0)</f>
        <v>0</v>
      </c>
      <c r="R167" t="str">
        <f ca="1">IF(A167=0,"LH",D166&amp;D167)</f>
        <v>LH</v>
      </c>
      <c r="S167" s="32" t="str">
        <f t="shared" ca="1" si="217"/>
        <v/>
      </c>
      <c r="T167" s="31">
        <f t="shared" ca="1" si="218"/>
        <v>1</v>
      </c>
      <c r="U167" s="79" t="str">
        <f ca="1">IF(A167&lt;&gt;"",IF(Y166&gt;=$AQ$5,"",IF(Y166&lt;=$AQ$6,"",IF(AND(S166="L",S167="L"),"",IF(S167="W","",IF(AND(S167="L",U165="",D164="H"),"L",IF(AND(S167="L",U165="",D164="L"),"H",IF(AND(R163="HL",R165="HL"),"L",IF(AND(R163="HH",R165="HH"),"L",IF(AND(R163="LH",R165="LH"),"H",IF(AND(R163="LL",R165="LL"),"H","")))))))))),"")</f>
        <v>H</v>
      </c>
      <c r="V167" s="32">
        <f ca="1">IF(G167&lt;&gt;"",IF(V166=2,1,IF(S167="L",V166+1,1)),"")</f>
        <v>1</v>
      </c>
      <c r="W167" s="33">
        <f t="shared" ca="1" si="209"/>
        <v>0</v>
      </c>
      <c r="X167" s="41">
        <f t="shared" ref="X167:X230" ca="1" si="251">IF(A167&lt;&gt;"",IF(Y166&gt;=$AQ$5,0,IF(Y166&lt;=$AQ$6,0,SUM(K167+Q167+W167))),0)</f>
        <v>0</v>
      </c>
      <c r="Y167" s="36">
        <f ca="1">IF(A167&lt;&gt;"",X167+Y166,"")</f>
        <v>-34</v>
      </c>
      <c r="Z167" s="54" t="str">
        <f t="shared" ca="1" si="221"/>
        <v/>
      </c>
      <c r="AA167" s="54" t="str">
        <f t="shared" ca="1" si="222"/>
        <v/>
      </c>
      <c r="AB167" s="66"/>
      <c r="AC167" s="68"/>
      <c r="AD167" s="68"/>
      <c r="AE167" s="68"/>
      <c r="AF167" s="68"/>
      <c r="AG167" s="68"/>
      <c r="AH167" s="68"/>
      <c r="AI167" s="68"/>
      <c r="AJ167" s="68"/>
      <c r="AK167" s="68"/>
      <c r="AL167" s="68"/>
      <c r="AM167" s="69"/>
      <c r="AN167" s="65"/>
    </row>
    <row r="168" spans="1:59">
      <c r="A168" s="78">
        <f ca="1">IF($A$2="no",INT(RAND()*36+1),INT(RAND()*37))</f>
        <v>14</v>
      </c>
      <c r="B168" s="78" t="str">
        <f t="shared" ca="1" si="194"/>
        <v>R</v>
      </c>
      <c r="C168" s="78" t="str">
        <f t="shared" ref="C168:C231" ca="1" si="252">VLOOKUP(A168,$BH$107:$BP$144,9,0)</f>
        <v>E</v>
      </c>
      <c r="D168" s="78" t="str">
        <f t="shared" ca="1" si="173"/>
        <v>L</v>
      </c>
      <c r="E168" t="str">
        <f t="shared" ca="1" si="206"/>
        <v>RR</v>
      </c>
      <c r="F168" s="32" t="str">
        <f t="shared" ca="1" si="210"/>
        <v/>
      </c>
      <c r="G168" s="31">
        <f t="shared" ca="1" si="211"/>
        <v>1</v>
      </c>
      <c r="H168" s="79" t="str">
        <f ca="1">IF(A168&lt;&gt;"",IF(Y167&gt;=$AQ$5,"",IF(Y167&lt;=$AQ$6,"",IF(AND(F167="L",F168="L"),"",IF(F168="W","",IF(AND(F168="L",H166="",B165="R"),"B",IF(AND(F168="L",H166="",B165="B"),"R",IF(AND(E164="RB",E166="RB"),"B",IF(AND(E164="RR",E166="RR"),"B",IF(AND(E164="BR",E166="BR"),"R",IF(AND(E164="BB",E164="BB"),"R","")))))))))),"")</f>
        <v/>
      </c>
      <c r="I168" s="106"/>
      <c r="J168" s="32">
        <f t="shared" ca="1" si="212"/>
        <v>1</v>
      </c>
      <c r="K168" s="33">
        <f t="shared" ref="K168:K169" ca="1" si="253">IF(H167&lt;&gt;"",IF(F168="W",(1*J167),(-1*J167)),0)</f>
        <v>0</v>
      </c>
      <c r="L168" t="str">
        <f t="shared" ca="1" si="214"/>
        <v>EE</v>
      </c>
      <c r="M168" s="32" t="str">
        <f t="shared" ca="1" si="198"/>
        <v/>
      </c>
      <c r="N168" s="31">
        <f t="shared" ca="1" si="215"/>
        <v>1</v>
      </c>
      <c r="O168" s="79" t="str">
        <f ca="1">IF(A168&lt;&gt;"",IF(Y167&gt;=$AQ$5,"",IF(Y167&lt;=$AQ$6,"",IF(AND(M167="L",M168="L"),"",IF(M168="W","",IF(AND(M168="L",O166="",C165="E"),"O",IF(AND(M168="L",O166="",C165="O"),"E",IF(AND(L164="EO",L166="EO"),"O",IF(AND(L164="EE",L166="EE"),"O",IF(AND(L164="OE",L166="OE"),"E",IF(AND(L164="OO",L166="OO"),"E","")))))))))),"")</f>
        <v/>
      </c>
      <c r="P168" s="32">
        <f ca="1">IF(A168&lt;&gt;"",IF(P167=2,1,IF(M168="L",P167+1,1)),"")</f>
        <v>1</v>
      </c>
      <c r="Q168" s="33">
        <f t="shared" ref="Q168:Q169" ca="1" si="254">IF(O167&lt;&gt;"",IF(M168="W",(1*P167),(-1*P167)),0)</f>
        <v>0</v>
      </c>
      <c r="R168" t="str">
        <f ca="1">IF(A168=0,"LH",D167&amp;D168)</f>
        <v>HL</v>
      </c>
      <c r="S168" s="32" t="str">
        <f t="shared" ca="1" si="217"/>
        <v>L</v>
      </c>
      <c r="T168" s="31">
        <f t="shared" ca="1" si="218"/>
        <v>2</v>
      </c>
      <c r="U168" s="79" t="str">
        <f ca="1">IF(A168&lt;&gt;"",IF(Y167&gt;=$AQ$5,"",IF(Y167&lt;=$AQ$6,"",IF(AND(S167="L",S168="L"),"",IF(S168="W","",IF(AND(S168="L",U166="",D165="H"),"L",IF(AND(S168="L",U166="",D165="L"),"H",IF(AND(R164="HL",R166="HL"),"L",IF(AND(R164="HH",R166="HH"),"L",IF(AND(R164="LH",R166="LH"),"H",IF(AND(R164="LL",R166="LL"),"H","")))))))))),"")</f>
        <v>L</v>
      </c>
      <c r="V168" s="32">
        <f ca="1">IF(G168&lt;&gt;"",IF(V167=2,1,IF(S168="L",V167+1,1)),"")</f>
        <v>2</v>
      </c>
      <c r="W168" s="33">
        <f t="shared" ca="1" si="209"/>
        <v>-1</v>
      </c>
      <c r="X168" s="41">
        <f t="shared" ca="1" si="251"/>
        <v>-1</v>
      </c>
      <c r="Y168" s="36">
        <f ca="1">IF(A168&lt;&gt;"",X168+Y167,"")</f>
        <v>-35</v>
      </c>
      <c r="Z168" s="54" t="str">
        <f t="shared" ca="1" si="221"/>
        <v/>
      </c>
      <c r="AA168" s="54" t="str">
        <f t="shared" ca="1" si="222"/>
        <v/>
      </c>
      <c r="AB168" s="66"/>
      <c r="AC168" s="68"/>
      <c r="AD168" s="68"/>
      <c r="AE168" s="68"/>
      <c r="AF168" s="68"/>
      <c r="AG168" s="68"/>
      <c r="AH168" s="68"/>
      <c r="AI168" s="68"/>
      <c r="AJ168" s="68"/>
      <c r="AK168" s="68"/>
      <c r="AL168" s="68"/>
      <c r="AM168" s="69"/>
      <c r="AN168" s="65"/>
    </row>
    <row r="169" spans="1:59">
      <c r="A169" s="78">
        <f ca="1">IF($A$2="no",INT(RAND()*36+1),INT(RAND()*37))</f>
        <v>9</v>
      </c>
      <c r="B169" s="78" t="str">
        <f t="shared" ca="1" si="194"/>
        <v>R</v>
      </c>
      <c r="C169" s="78" t="str">
        <f t="shared" ca="1" si="252"/>
        <v>O</v>
      </c>
      <c r="D169" s="78" t="str">
        <f t="shared" ref="D169:D232" ca="1" si="255">VLOOKUP(A169,$BH$107:$BP$144,7,0)</f>
        <v>L</v>
      </c>
      <c r="E169" t="str">
        <f t="shared" ca="1" si="206"/>
        <v>RR</v>
      </c>
      <c r="F169" s="32" t="str">
        <f t="shared" ca="1" si="210"/>
        <v/>
      </c>
      <c r="G169" s="31">
        <f t="shared" ca="1" si="211"/>
        <v>1</v>
      </c>
      <c r="H169" s="79" t="str">
        <f ca="1">IF(A169&lt;&gt;"",IF(Y168&gt;=$AQ$5,"",IF(Y168&lt;=$AQ$6,"",IF(AND(F168="L",F169="L"),"",IF(F169="W","",IF(AND(F169="L",H167="",B166="R"),"B",IF(AND(F169="L",H167="",B166="B"),"R",IF(AND(E165="RB",E167="RB"),"B",IF(AND(E165="RR",E167="RR"),"B",IF(AND(E165="BR",E167="BR"),"R",IF(AND(E165="BB",E165="BB"),"R","")))))))))),"")</f>
        <v>R</v>
      </c>
      <c r="I169" s="106"/>
      <c r="J169" s="32">
        <f t="shared" ca="1" si="212"/>
        <v>1</v>
      </c>
      <c r="K169" s="33">
        <f ca="1">IF(U168&lt;&gt;"",IF(F169="W",(1*J168),(-1*J168)),0)</f>
        <v>-1</v>
      </c>
      <c r="L169" t="str">
        <f t="shared" ca="1" si="214"/>
        <v>EO</v>
      </c>
      <c r="M169" s="32" t="str">
        <f t="shared" ca="1" si="198"/>
        <v/>
      </c>
      <c r="N169" s="31">
        <f t="shared" ca="1" si="215"/>
        <v>1</v>
      </c>
      <c r="O169" s="79" t="str">
        <f ca="1">IF(A169&lt;&gt;"",IF(Y168&gt;=$AQ$5,"",IF(Y168&lt;=$AQ$6,"",IF(AND(M168="L",M169="L"),"",IF(M169="W","",IF(AND(M169="L",O167="",C166="E"),"O",IF(AND(M169="L",O167="",C166="O"),"E",IF(AND(L165="EO",L167="EO"),"O",IF(AND(L165="EE",L167="EE"),"O",IF(AND(L165="OE",L167="OE"),"E",IF(AND(L165="OO",L167="OO"),"E","")))))))))),"")</f>
        <v>E</v>
      </c>
      <c r="P169" s="32">
        <f ca="1">IF(A169&lt;&gt;"",IF(P168=2,1,IF(M169="L",P168+1,1)),"")</f>
        <v>1</v>
      </c>
      <c r="Q169" s="33">
        <f ca="1">IF(U168&lt;&gt;"",IF(M169="W",(1*P168),(-1*P168)),0)</f>
        <v>-1</v>
      </c>
      <c r="R169" t="str">
        <f ca="1">IF(A169=0,"LH",D168&amp;D169)</f>
        <v>LL</v>
      </c>
      <c r="S169" s="32" t="str">
        <f t="shared" ca="1" si="217"/>
        <v>W</v>
      </c>
      <c r="T169" s="31">
        <f t="shared" ca="1" si="218"/>
        <v>1</v>
      </c>
      <c r="U169" s="79" t="str">
        <f ca="1">IF(A169&lt;&gt;"",IF(Y168&gt;=$AQ$5,"",IF(Y168&lt;=$AQ$6,"",IF(AND(S168="L",S169="L"),"",IF(S169="W","",IF(AND(S169="L",U167="",D166="H"),"L",IF(AND(S169="L",U167="",D166="L"),"H",IF(AND(R165="HL",R167="HL"),"L",IF(AND(R165="HH",R167="HH"),"L",IF(AND(R165="LH",R167="LH"),"H",IF(AND(R165="LL",R167="LL"),"H","")))))))))),"")</f>
        <v/>
      </c>
      <c r="V169" s="32">
        <f ca="1">IF(G169&lt;&gt;"",IF(V168=2,1,IF(S169="L",V168+1,1)),"")</f>
        <v>1</v>
      </c>
      <c r="W169" s="33">
        <f t="shared" ca="1" si="209"/>
        <v>2</v>
      </c>
      <c r="X169" s="41">
        <f t="shared" ca="1" si="251"/>
        <v>0</v>
      </c>
      <c r="Y169" s="36">
        <f ca="1">IF(A169&lt;&gt;"",X169+Y168,"")</f>
        <v>-35</v>
      </c>
      <c r="Z169" s="54" t="str">
        <f t="shared" ca="1" si="221"/>
        <v/>
      </c>
      <c r="AA169" s="54" t="str">
        <f t="shared" ca="1" si="222"/>
        <v/>
      </c>
      <c r="AB169" s="66"/>
      <c r="AC169" s="68"/>
      <c r="AD169" s="68"/>
      <c r="AE169" s="68"/>
      <c r="AF169" s="68"/>
      <c r="AG169" s="68"/>
      <c r="AH169" s="68"/>
      <c r="AI169" s="68"/>
      <c r="AJ169" s="68"/>
      <c r="AK169" s="68"/>
      <c r="AL169" s="68"/>
      <c r="AM169" s="69"/>
      <c r="AN169" s="65"/>
    </row>
    <row r="170" spans="1:59">
      <c r="A170" s="78">
        <f ca="1">IF($A$2="no",INT(RAND()*36+1),INT(RAND()*37))</f>
        <v>24</v>
      </c>
      <c r="B170" s="78" t="str">
        <f t="shared" ca="1" si="194"/>
        <v>B</v>
      </c>
      <c r="C170" s="78" t="str">
        <f t="shared" ca="1" si="252"/>
        <v>E</v>
      </c>
      <c r="D170" s="78" t="str">
        <f t="shared" ca="1" si="255"/>
        <v>H</v>
      </c>
      <c r="E170" t="str">
        <f t="shared" ca="1" si="206"/>
        <v>RB</v>
      </c>
      <c r="F170" s="32" t="str">
        <f t="shared" ca="1" si="210"/>
        <v>L</v>
      </c>
      <c r="G170" s="31">
        <f t="shared" ca="1" si="211"/>
        <v>2</v>
      </c>
      <c r="H170" s="79" t="str">
        <f ca="1">IF(A170&lt;&gt;"",IF(Y169&gt;=$AQ$5,"",IF(Y169&lt;=$AQ$6,"",IF(AND(F169="L",F170="L"),"",IF(F170="W","",IF(AND(F170="L",H168="",B167="R"),"B",IF(AND(F170="L",H168="",B167="B"),"R",IF(AND(E166="RB",E168="RB"),"B",IF(AND(E166="RR",E168="RR"),"B",IF(AND(E166="BR",E168="BR"),"R",IF(AND(E166="BB",E166="BB"),"R","")))))))))),"")</f>
        <v>B</v>
      </c>
      <c r="I170" s="106"/>
      <c r="J170" s="32">
        <f t="shared" ca="1" si="212"/>
        <v>2</v>
      </c>
      <c r="K170" s="33">
        <f t="shared" ref="K170:K201" ca="1" si="256">IF(H169&lt;&gt;"",IF(F170="W",(1*J169),(-1*J169)),0)</f>
        <v>-1</v>
      </c>
      <c r="L170" t="str">
        <f t="shared" ca="1" si="214"/>
        <v>OE</v>
      </c>
      <c r="M170" s="32" t="str">
        <f t="shared" ca="1" si="198"/>
        <v>W</v>
      </c>
      <c r="N170" s="31">
        <f t="shared" ca="1" si="215"/>
        <v>1</v>
      </c>
      <c r="O170" s="79" t="str">
        <f ca="1">IF(A170&lt;&gt;"",IF(Y169&gt;=$AQ$5,"",IF(Y169&lt;=$AQ$6,"",IF(AND(M169="L",M170="L"),"",IF(M170="W","",IF(AND(M170="L",O168="",C167="E"),"O",IF(AND(M170="L",O168="",C167="O"),"E",IF(AND(L166="EO",L168="EO"),"O",IF(AND(L166="EE",L168="EE"),"O",IF(AND(L166="OE",L168="OE"),"E",IF(AND(L166="OO",L168="OO"),"E","")))))))))),"")</f>
        <v/>
      </c>
      <c r="P170" s="32">
        <f ca="1">IF(A170&lt;&gt;"",IF(P169=2,1,IF(M170="L",P169+1,1)),"")</f>
        <v>1</v>
      </c>
      <c r="Q170" s="33">
        <f t="shared" ref="Q170:Q201" ca="1" si="257">IF(O169&lt;&gt;"",IF(M170="W",(1*P169),(-1*P169)),0)</f>
        <v>1</v>
      </c>
      <c r="R170" t="str">
        <f ca="1">IF(A170=0,"LH",D169&amp;D170)</f>
        <v>LH</v>
      </c>
      <c r="S170" s="32" t="str">
        <f t="shared" ca="1" si="217"/>
        <v/>
      </c>
      <c r="T170" s="31">
        <f t="shared" ca="1" si="218"/>
        <v>1</v>
      </c>
      <c r="U170" s="79" t="str">
        <f ca="1">IF(A170&lt;&gt;"",IF(Y169&gt;=$AQ$5,"",IF(Y169&lt;=$AQ$6,"",IF(AND(S169="L",S170="L"),"",IF(S170="W","",IF(AND(S170="L",U168="",D167="H"),"L",IF(AND(S170="L",U168="",D167="L"),"H",IF(AND(R166="HL",R168="HL"),"L",IF(AND(R166="HH",R168="HH"),"L",IF(AND(R166="LH",R168="LH"),"H",IF(AND(R166="LL",R168="LL"),"H","")))))))))),"")</f>
        <v>L</v>
      </c>
      <c r="V170" s="32">
        <f ca="1">IF(G170&lt;&gt;"",IF(V169=2,1,IF(S170="L",V169+1,1)),"")</f>
        <v>1</v>
      </c>
      <c r="W170" s="33">
        <f t="shared" ca="1" si="209"/>
        <v>0</v>
      </c>
      <c r="X170" s="41">
        <f t="shared" ca="1" si="251"/>
        <v>0</v>
      </c>
      <c r="Y170" s="36">
        <f ca="1">IF(A170&lt;&gt;"",X170+Y169,"")</f>
        <v>-35</v>
      </c>
      <c r="Z170" s="54" t="str">
        <f t="shared" ca="1" si="221"/>
        <v/>
      </c>
      <c r="AA170" s="54" t="str">
        <f t="shared" ca="1" si="222"/>
        <v/>
      </c>
      <c r="AB170" s="66"/>
      <c r="AC170" s="68"/>
      <c r="AD170" s="68"/>
      <c r="AE170" s="68"/>
      <c r="AF170" s="68"/>
      <c r="AG170" s="68"/>
      <c r="AH170" s="68"/>
      <c r="AI170" s="68"/>
      <c r="AJ170" s="68"/>
      <c r="AK170" s="68"/>
      <c r="AL170" s="68"/>
      <c r="AM170" s="69"/>
      <c r="AN170" s="65"/>
    </row>
    <row r="171" spans="1:59">
      <c r="A171" s="78">
        <f ca="1">IF($A$2="no",INT(RAND()*36+1),INT(RAND()*37))</f>
        <v>13</v>
      </c>
      <c r="B171" s="78" t="str">
        <f t="shared" ca="1" si="194"/>
        <v>B</v>
      </c>
      <c r="C171" s="78" t="str">
        <f t="shared" ca="1" si="252"/>
        <v>O</v>
      </c>
      <c r="D171" s="78" t="str">
        <f t="shared" ca="1" si="255"/>
        <v>L</v>
      </c>
      <c r="E171" t="str">
        <f t="shared" ca="1" si="206"/>
        <v>BB</v>
      </c>
      <c r="F171" s="32" t="str">
        <f t="shared" ca="1" si="210"/>
        <v>W</v>
      </c>
      <c r="G171" s="31">
        <f t="shared" ca="1" si="211"/>
        <v>1</v>
      </c>
      <c r="H171" s="79" t="str">
        <f ca="1">IF(A171&lt;&gt;"",IF(Y170&gt;=$AQ$5,"",IF(Y170&lt;=$AQ$6,"",IF(AND(F170="L",F171="L"),"",IF(F171="W","",IF(AND(F171="L",H169="",B168="R"),"B",IF(AND(F171="L",H169="",B168="B"),"R",IF(AND(E167="RB",E169="RB"),"B",IF(AND(E167="RR",E169="RR"),"B",IF(AND(E167="BR",E169="BR"),"R",IF(AND(E167="BB",E167="BB"),"R","")))))))))),"")</f>
        <v/>
      </c>
      <c r="I171" s="106"/>
      <c r="J171" s="32">
        <f t="shared" ca="1" si="212"/>
        <v>1</v>
      </c>
      <c r="K171" s="33">
        <f ca="1">IF(U170&lt;&gt;"",IF(F171="W",(1*J170),(-1*J170)),0)</f>
        <v>2</v>
      </c>
      <c r="L171" t="str">
        <f t="shared" ca="1" si="214"/>
        <v>EO</v>
      </c>
      <c r="M171" s="32" t="str">
        <f t="shared" ca="1" si="198"/>
        <v/>
      </c>
      <c r="N171" s="31">
        <f t="shared" ca="1" si="215"/>
        <v>1</v>
      </c>
      <c r="O171" s="79" t="str">
        <f ca="1">IF(A171&lt;&gt;"",IF(Y170&gt;=$AQ$5,"",IF(Y170&lt;=$AQ$6,"",IF(AND(M170="L",M171="L"),"",IF(M171="W","",IF(AND(M171="L",O169="",C168="E"),"O",IF(AND(M171="L",O169="",C168="O"),"E",IF(AND(L167="EO",L169="EO"),"O",IF(AND(L167="EE",L169="EE"),"O",IF(AND(L167="OE",L169="OE"),"E",IF(AND(L167="OO",L169="OO"),"E","")))))))))),"")</f>
        <v/>
      </c>
      <c r="P171" s="32">
        <f ca="1">IF(A171&lt;&gt;"",IF(P170=2,1,IF(M171="L",P170+1,1)),"")</f>
        <v>1</v>
      </c>
      <c r="Q171" s="33">
        <f ca="1">IF(U170&lt;&gt;"",IF(M171="W",(1*P170),(-1*P170)),0)</f>
        <v>-1</v>
      </c>
      <c r="R171" t="str">
        <f ca="1">IF(A171=0,"LH",D170&amp;D171)</f>
        <v>HL</v>
      </c>
      <c r="S171" s="32" t="str">
        <f t="shared" ca="1" si="217"/>
        <v>W</v>
      </c>
      <c r="T171" s="31">
        <f t="shared" ca="1" si="218"/>
        <v>1</v>
      </c>
      <c r="U171" s="79" t="str">
        <f ca="1">IF(A171&lt;&gt;"",IF(Y170&gt;=$AQ$5,"",IF(Y170&lt;=$AQ$6,"",IF(AND(S170="L",S171="L"),"",IF(S171="W","",IF(AND(S171="L",U169="",D168="H"),"L",IF(AND(S171="L",U169="",D168="L"),"H",IF(AND(R167="HL",R169="HL"),"L",IF(AND(R167="HH",R169="HH"),"L",IF(AND(R167="LH",R169="LH"),"H",IF(AND(R167="LL",R169="LL"),"H","")))))))))),"")</f>
        <v/>
      </c>
      <c r="V171" s="32">
        <f ca="1">IF(G171&lt;&gt;"",IF(V170=2,1,IF(S171="L",V170+1,1)),"")</f>
        <v>1</v>
      </c>
      <c r="W171" s="33">
        <f t="shared" ca="1" si="209"/>
        <v>1</v>
      </c>
      <c r="X171" s="41">
        <f t="shared" ca="1" si="251"/>
        <v>2</v>
      </c>
      <c r="Y171" s="36">
        <f ca="1">IF(A171&lt;&gt;"",X171+Y170,"")</f>
        <v>-33</v>
      </c>
      <c r="Z171" s="54" t="str">
        <f t="shared" ca="1" si="221"/>
        <v/>
      </c>
      <c r="AA171" s="54" t="str">
        <f t="shared" ca="1" si="222"/>
        <v/>
      </c>
      <c r="AB171" s="66"/>
      <c r="AC171" s="68"/>
      <c r="AD171" s="68"/>
      <c r="AE171" s="68"/>
      <c r="AF171" s="68"/>
      <c r="AG171" s="68"/>
      <c r="AH171" s="68"/>
      <c r="AI171" s="68"/>
      <c r="AJ171" s="68"/>
      <c r="AK171" s="68"/>
      <c r="AL171" s="68"/>
      <c r="AM171" s="69"/>
      <c r="AN171" s="65"/>
    </row>
    <row r="172" spans="1:59">
      <c r="A172" s="78">
        <f ca="1">IF($A$2="no",INT(RAND()*36+1),INT(RAND()*37))</f>
        <v>19</v>
      </c>
      <c r="B172" s="78" t="str">
        <f t="shared" ca="1" si="194"/>
        <v>R</v>
      </c>
      <c r="C172" s="78" t="str">
        <f t="shared" ca="1" si="252"/>
        <v>O</v>
      </c>
      <c r="D172" s="78" t="str">
        <f t="shared" ca="1" si="255"/>
        <v>H</v>
      </c>
      <c r="E172" t="str">
        <f t="shared" ca="1" si="206"/>
        <v>BR</v>
      </c>
      <c r="F172" s="32" t="str">
        <f t="shared" ca="1" si="210"/>
        <v/>
      </c>
      <c r="G172" s="31">
        <f t="shared" ca="1" si="211"/>
        <v>1</v>
      </c>
      <c r="H172" s="79" t="str">
        <f ca="1">IF(A172&lt;&gt;"",IF(Y171&gt;=$AQ$5,"",IF(Y171&lt;=$AQ$6,"",IF(AND(F171="L",F172="L"),"",IF(F172="W","",IF(AND(F172="L",H170="",B169="R"),"B",IF(AND(F172="L",H170="",B169="B"),"R",IF(AND(E168="RB",E170="RB"),"B",IF(AND(E168="RR",E170="RR"),"B",IF(AND(E168="BR",E170="BR"),"R",IF(AND(E168="BB",E168="BB"),"R","")))))))))),"")</f>
        <v/>
      </c>
      <c r="I172" s="106"/>
      <c r="J172" s="32">
        <f t="shared" ca="1" si="212"/>
        <v>1</v>
      </c>
      <c r="K172" s="33">
        <f t="shared" ref="K172:K173" ca="1" si="258">IF(H171&lt;&gt;"",IF(F172="W",(1*J171),(-1*J171)),0)</f>
        <v>0</v>
      </c>
      <c r="L172" t="str">
        <f t="shared" ca="1" si="214"/>
        <v>OO</v>
      </c>
      <c r="M172" s="32" t="str">
        <f t="shared" ca="1" si="198"/>
        <v/>
      </c>
      <c r="N172" s="31">
        <f t="shared" ca="1" si="215"/>
        <v>1</v>
      </c>
      <c r="O172" s="79" t="str">
        <f ca="1">IF(A172&lt;&gt;"",IF(Y171&gt;=$AQ$5,"",IF(Y171&lt;=$AQ$6,"",IF(AND(M171="L",M172="L"),"",IF(M172="W","",IF(AND(M172="L",O170="",C169="E"),"O",IF(AND(M172="L",O170="",C169="O"),"E",IF(AND(L168="EO",L170="EO"),"O",IF(AND(L168="EE",L170="EE"),"O",IF(AND(L168="OE",L170="OE"),"E",IF(AND(L168="OO",L170="OO"),"E","")))))))))),"")</f>
        <v/>
      </c>
      <c r="P172" s="32">
        <f ca="1">IF(A172&lt;&gt;"",IF(P171=2,1,IF(M172="L",P171+1,1)),"")</f>
        <v>1</v>
      </c>
      <c r="Q172" s="33">
        <f t="shared" ref="Q172:Q173" ca="1" si="259">IF(O171&lt;&gt;"",IF(M172="W",(1*P171),(-1*P171)),0)</f>
        <v>0</v>
      </c>
      <c r="R172" t="str">
        <f ca="1">IF(A172=0,"LH",D171&amp;D172)</f>
        <v>LH</v>
      </c>
      <c r="S172" s="32" t="str">
        <f t="shared" ca="1" si="217"/>
        <v/>
      </c>
      <c r="T172" s="31">
        <f t="shared" ca="1" si="218"/>
        <v>1</v>
      </c>
      <c r="U172" s="79" t="str">
        <f ca="1">IF(A172&lt;&gt;"",IF(Y171&gt;=$AQ$5,"",IF(Y171&lt;=$AQ$6,"",IF(AND(S171="L",S172="L"),"",IF(S172="W","",IF(AND(S172="L",U170="",D169="H"),"L",IF(AND(S172="L",U170="",D169="L"),"H",IF(AND(R168="HL",R170="HL"),"L",IF(AND(R168="HH",R170="HH"),"L",IF(AND(R168="LH",R170="LH"),"H",IF(AND(R168="LL",R170="LL"),"H","")))))))))),"")</f>
        <v/>
      </c>
      <c r="V172" s="32">
        <f ca="1">IF(G172&lt;&gt;"",IF(V171=2,1,IF(S172="L",V171+1,1)),"")</f>
        <v>1</v>
      </c>
      <c r="W172" s="33">
        <f t="shared" ca="1" si="209"/>
        <v>0</v>
      </c>
      <c r="X172" s="41">
        <f t="shared" ca="1" si="251"/>
        <v>0</v>
      </c>
      <c r="Y172" s="36">
        <f ca="1">IF(A172&lt;&gt;"",X172+Y171,"")</f>
        <v>-33</v>
      </c>
      <c r="Z172" s="54" t="str">
        <f t="shared" ca="1" si="221"/>
        <v/>
      </c>
      <c r="AA172" s="54" t="str">
        <f t="shared" ca="1" si="222"/>
        <v/>
      </c>
      <c r="AB172" s="66"/>
      <c r="AC172" s="68"/>
      <c r="AD172" s="68"/>
      <c r="AE172" s="68"/>
      <c r="AF172" s="68"/>
      <c r="AG172" s="68"/>
      <c r="AH172" s="68"/>
      <c r="AI172" s="68"/>
      <c r="AJ172" s="68"/>
      <c r="AK172" s="68"/>
      <c r="AL172" s="68"/>
      <c r="AM172" s="69"/>
      <c r="AN172" s="65"/>
    </row>
    <row r="173" spans="1:59">
      <c r="A173" s="78">
        <f ca="1">IF($A$2="no",INT(RAND()*36+1),INT(RAND()*37))</f>
        <v>4</v>
      </c>
      <c r="B173" s="78" t="str">
        <f t="shared" ca="1" si="194"/>
        <v>B</v>
      </c>
      <c r="C173" s="78" t="str">
        <f t="shared" ca="1" si="252"/>
        <v>E</v>
      </c>
      <c r="D173" s="78" t="str">
        <f t="shared" ca="1" si="255"/>
        <v>L</v>
      </c>
      <c r="E173" t="str">
        <f t="shared" ca="1" si="206"/>
        <v>RB</v>
      </c>
      <c r="F173" s="32" t="str">
        <f t="shared" ca="1" si="210"/>
        <v/>
      </c>
      <c r="G173" s="31">
        <f t="shared" ca="1" si="211"/>
        <v>1</v>
      </c>
      <c r="H173" s="79" t="str">
        <f ca="1">IF(A173&lt;&gt;"",IF(Y172&gt;=$AQ$5,"",IF(Y172&lt;=$AQ$6,"",IF(AND(F172="L",F173="L"),"",IF(F173="W","",IF(AND(F173="L",H171="",B170="R"),"B",IF(AND(F173="L",H171="",B170="B"),"R",IF(AND(E169="RB",E171="RB"),"B",IF(AND(E169="RR",E171="RR"),"B",IF(AND(E169="BR",E171="BR"),"R",IF(AND(E169="BB",E169="BB"),"R","")))))))))),"")</f>
        <v/>
      </c>
      <c r="I173" s="106"/>
      <c r="J173" s="32">
        <f t="shared" ca="1" si="212"/>
        <v>1</v>
      </c>
      <c r="K173" s="33">
        <f ca="1">IF(U172&lt;&gt;"",IF(F173="W",(1*J172),(-1*J172)),0)</f>
        <v>0</v>
      </c>
      <c r="L173" t="str">
        <f t="shared" ca="1" si="214"/>
        <v>OE</v>
      </c>
      <c r="M173" s="32" t="str">
        <f t="shared" ca="1" si="198"/>
        <v/>
      </c>
      <c r="N173" s="31">
        <f t="shared" ca="1" si="215"/>
        <v>1</v>
      </c>
      <c r="O173" s="79" t="str">
        <f ca="1">IF(A173&lt;&gt;"",IF(Y172&gt;=$AQ$5,"",IF(Y172&lt;=$AQ$6,"",IF(AND(M172="L",M173="L"),"",IF(M173="W","",IF(AND(M173="L",O171="",C170="E"),"O",IF(AND(M173="L",O171="",C170="O"),"E",IF(AND(L169="EO",L171="EO"),"O",IF(AND(L169="EE",L171="EE"),"O",IF(AND(L169="OE",L171="OE"),"E",IF(AND(L169="OO",L171="OO"),"E","")))))))))),"")</f>
        <v>O</v>
      </c>
      <c r="P173" s="32">
        <f ca="1">IF(A173&lt;&gt;"",IF(P172=2,1,IF(M173="L",P172+1,1)),"")</f>
        <v>1</v>
      </c>
      <c r="Q173" s="33">
        <f ca="1">IF(U172&lt;&gt;"",IF(M173="W",(1*P172),(-1*P172)),0)</f>
        <v>0</v>
      </c>
      <c r="R173" t="str">
        <f ca="1">IF(A173=0,"LH",D172&amp;D173)</f>
        <v>HL</v>
      </c>
      <c r="S173" s="32" t="str">
        <f t="shared" ca="1" si="217"/>
        <v/>
      </c>
      <c r="T173" s="31">
        <f t="shared" ca="1" si="218"/>
        <v>1</v>
      </c>
      <c r="U173" s="79" t="str">
        <f ca="1">IF(A173&lt;&gt;"",IF(Y172&gt;=$AQ$5,"",IF(Y172&lt;=$AQ$6,"",IF(AND(S172="L",S173="L"),"",IF(S173="W","",IF(AND(S173="L",U171="",D170="H"),"L",IF(AND(S173="L",U171="",D170="L"),"H",IF(AND(R169="HL",R171="HL"),"L",IF(AND(R169="HH",R171="HH"),"L",IF(AND(R169="LH",R171="LH"),"H",IF(AND(R169="LL",R171="LL"),"H","")))))))))),"")</f>
        <v/>
      </c>
      <c r="V173" s="32">
        <f ca="1">IF(G173&lt;&gt;"",IF(V172=2,1,IF(S173="L",V172+1,1)),"")</f>
        <v>1</v>
      </c>
      <c r="W173" s="33">
        <f t="shared" ca="1" si="209"/>
        <v>0</v>
      </c>
      <c r="X173" s="41">
        <f t="shared" ca="1" si="251"/>
        <v>0</v>
      </c>
      <c r="Y173" s="36">
        <f ca="1">IF(A173&lt;&gt;"",X173+Y172,"")</f>
        <v>-33</v>
      </c>
      <c r="Z173" s="54" t="str">
        <f t="shared" ca="1" si="221"/>
        <v/>
      </c>
      <c r="AA173" s="54" t="str">
        <f t="shared" ca="1" si="222"/>
        <v/>
      </c>
      <c r="AB173" s="66"/>
      <c r="AC173" s="68"/>
      <c r="AD173" s="68"/>
      <c r="AE173" s="68"/>
      <c r="AF173" s="68"/>
      <c r="AG173" s="68"/>
      <c r="AH173" s="68"/>
      <c r="AI173" s="68"/>
      <c r="AJ173" s="68"/>
      <c r="AK173" s="68"/>
      <c r="AL173" s="68"/>
      <c r="AM173" s="69"/>
      <c r="AN173" s="65"/>
    </row>
    <row r="174" spans="1:59">
      <c r="A174" s="78">
        <f ca="1">IF($A$2="no",INT(RAND()*36+1),INT(RAND()*37))</f>
        <v>26</v>
      </c>
      <c r="B174" s="78" t="str">
        <f t="shared" ca="1" si="194"/>
        <v>B</v>
      </c>
      <c r="C174" s="78" t="str">
        <f t="shared" ca="1" si="252"/>
        <v>E</v>
      </c>
      <c r="D174" s="78" t="str">
        <f t="shared" ca="1" si="255"/>
        <v>H</v>
      </c>
      <c r="E174" t="str">
        <f t="shared" ca="1" si="206"/>
        <v>BB</v>
      </c>
      <c r="F174" s="32" t="str">
        <f t="shared" ca="1" si="210"/>
        <v/>
      </c>
      <c r="G174" s="31">
        <f t="shared" ca="1" si="211"/>
        <v>1</v>
      </c>
      <c r="H174" s="79" t="str">
        <f ca="1">IF(A174&lt;&gt;"",IF(Y173&gt;=$AQ$5,"",IF(Y173&lt;=$AQ$6,"",IF(AND(F173="L",F174="L"),"",IF(F174="W","",IF(AND(F174="L",H172="",B171="R"),"B",IF(AND(F174="L",H172="",B171="B"),"R",IF(AND(E170="RB",E172="RB"),"B",IF(AND(E170="RR",E172="RR"),"B",IF(AND(E170="BR",E172="BR"),"R",IF(AND(E170="BB",E170="BB"),"R","")))))))))),"")</f>
        <v/>
      </c>
      <c r="I174" s="106"/>
      <c r="J174" s="32">
        <f t="shared" ca="1" si="212"/>
        <v>1</v>
      </c>
      <c r="K174" s="33">
        <f t="shared" ref="K174:K177" ca="1" si="260">IF(H173&lt;&gt;"",IF(F174="W",(1*J173),(-1*J173)),0)</f>
        <v>0</v>
      </c>
      <c r="L174" t="str">
        <f t="shared" ca="1" si="214"/>
        <v>EE</v>
      </c>
      <c r="M174" s="32" t="str">
        <f t="shared" ca="1" si="198"/>
        <v>L</v>
      </c>
      <c r="N174" s="31">
        <f t="shared" ca="1" si="215"/>
        <v>2</v>
      </c>
      <c r="O174" s="79" t="str">
        <f ca="1">IF(A174&lt;&gt;"",IF(Y173&gt;=$AQ$5,"",IF(Y173&lt;=$AQ$6,"",IF(AND(M173="L",M174="L"),"",IF(M174="W","",IF(AND(M174="L",O172="",C171="E"),"O",IF(AND(M174="L",O172="",C171="O"),"E",IF(AND(L170="EO",L172="EO"),"O",IF(AND(L170="EE",L172="EE"),"O",IF(AND(L170="OE",L172="OE"),"E",IF(AND(L170="OO",L172="OO"),"E","")))))))))),"")</f>
        <v>E</v>
      </c>
      <c r="P174" s="32">
        <f ca="1">IF(A174&lt;&gt;"",IF(P173=2,1,IF(M174="L",P173+1,1)),"")</f>
        <v>2</v>
      </c>
      <c r="Q174" s="33">
        <f t="shared" ref="Q174:Q177" ca="1" si="261">IF(O173&lt;&gt;"",IF(M174="W",(1*P173),(-1*P173)),0)</f>
        <v>-1</v>
      </c>
      <c r="R174" t="str">
        <f ca="1">IF(A174=0,"LH",D173&amp;D174)</f>
        <v>LH</v>
      </c>
      <c r="S174" s="32" t="str">
        <f t="shared" ca="1" si="217"/>
        <v/>
      </c>
      <c r="T174" s="31">
        <f t="shared" ca="1" si="218"/>
        <v>1</v>
      </c>
      <c r="U174" s="79" t="str">
        <f ca="1">IF(A174&lt;&gt;"",IF(Y173&gt;=$AQ$5,"",IF(Y173&lt;=$AQ$6,"",IF(AND(S173="L",S174="L"),"",IF(S174="W","",IF(AND(S174="L",U172="",D171="H"),"L",IF(AND(S174="L",U172="",D171="L"),"H",IF(AND(R170="HL",R172="HL"),"L",IF(AND(R170="HH",R172="HH"),"L",IF(AND(R170="LH",R172="LH"),"H",IF(AND(R170="LL",R172="LL"),"H","")))))))))),"")</f>
        <v>H</v>
      </c>
      <c r="V174" s="32">
        <f ca="1">IF(G174&lt;&gt;"",IF(V173=2,1,IF(S174="L",V173+1,1)),"")</f>
        <v>1</v>
      </c>
      <c r="W174" s="33">
        <f t="shared" ca="1" si="209"/>
        <v>0</v>
      </c>
      <c r="X174" s="41">
        <f t="shared" ca="1" si="251"/>
        <v>-1</v>
      </c>
      <c r="Y174" s="36">
        <f ca="1">IF(A174&lt;&gt;"",X174+Y173,"")</f>
        <v>-34</v>
      </c>
      <c r="Z174" s="54" t="str">
        <f t="shared" ca="1" si="221"/>
        <v/>
      </c>
      <c r="AA174" s="54" t="str">
        <f t="shared" ca="1" si="222"/>
        <v/>
      </c>
      <c r="AB174" s="66"/>
      <c r="AC174" s="68"/>
      <c r="AD174" s="68"/>
      <c r="AE174" s="68"/>
      <c r="AF174" s="68"/>
      <c r="AG174" s="68"/>
      <c r="AH174" s="68"/>
      <c r="AI174" s="68"/>
      <c r="AJ174" s="68"/>
      <c r="AK174" s="68"/>
      <c r="AL174" s="68"/>
      <c r="AM174" s="69"/>
      <c r="AN174" s="65"/>
    </row>
    <row r="175" spans="1:59">
      <c r="A175" s="78">
        <f ca="1">IF($A$2="no",INT(RAND()*36+1),INT(RAND()*37))</f>
        <v>28</v>
      </c>
      <c r="B175" s="78" t="str">
        <f t="shared" ca="1" si="194"/>
        <v>B</v>
      </c>
      <c r="C175" s="78" t="str">
        <f t="shared" ca="1" si="252"/>
        <v>E</v>
      </c>
      <c r="D175" s="78" t="str">
        <f t="shared" ca="1" si="255"/>
        <v>H</v>
      </c>
      <c r="E175" t="str">
        <f t="shared" ca="1" si="206"/>
        <v>BB</v>
      </c>
      <c r="F175" s="32" t="str">
        <f t="shared" ca="1" si="210"/>
        <v/>
      </c>
      <c r="G175" s="31">
        <f t="shared" ca="1" si="211"/>
        <v>1</v>
      </c>
      <c r="H175" s="79" t="str">
        <f ca="1">IF(A175&lt;&gt;"",IF(Y174&gt;=$AQ$5,"",IF(Y174&lt;=$AQ$6,"",IF(AND(F174="L",F175="L"),"",IF(F175="W","",IF(AND(F175="L",H173="",B172="R"),"B",IF(AND(F175="L",H173="",B172="B"),"R",IF(AND(E171="RB",E173="RB"),"B",IF(AND(E171="RR",E173="RR"),"B",IF(AND(E171="BR",E173="BR"),"R",IF(AND(E171="BB",E171="BB"),"R","")))))))))),"")</f>
        <v>R</v>
      </c>
      <c r="I175" s="106"/>
      <c r="J175" s="32">
        <f t="shared" ca="1" si="212"/>
        <v>1</v>
      </c>
      <c r="K175" s="33">
        <f ca="1">IF(U174&lt;&gt;"",IF(F175="W",(1*J174),(-1*J174)),0)</f>
        <v>-1</v>
      </c>
      <c r="L175" t="str">
        <f t="shared" ca="1" si="214"/>
        <v>EE</v>
      </c>
      <c r="M175" s="32" t="str">
        <f t="shared" ca="1" si="198"/>
        <v>W</v>
      </c>
      <c r="N175" s="31">
        <f t="shared" ca="1" si="215"/>
        <v>1</v>
      </c>
      <c r="O175" s="79" t="str">
        <f ca="1">IF(A175&lt;&gt;"",IF(Y174&gt;=$AQ$5,"",IF(Y174&lt;=$AQ$6,"",IF(AND(M174="L",M175="L"),"",IF(M175="W","",IF(AND(M175="L",O173="",C172="E"),"O",IF(AND(M175="L",O173="",C172="O"),"E",IF(AND(L171="EO",L173="EO"),"O",IF(AND(L171="EE",L173="EE"),"O",IF(AND(L171="OE",L173="OE"),"E",IF(AND(L171="OO",L173="OO"),"E","")))))))))),"")</f>
        <v/>
      </c>
      <c r="P175" s="32">
        <f ca="1">IF(A175&lt;&gt;"",IF(P174=2,1,IF(M175="L",P174+1,1)),"")</f>
        <v>1</v>
      </c>
      <c r="Q175" s="33">
        <f ca="1">IF(U174&lt;&gt;"",IF(M175="W",(1*P174),(-1*P174)),0)</f>
        <v>2</v>
      </c>
      <c r="R175" t="str">
        <f ca="1">IF(A175=0,"LH",D174&amp;D175)</f>
        <v>HH</v>
      </c>
      <c r="S175" s="32" t="str">
        <f t="shared" ca="1" si="217"/>
        <v>W</v>
      </c>
      <c r="T175" s="31">
        <f t="shared" ca="1" si="218"/>
        <v>1</v>
      </c>
      <c r="U175" s="79" t="str">
        <f ca="1">IF(A175&lt;&gt;"",IF(Y174&gt;=$AQ$5,"",IF(Y174&lt;=$AQ$6,"",IF(AND(S174="L",S175="L"),"",IF(S175="W","",IF(AND(S175="L",U173="",D172="H"),"L",IF(AND(S175="L",U173="",D172="L"),"H",IF(AND(R171="HL",R173="HL"),"L",IF(AND(R171="HH",R173="HH"),"L",IF(AND(R171="LH",R173="LH"),"H",IF(AND(R171="LL",R173="LL"),"H","")))))))))),"")</f>
        <v/>
      </c>
      <c r="V175" s="32">
        <f ca="1">IF(G175&lt;&gt;"",IF(V174=2,1,IF(S175="L",V174+1,1)),"")</f>
        <v>1</v>
      </c>
      <c r="W175" s="33">
        <f t="shared" ca="1" si="209"/>
        <v>1</v>
      </c>
      <c r="X175" s="41">
        <f t="shared" ca="1" si="251"/>
        <v>2</v>
      </c>
      <c r="Y175" s="36">
        <f ca="1">IF(A175&lt;&gt;"",X175+Y174,"")</f>
        <v>-32</v>
      </c>
      <c r="Z175" s="54" t="str">
        <f t="shared" ca="1" si="221"/>
        <v/>
      </c>
      <c r="AA175" s="54" t="str">
        <f t="shared" ca="1" si="222"/>
        <v/>
      </c>
      <c r="AB175" s="66"/>
      <c r="AC175" s="68"/>
      <c r="AD175" s="68"/>
      <c r="AE175" s="68"/>
      <c r="AF175" s="68"/>
      <c r="AG175" s="68"/>
      <c r="AH175" s="68"/>
      <c r="AI175" s="68"/>
      <c r="AJ175" s="68"/>
      <c r="AK175" s="68"/>
      <c r="AL175" s="68"/>
      <c r="AM175" s="69"/>
      <c r="AN175" s="65"/>
    </row>
    <row r="176" spans="1:59">
      <c r="A176" s="78">
        <f ca="1">IF($A$2="no",INT(RAND()*36+1),INT(RAND()*37))</f>
        <v>19</v>
      </c>
      <c r="B176" s="78" t="str">
        <f t="shared" ca="1" si="194"/>
        <v>R</v>
      </c>
      <c r="C176" s="78" t="str">
        <f t="shared" ca="1" si="252"/>
        <v>O</v>
      </c>
      <c r="D176" s="78" t="str">
        <f t="shared" ca="1" si="255"/>
        <v>H</v>
      </c>
      <c r="E176" t="str">
        <f t="shared" ca="1" si="206"/>
        <v>BR</v>
      </c>
      <c r="F176" s="32" t="str">
        <f t="shared" ca="1" si="210"/>
        <v>W</v>
      </c>
      <c r="G176" s="31">
        <f t="shared" ca="1" si="211"/>
        <v>1</v>
      </c>
      <c r="H176" s="79" t="str">
        <f ca="1">IF(A176&lt;&gt;"",IF(Y175&gt;=$AQ$5,"",IF(Y175&lt;=$AQ$6,"",IF(AND(F175="L",F176="L"),"",IF(F176="W","",IF(AND(F176="L",H174="",B173="R"),"B",IF(AND(F176="L",H174="",B173="B"),"R",IF(AND(E172="RB",E174="RB"),"B",IF(AND(E172="RR",E174="RR"),"B",IF(AND(E172="BR",E174="BR"),"R",IF(AND(E172="BB",E172="BB"),"R","")))))))))),"")</f>
        <v/>
      </c>
      <c r="I176" s="106"/>
      <c r="J176" s="32">
        <f t="shared" ca="1" si="212"/>
        <v>1</v>
      </c>
      <c r="K176" s="33">
        <f t="shared" ref="K176:K177" ca="1" si="262">IF(H175&lt;&gt;"",IF(F176="W",(1*J175),(-1*J175)),0)</f>
        <v>1</v>
      </c>
      <c r="L176" t="str">
        <f t="shared" ca="1" si="214"/>
        <v>EO</v>
      </c>
      <c r="M176" s="32" t="str">
        <f t="shared" ca="1" si="198"/>
        <v/>
      </c>
      <c r="N176" s="31">
        <f t="shared" ca="1" si="215"/>
        <v>1</v>
      </c>
      <c r="O176" s="79" t="str">
        <f ca="1">IF(A176&lt;&gt;"",IF(Y175&gt;=$AQ$5,"",IF(Y175&lt;=$AQ$6,"",IF(AND(M175="L",M176="L"),"",IF(M176="W","",IF(AND(M176="L",O174="",C173="E"),"O",IF(AND(M176="L",O174="",C173="O"),"E",IF(AND(L172="EO",L174="EO"),"O",IF(AND(L172="EE",L174="EE"),"O",IF(AND(L172="OE",L174="OE"),"E",IF(AND(L172="OO",L174="OO"),"E","")))))))))),"")</f>
        <v/>
      </c>
      <c r="P176" s="32">
        <f ca="1">IF(A176&lt;&gt;"",IF(P175=2,1,IF(M176="L",P175+1,1)),"")</f>
        <v>1</v>
      </c>
      <c r="Q176" s="33">
        <f t="shared" ref="Q176:Q177" ca="1" si="263">IF(O175&lt;&gt;"",IF(M176="W",(1*P175),(-1*P175)),0)</f>
        <v>0</v>
      </c>
      <c r="R176" t="str">
        <f ca="1">IF(A176=0,"LH",D175&amp;D176)</f>
        <v>HH</v>
      </c>
      <c r="S176" s="32" t="str">
        <f t="shared" ca="1" si="217"/>
        <v/>
      </c>
      <c r="T176" s="31">
        <f t="shared" ca="1" si="218"/>
        <v>1</v>
      </c>
      <c r="U176" s="79" t="str">
        <f ca="1">IF(A176&lt;&gt;"",IF(Y175&gt;=$AQ$5,"",IF(Y175&lt;=$AQ$6,"",IF(AND(S175="L",S176="L"),"",IF(S176="W","",IF(AND(S176="L",U174="",D173="H"),"L",IF(AND(S176="L",U174="",D173="L"),"H",IF(AND(R172="HL",R174="HL"),"L",IF(AND(R172="HH",R174="HH"),"L",IF(AND(R172="LH",R174="LH"),"H",IF(AND(R172="LL",R174="LL"),"H","")))))))))),"")</f>
        <v>H</v>
      </c>
      <c r="V176" s="32">
        <f ca="1">IF(G176&lt;&gt;"",IF(V175=2,1,IF(S176="L",V175+1,1)),"")</f>
        <v>1</v>
      </c>
      <c r="W176" s="33">
        <f t="shared" ca="1" si="209"/>
        <v>0</v>
      </c>
      <c r="X176" s="41">
        <f t="shared" ca="1" si="251"/>
        <v>1</v>
      </c>
      <c r="Y176" s="36">
        <f ca="1">IF(A176&lt;&gt;"",X176+Y175,"")</f>
        <v>-31</v>
      </c>
      <c r="Z176" s="54" t="str">
        <f t="shared" ca="1" si="221"/>
        <v/>
      </c>
      <c r="AA176" s="54" t="str">
        <f t="shared" ca="1" si="222"/>
        <v/>
      </c>
      <c r="AB176" s="66"/>
      <c r="AC176" s="68"/>
      <c r="AD176" s="68"/>
      <c r="AE176" s="68"/>
      <c r="AF176" s="68"/>
      <c r="AG176" s="68"/>
      <c r="AH176" s="68"/>
      <c r="AI176" s="68"/>
      <c r="AJ176" s="68"/>
      <c r="AK176" s="68"/>
      <c r="AL176" s="68"/>
      <c r="AM176" s="69"/>
      <c r="AN176" s="65"/>
    </row>
    <row r="177" spans="1:40">
      <c r="A177" s="78">
        <f ca="1">IF($A$2="no",INT(RAND()*36+1),INT(RAND()*37))</f>
        <v>28</v>
      </c>
      <c r="B177" s="78" t="str">
        <f t="shared" ca="1" si="194"/>
        <v>B</v>
      </c>
      <c r="C177" s="78" t="str">
        <f t="shared" ca="1" si="252"/>
        <v>E</v>
      </c>
      <c r="D177" s="78" t="str">
        <f t="shared" ca="1" si="255"/>
        <v>H</v>
      </c>
      <c r="E177" t="str">
        <f t="shared" ca="1" si="206"/>
        <v>RB</v>
      </c>
      <c r="F177" s="32" t="str">
        <f t="shared" ca="1" si="210"/>
        <v/>
      </c>
      <c r="G177" s="31">
        <f t="shared" ca="1" si="211"/>
        <v>1</v>
      </c>
      <c r="H177" s="79" t="str">
        <f ca="1">IF(A177&lt;&gt;"",IF(Y176&gt;=$AQ$5,"",IF(Y176&lt;=$AQ$6,"",IF(AND(F176="L",F177="L"),"",IF(F177="W","",IF(AND(F177="L",H175="",B174="R"),"B",IF(AND(F177="L",H175="",B174="B"),"R",IF(AND(E173="RB",E175="RB"),"B",IF(AND(E173="RR",E175="RR"),"B",IF(AND(E173="BR",E175="BR"),"R",IF(AND(E173="BB",E173="BB"),"R","")))))))))),"")</f>
        <v/>
      </c>
      <c r="I177" s="106"/>
      <c r="J177" s="32">
        <f t="shared" ca="1" si="212"/>
        <v>1</v>
      </c>
      <c r="K177" s="33">
        <f ca="1">IF(U176&lt;&gt;"",IF(F177="W",(1*J176),(-1*J176)),0)</f>
        <v>-1</v>
      </c>
      <c r="L177" t="str">
        <f t="shared" ca="1" si="214"/>
        <v>OE</v>
      </c>
      <c r="M177" s="32" t="str">
        <f t="shared" ca="1" si="198"/>
        <v/>
      </c>
      <c r="N177" s="31">
        <f t="shared" ca="1" si="215"/>
        <v>1</v>
      </c>
      <c r="O177" s="79" t="str">
        <f ca="1">IF(A177&lt;&gt;"",IF(Y176&gt;=$AQ$5,"",IF(Y176&lt;=$AQ$6,"",IF(AND(M176="L",M177="L"),"",IF(M177="W","",IF(AND(M177="L",O175="",C174="E"),"O",IF(AND(M177="L",O175="",C174="O"),"E",IF(AND(L173="EO",L175="EO"),"O",IF(AND(L173="EE",L175="EE"),"O",IF(AND(L173="OE",L175="OE"),"E",IF(AND(L173="OO",L175="OO"),"E","")))))))))),"")</f>
        <v/>
      </c>
      <c r="P177" s="32">
        <f ca="1">IF(A177&lt;&gt;"",IF(P176=2,1,IF(M177="L",P176+1,1)),"")</f>
        <v>1</v>
      </c>
      <c r="Q177" s="33">
        <f ca="1">IF(U176&lt;&gt;"",IF(M177="W",(1*P176),(-1*P176)),0)</f>
        <v>-1</v>
      </c>
      <c r="R177" t="str">
        <f ca="1">IF(A177=0,"LH",D176&amp;D177)</f>
        <v>HH</v>
      </c>
      <c r="S177" s="32" t="str">
        <f t="shared" ca="1" si="217"/>
        <v>W</v>
      </c>
      <c r="T177" s="31">
        <f t="shared" ca="1" si="218"/>
        <v>1</v>
      </c>
      <c r="U177" s="79" t="str">
        <f ca="1">IF(A177&lt;&gt;"",IF(Y176&gt;=$AQ$5,"",IF(Y176&lt;=$AQ$6,"",IF(AND(S176="L",S177="L"),"",IF(S177="W","",IF(AND(S177="L",U175="",D174="H"),"L",IF(AND(S177="L",U175="",D174="L"),"H",IF(AND(R173="HL",R175="HL"),"L",IF(AND(R173="HH",R175="HH"),"L",IF(AND(R173="LH",R175="LH"),"H",IF(AND(R173="LL",R175="LL"),"H","")))))))))),"")</f>
        <v/>
      </c>
      <c r="V177" s="32">
        <f ca="1">IF(G177&lt;&gt;"",IF(V176=2,1,IF(S177="L",V176+1,1)),"")</f>
        <v>1</v>
      </c>
      <c r="W177" s="33">
        <f t="shared" ca="1" si="209"/>
        <v>1</v>
      </c>
      <c r="X177" s="41">
        <f t="shared" ca="1" si="251"/>
        <v>-1</v>
      </c>
      <c r="Y177" s="36">
        <f ca="1">IF(A177&lt;&gt;"",X177+Y176,"")</f>
        <v>-32</v>
      </c>
      <c r="Z177" s="54" t="str">
        <f t="shared" ca="1" si="221"/>
        <v/>
      </c>
      <c r="AA177" s="54" t="str">
        <f t="shared" ca="1" si="222"/>
        <v/>
      </c>
      <c r="AB177" s="66"/>
      <c r="AC177" s="68"/>
      <c r="AD177" s="68"/>
      <c r="AE177" s="68"/>
      <c r="AF177" s="68"/>
      <c r="AG177" s="68"/>
      <c r="AH177" s="68"/>
      <c r="AI177" s="68"/>
      <c r="AJ177" s="68"/>
      <c r="AK177" s="68"/>
      <c r="AL177" s="68"/>
      <c r="AM177" s="69"/>
      <c r="AN177" s="65"/>
    </row>
    <row r="178" spans="1:40">
      <c r="A178" s="78">
        <f ca="1">IF($A$2="no",INT(RAND()*36+1),INT(RAND()*37))</f>
        <v>24</v>
      </c>
      <c r="B178" s="78" t="str">
        <f t="shared" ca="1" si="194"/>
        <v>B</v>
      </c>
      <c r="C178" s="78" t="str">
        <f t="shared" ca="1" si="252"/>
        <v>E</v>
      </c>
      <c r="D178" s="78" t="str">
        <f t="shared" ca="1" si="255"/>
        <v>H</v>
      </c>
      <c r="E178" t="str">
        <f t="shared" ca="1" si="206"/>
        <v>BB</v>
      </c>
      <c r="F178" s="32" t="str">
        <f t="shared" ca="1" si="210"/>
        <v/>
      </c>
      <c r="G178" s="31">
        <f t="shared" ca="1" si="211"/>
        <v>1</v>
      </c>
      <c r="H178" s="79" t="str">
        <f ca="1">IF(A178&lt;&gt;"",IF(Y177&gt;=$AQ$5,"",IF(Y177&lt;=$AQ$6,"",IF(AND(F177="L",F178="L"),"",IF(F178="W","",IF(AND(F178="L",H176="",B175="R"),"B",IF(AND(F178="L",H176="",B175="B"),"R",IF(AND(E174="RB",E176="RB"),"B",IF(AND(E174="RR",E176="RR"),"B",IF(AND(E174="BR",E176="BR"),"R",IF(AND(E174="BB",E174="BB"),"R","")))))))))),"")</f>
        <v>R</v>
      </c>
      <c r="I178" s="106"/>
      <c r="J178" s="32">
        <f t="shared" ca="1" si="212"/>
        <v>1</v>
      </c>
      <c r="K178" s="33">
        <f t="shared" ref="K178:K185" ca="1" si="264">IF(H177&lt;&gt;"",IF(F178="W",(1*J177),(-1*J177)),0)</f>
        <v>0</v>
      </c>
      <c r="L178" t="str">
        <f t="shared" ca="1" si="214"/>
        <v>EE</v>
      </c>
      <c r="M178" s="32" t="str">
        <f t="shared" ca="1" si="198"/>
        <v/>
      </c>
      <c r="N178" s="31">
        <f t="shared" ca="1" si="215"/>
        <v>1</v>
      </c>
      <c r="O178" s="79" t="str">
        <f ca="1">IF(A178&lt;&gt;"",IF(Y177&gt;=$AQ$5,"",IF(Y177&lt;=$AQ$6,"",IF(AND(M177="L",M178="L"),"",IF(M178="W","",IF(AND(M178="L",O176="",C175="E"),"O",IF(AND(M178="L",O176="",C175="O"),"E",IF(AND(L174="EO",L176="EO"),"O",IF(AND(L174="EE",L176="EE"),"O",IF(AND(L174="OE",L176="OE"),"E",IF(AND(L174="OO",L176="OO"),"E","")))))))))),"")</f>
        <v/>
      </c>
      <c r="P178" s="32">
        <f ca="1">IF(A178&lt;&gt;"",IF(P177=2,1,IF(M178="L",P177+1,1)),"")</f>
        <v>1</v>
      </c>
      <c r="Q178" s="33">
        <f t="shared" ref="Q178:Q185" ca="1" si="265">IF(O177&lt;&gt;"",IF(M178="W",(1*P177),(-1*P177)),0)</f>
        <v>0</v>
      </c>
      <c r="R178" t="str">
        <f ca="1">IF(A178=0,"LH",D177&amp;D178)</f>
        <v>HH</v>
      </c>
      <c r="S178" s="32" t="str">
        <f t="shared" ca="1" si="217"/>
        <v/>
      </c>
      <c r="T178" s="31">
        <f t="shared" ca="1" si="218"/>
        <v>1</v>
      </c>
      <c r="U178" s="79" t="str">
        <f ca="1">IF(A178&lt;&gt;"",IF(Y177&gt;=$AQ$5,"",IF(Y177&lt;=$AQ$6,"",IF(AND(S177="L",S178="L"),"",IF(S178="W","",IF(AND(S178="L",U176="",D175="H"),"L",IF(AND(S178="L",U176="",D175="L"),"H",IF(AND(R174="HL",R176="HL"),"L",IF(AND(R174="HH",R176="HH"),"L",IF(AND(R174="LH",R176="LH"),"H",IF(AND(R174="LL",R176="LL"),"H","")))))))))),"")</f>
        <v/>
      </c>
      <c r="V178" s="32">
        <f ca="1">IF(G178&lt;&gt;"",IF(V177=2,1,IF(S178="L",V177+1,1)),"")</f>
        <v>1</v>
      </c>
      <c r="W178" s="33">
        <f t="shared" ca="1" si="209"/>
        <v>0</v>
      </c>
      <c r="X178" s="41">
        <f t="shared" ca="1" si="251"/>
        <v>0</v>
      </c>
      <c r="Y178" s="36">
        <f ca="1">IF(A178&lt;&gt;"",X178+Y177,"")</f>
        <v>-32</v>
      </c>
      <c r="Z178" s="54" t="str">
        <f t="shared" ca="1" si="221"/>
        <v/>
      </c>
      <c r="AA178" s="54" t="str">
        <f t="shared" ca="1" si="222"/>
        <v/>
      </c>
      <c r="AB178" s="66"/>
      <c r="AC178" s="68"/>
      <c r="AD178" s="68"/>
      <c r="AE178" s="68"/>
      <c r="AF178" s="68"/>
      <c r="AG178" s="68"/>
      <c r="AH178" s="68"/>
      <c r="AI178" s="68"/>
      <c r="AJ178" s="68"/>
      <c r="AK178" s="68"/>
      <c r="AL178" s="68"/>
      <c r="AM178" s="69"/>
      <c r="AN178" s="65"/>
    </row>
    <row r="179" spans="1:40">
      <c r="A179" s="78">
        <f ca="1">IF($A$2="no",INT(RAND()*36+1),INT(RAND()*37))</f>
        <v>8</v>
      </c>
      <c r="B179" s="78" t="str">
        <f t="shared" ca="1" si="194"/>
        <v>B</v>
      </c>
      <c r="C179" s="78" t="str">
        <f t="shared" ca="1" si="252"/>
        <v>E</v>
      </c>
      <c r="D179" s="78" t="str">
        <f t="shared" ca="1" si="255"/>
        <v>L</v>
      </c>
      <c r="E179" t="str">
        <f t="shared" ca="1" si="206"/>
        <v>BB</v>
      </c>
      <c r="F179" s="32" t="str">
        <f t="shared" ca="1" si="210"/>
        <v>L</v>
      </c>
      <c r="G179" s="31">
        <f t="shared" ca="1" si="211"/>
        <v>2</v>
      </c>
      <c r="H179" s="79" t="str">
        <f ca="1">IF(A179&lt;&gt;"",IF(Y178&gt;=$AQ$5,"",IF(Y178&lt;=$AQ$6,"",IF(AND(F178="L",F179="L"),"",IF(F179="W","",IF(AND(F179="L",H177="",B176="R"),"B",IF(AND(F179="L",H177="",B176="B"),"R",IF(AND(E175="RB",E177="RB"),"B",IF(AND(E175="RR",E177="RR"),"B",IF(AND(E175="BR",E177="BR"),"R",IF(AND(E175="BB",E175="BB"),"R","")))))))))),"")</f>
        <v>B</v>
      </c>
      <c r="I179" s="106"/>
      <c r="J179" s="32">
        <f t="shared" ca="1" si="212"/>
        <v>2</v>
      </c>
      <c r="K179" s="33">
        <f ca="1">IF(U178&lt;&gt;"",IF(F179="W",(1*J178),(-1*J178)),0)</f>
        <v>0</v>
      </c>
      <c r="L179" t="str">
        <f t="shared" ca="1" si="214"/>
        <v>EE</v>
      </c>
      <c r="M179" s="32" t="str">
        <f t="shared" ca="1" si="198"/>
        <v/>
      </c>
      <c r="N179" s="31">
        <f t="shared" ca="1" si="215"/>
        <v>1</v>
      </c>
      <c r="O179" s="79" t="str">
        <f ca="1">IF(A179&lt;&gt;"",IF(Y178&gt;=$AQ$5,"",IF(Y178&lt;=$AQ$6,"",IF(AND(M178="L",M179="L"),"",IF(M179="W","",IF(AND(M179="L",O177="",C176="E"),"O",IF(AND(M179="L",O177="",C176="O"),"E",IF(AND(L175="EO",L177="EO"),"O",IF(AND(L175="EE",L177="EE"),"O",IF(AND(L175="OE",L177="OE"),"E",IF(AND(L175="OO",L177="OO"),"E","")))))))))),"")</f>
        <v/>
      </c>
      <c r="P179" s="32">
        <f ca="1">IF(A179&lt;&gt;"",IF(P178=2,1,IF(M179="L",P178+1,1)),"")</f>
        <v>1</v>
      </c>
      <c r="Q179" s="33">
        <f ca="1">IF(U178&lt;&gt;"",IF(M179="W",(1*P178),(-1*P178)),0)</f>
        <v>0</v>
      </c>
      <c r="R179" t="str">
        <f ca="1">IF(A179=0,"LH",D178&amp;D179)</f>
        <v>HL</v>
      </c>
      <c r="S179" s="32" t="str">
        <f t="shared" ca="1" si="217"/>
        <v/>
      </c>
      <c r="T179" s="31">
        <f t="shared" ca="1" si="218"/>
        <v>1</v>
      </c>
      <c r="U179" s="79" t="str">
        <f ca="1">IF(A179&lt;&gt;"",IF(Y178&gt;=$AQ$5,"",IF(Y178&lt;=$AQ$6,"",IF(AND(S178="L",S179="L"),"",IF(S179="W","",IF(AND(S179="L",U177="",D176="H"),"L",IF(AND(S179="L",U177="",D176="L"),"H",IF(AND(R175="HL",R177="HL"),"L",IF(AND(R175="HH",R177="HH"),"L",IF(AND(R175="LH",R177="LH"),"H",IF(AND(R175="LL",R177="LL"),"H","")))))))))),"")</f>
        <v>L</v>
      </c>
      <c r="V179" s="32">
        <f ca="1">IF(G179&lt;&gt;"",IF(V178=2,1,IF(S179="L",V178+1,1)),"")</f>
        <v>1</v>
      </c>
      <c r="W179" s="33">
        <f t="shared" ca="1" si="209"/>
        <v>0</v>
      </c>
      <c r="X179" s="41">
        <f t="shared" ca="1" si="251"/>
        <v>0</v>
      </c>
      <c r="Y179" s="36">
        <f ca="1">IF(A179&lt;&gt;"",X179+Y178,"")</f>
        <v>-32</v>
      </c>
      <c r="Z179" s="54" t="str">
        <f t="shared" ca="1" si="221"/>
        <v/>
      </c>
      <c r="AA179" s="54" t="str">
        <f t="shared" ca="1" si="222"/>
        <v/>
      </c>
      <c r="AB179" s="66"/>
      <c r="AC179" s="68"/>
      <c r="AD179" s="68"/>
      <c r="AE179" s="68"/>
      <c r="AF179" s="68"/>
      <c r="AG179" s="68"/>
      <c r="AH179" s="68"/>
      <c r="AI179" s="68"/>
      <c r="AJ179" s="68"/>
      <c r="AK179" s="68"/>
      <c r="AL179" s="68"/>
      <c r="AM179" s="69"/>
      <c r="AN179" s="65"/>
    </row>
    <row r="180" spans="1:40">
      <c r="A180" s="78">
        <f ca="1">IF($A$2="no",INT(RAND()*36+1),INT(RAND()*37))</f>
        <v>13</v>
      </c>
      <c r="B180" s="78" t="str">
        <f t="shared" ca="1" si="194"/>
        <v>B</v>
      </c>
      <c r="C180" s="78" t="str">
        <f t="shared" ca="1" si="252"/>
        <v>O</v>
      </c>
      <c r="D180" s="78" t="str">
        <f t="shared" ca="1" si="255"/>
        <v>L</v>
      </c>
      <c r="E180" t="str">
        <f t="shared" ca="1" si="206"/>
        <v>BB</v>
      </c>
      <c r="F180" s="32" t="str">
        <f t="shared" ca="1" si="210"/>
        <v>W</v>
      </c>
      <c r="G180" s="31">
        <f t="shared" ca="1" si="211"/>
        <v>1</v>
      </c>
      <c r="H180" s="79" t="str">
        <f ca="1">IF(A180&lt;&gt;"",IF(Y179&gt;=$AQ$5,"",IF(Y179&lt;=$AQ$6,"",IF(AND(F179="L",F180="L"),"",IF(F180="W","",IF(AND(F180="L",H178="",B177="R"),"B",IF(AND(F180="L",H178="",B177="B"),"R",IF(AND(E176="RB",E178="RB"),"B",IF(AND(E176="RR",E178="RR"),"B",IF(AND(E176="BR",E178="BR"),"R",IF(AND(E176="BB",E176="BB"),"R","")))))))))),"")</f>
        <v/>
      </c>
      <c r="I180" s="106"/>
      <c r="J180" s="32">
        <f t="shared" ca="1" si="212"/>
        <v>1</v>
      </c>
      <c r="K180" s="33">
        <f t="shared" ref="K180:K181" ca="1" si="266">IF(H179&lt;&gt;"",IF(F180="W",(1*J179),(-1*J179)),0)</f>
        <v>2</v>
      </c>
      <c r="L180" t="str">
        <f t="shared" ca="1" si="214"/>
        <v>EO</v>
      </c>
      <c r="M180" s="32" t="str">
        <f t="shared" ca="1" si="198"/>
        <v/>
      </c>
      <c r="N180" s="31">
        <f t="shared" ca="1" si="215"/>
        <v>1</v>
      </c>
      <c r="O180" s="79" t="str">
        <f ca="1">IF(A180&lt;&gt;"",IF(Y179&gt;=$AQ$5,"",IF(Y179&lt;=$AQ$6,"",IF(AND(M179="L",M180="L"),"",IF(M180="W","",IF(AND(M180="L",O178="",C177="E"),"O",IF(AND(M180="L",O178="",C177="O"),"E",IF(AND(L176="EO",L178="EO"),"O",IF(AND(L176="EE",L178="EE"),"O",IF(AND(L176="OE",L178="OE"),"E",IF(AND(L176="OO",L178="OO"),"E","")))))))))),"")</f>
        <v/>
      </c>
      <c r="P180" s="32">
        <f ca="1">IF(A180&lt;&gt;"",IF(P179=2,1,IF(M180="L",P179+1,1)),"")</f>
        <v>1</v>
      </c>
      <c r="Q180" s="33">
        <f t="shared" ref="Q180:Q181" ca="1" si="267">IF(O179&lt;&gt;"",IF(M180="W",(1*P179),(-1*P179)),0)</f>
        <v>0</v>
      </c>
      <c r="R180" t="str">
        <f ca="1">IF(A180=0,"LH",D179&amp;D180)</f>
        <v>LL</v>
      </c>
      <c r="S180" s="32" t="str">
        <f t="shared" ca="1" si="217"/>
        <v>W</v>
      </c>
      <c r="T180" s="31">
        <f t="shared" ca="1" si="218"/>
        <v>1</v>
      </c>
      <c r="U180" s="79" t="str">
        <f ca="1">IF(A180&lt;&gt;"",IF(Y179&gt;=$AQ$5,"",IF(Y179&lt;=$AQ$6,"",IF(AND(S179="L",S180="L"),"",IF(S180="W","",IF(AND(S180="L",U178="",D177="H"),"L",IF(AND(S180="L",U178="",D177="L"),"H",IF(AND(R176="HL",R178="HL"),"L",IF(AND(R176="HH",R178="HH"),"L",IF(AND(R176="LH",R178="LH"),"H",IF(AND(R176="LL",R178="LL"),"H","")))))))))),"")</f>
        <v/>
      </c>
      <c r="V180" s="32">
        <f ca="1">IF(G180&lt;&gt;"",IF(V179=2,1,IF(S180="L",V179+1,1)),"")</f>
        <v>1</v>
      </c>
      <c r="W180" s="33">
        <f t="shared" ca="1" si="209"/>
        <v>1</v>
      </c>
      <c r="X180" s="41">
        <f t="shared" ca="1" si="251"/>
        <v>3</v>
      </c>
      <c r="Y180" s="36">
        <f ca="1">IF(A180&lt;&gt;"",X180+Y179,"")</f>
        <v>-29</v>
      </c>
      <c r="Z180" s="54" t="str">
        <f t="shared" ca="1" si="221"/>
        <v/>
      </c>
      <c r="AA180" s="54" t="str">
        <f t="shared" ca="1" si="222"/>
        <v/>
      </c>
      <c r="AB180" s="66"/>
      <c r="AC180" s="68"/>
      <c r="AD180" s="68"/>
      <c r="AE180" s="68"/>
      <c r="AF180" s="68"/>
      <c r="AG180" s="68"/>
      <c r="AH180" s="68"/>
      <c r="AI180" s="68"/>
      <c r="AJ180" s="68"/>
      <c r="AK180" s="68"/>
      <c r="AL180" s="68"/>
      <c r="AM180" s="69"/>
      <c r="AN180" s="65"/>
    </row>
    <row r="181" spans="1:40">
      <c r="A181" s="78">
        <f ca="1">IF($A$2="no",INT(RAND()*36+1),INT(RAND()*37))</f>
        <v>2</v>
      </c>
      <c r="B181" s="78" t="str">
        <f t="shared" ca="1" si="194"/>
        <v>B</v>
      </c>
      <c r="C181" s="78" t="str">
        <f t="shared" ca="1" si="252"/>
        <v>E</v>
      </c>
      <c r="D181" s="78" t="str">
        <f t="shared" ca="1" si="255"/>
        <v>L</v>
      </c>
      <c r="E181" t="str">
        <f t="shared" ca="1" si="206"/>
        <v>BB</v>
      </c>
      <c r="F181" s="32" t="str">
        <f t="shared" ca="1" si="210"/>
        <v/>
      </c>
      <c r="G181" s="31">
        <f t="shared" ca="1" si="211"/>
        <v>1</v>
      </c>
      <c r="H181" s="79" t="str">
        <f ca="1">IF(A181&lt;&gt;"",IF(Y180&gt;=$AQ$5,"",IF(Y180&lt;=$AQ$6,"",IF(AND(F180="L",F181="L"),"",IF(F181="W","",IF(AND(F181="L",H179="",B178="R"),"B",IF(AND(F181="L",H179="",B178="B"),"R",IF(AND(E177="RB",E179="RB"),"B",IF(AND(E177="RR",E179="RR"),"B",IF(AND(E177="BR",E179="BR"),"R",IF(AND(E177="BB",E177="BB"),"R","")))))))))),"")</f>
        <v/>
      </c>
      <c r="I181" s="106"/>
      <c r="J181" s="32">
        <f t="shared" ca="1" si="212"/>
        <v>1</v>
      </c>
      <c r="K181" s="33">
        <f ca="1">IF(U180&lt;&gt;"",IF(F181="W",(1*J180),(-1*J180)),0)</f>
        <v>0</v>
      </c>
      <c r="L181" t="str">
        <f t="shared" ca="1" si="214"/>
        <v>OE</v>
      </c>
      <c r="M181" s="32" t="str">
        <f t="shared" ca="1" si="198"/>
        <v/>
      </c>
      <c r="N181" s="31">
        <f t="shared" ca="1" si="215"/>
        <v>1</v>
      </c>
      <c r="O181" s="79" t="str">
        <f ca="1">IF(A181&lt;&gt;"",IF(Y180&gt;=$AQ$5,"",IF(Y180&lt;=$AQ$6,"",IF(AND(M180="L",M181="L"),"",IF(M181="W","",IF(AND(M181="L",O179="",C178="E"),"O",IF(AND(M181="L",O179="",C178="O"),"E",IF(AND(L177="EO",L179="EO"),"O",IF(AND(L177="EE",L179="EE"),"O",IF(AND(L177="OE",L179="OE"),"E",IF(AND(L177="OO",L179="OO"),"E","")))))))))),"")</f>
        <v/>
      </c>
      <c r="P181" s="32">
        <f ca="1">IF(A181&lt;&gt;"",IF(P180=2,1,IF(M181="L",P180+1,1)),"")</f>
        <v>1</v>
      </c>
      <c r="Q181" s="33">
        <f ca="1">IF(U180&lt;&gt;"",IF(M181="W",(1*P180),(-1*P180)),0)</f>
        <v>0</v>
      </c>
      <c r="R181" t="str">
        <f ca="1">IF(A181=0,"LH",D180&amp;D181)</f>
        <v>LL</v>
      </c>
      <c r="S181" s="32" t="str">
        <f t="shared" ca="1" si="217"/>
        <v/>
      </c>
      <c r="T181" s="31">
        <f t="shared" ca="1" si="218"/>
        <v>1</v>
      </c>
      <c r="U181" s="79" t="str">
        <f ca="1">IF(A181&lt;&gt;"",IF(Y180&gt;=$AQ$5,"",IF(Y180&lt;=$AQ$6,"",IF(AND(S180="L",S181="L"),"",IF(S181="W","",IF(AND(S181="L",U179="",D178="H"),"L",IF(AND(S181="L",U179="",D178="L"),"H",IF(AND(R177="HL",R179="HL"),"L",IF(AND(R177="HH",R179="HH"),"L",IF(AND(R177="LH",R179="LH"),"H",IF(AND(R177="LL",R179="LL"),"H","")))))))))),"")</f>
        <v/>
      </c>
      <c r="V181" s="32">
        <f ca="1">IF(G181&lt;&gt;"",IF(V180=2,1,IF(S181="L",V180+1,1)),"")</f>
        <v>1</v>
      </c>
      <c r="W181" s="33">
        <f t="shared" ca="1" si="209"/>
        <v>0</v>
      </c>
      <c r="X181" s="41">
        <f t="shared" ca="1" si="251"/>
        <v>0</v>
      </c>
      <c r="Y181" s="36">
        <f ca="1">IF(A181&lt;&gt;"",X181+Y180,"")</f>
        <v>-29</v>
      </c>
      <c r="Z181" s="54" t="str">
        <f t="shared" ca="1" si="221"/>
        <v/>
      </c>
      <c r="AA181" s="54" t="str">
        <f t="shared" ca="1" si="222"/>
        <v/>
      </c>
      <c r="AB181" s="66"/>
      <c r="AC181" s="68"/>
      <c r="AD181" s="68"/>
      <c r="AE181" s="68"/>
      <c r="AF181" s="68"/>
      <c r="AG181" s="68"/>
      <c r="AH181" s="68"/>
      <c r="AI181" s="68"/>
      <c r="AJ181" s="68"/>
      <c r="AK181" s="68"/>
      <c r="AL181" s="68"/>
      <c r="AM181" s="69"/>
      <c r="AN181" s="65"/>
    </row>
    <row r="182" spans="1:40">
      <c r="A182" s="78">
        <f ca="1">IF($A$2="no",INT(RAND()*36+1),INT(RAND()*37))</f>
        <v>22</v>
      </c>
      <c r="B182" s="78" t="str">
        <f t="shared" ca="1" si="194"/>
        <v>B</v>
      </c>
      <c r="C182" s="78" t="str">
        <f t="shared" ca="1" si="252"/>
        <v>E</v>
      </c>
      <c r="D182" s="78" t="str">
        <f t="shared" ca="1" si="255"/>
        <v>H</v>
      </c>
      <c r="E182" t="str">
        <f t="shared" ca="1" si="206"/>
        <v>BB</v>
      </c>
      <c r="F182" s="32" t="str">
        <f t="shared" ca="1" si="210"/>
        <v/>
      </c>
      <c r="G182" s="31">
        <f t="shared" ca="1" si="211"/>
        <v>1</v>
      </c>
      <c r="H182" s="79" t="str">
        <f ca="1">IF(A182&lt;&gt;"",IF(Y181&gt;=$AQ$5,"",IF(Y181&lt;=$AQ$6,"",IF(AND(F181="L",F182="L"),"",IF(F182="W","",IF(AND(F182="L",H180="",B179="R"),"B",IF(AND(F182="L",H180="",B179="B"),"R",IF(AND(E178="RB",E180="RB"),"B",IF(AND(E178="RR",E180="RR"),"B",IF(AND(E178="BR",E180="BR"),"R",IF(AND(E178="BB",E178="BB"),"R","")))))))))),"")</f>
        <v>R</v>
      </c>
      <c r="I182" s="106"/>
      <c r="J182" s="32">
        <f t="shared" ca="1" si="212"/>
        <v>1</v>
      </c>
      <c r="K182" s="33">
        <f t="shared" ref="K182:K185" ca="1" si="268">IF(H181&lt;&gt;"",IF(F182="W",(1*J181),(-1*J181)),0)</f>
        <v>0</v>
      </c>
      <c r="L182" t="str">
        <f t="shared" ca="1" si="214"/>
        <v>EE</v>
      </c>
      <c r="M182" s="32" t="str">
        <f t="shared" ca="1" si="198"/>
        <v/>
      </c>
      <c r="N182" s="31">
        <f t="shared" ca="1" si="215"/>
        <v>1</v>
      </c>
      <c r="O182" s="79" t="str">
        <f ca="1">IF(A182&lt;&gt;"",IF(Y181&gt;=$AQ$5,"",IF(Y181&lt;=$AQ$6,"",IF(AND(M181="L",M182="L"),"",IF(M182="W","",IF(AND(M182="L",O180="",C179="E"),"O",IF(AND(M182="L",O180="",C179="O"),"E",IF(AND(L178="EO",L180="EO"),"O",IF(AND(L178="EE",L180="EE"),"O",IF(AND(L178="OE",L180="OE"),"E",IF(AND(L178="OO",L180="OO"),"E","")))))))))),"")</f>
        <v/>
      </c>
      <c r="P182" s="32">
        <f ca="1">IF(A182&lt;&gt;"",IF(P181=2,1,IF(M182="L",P181+1,1)),"")</f>
        <v>1</v>
      </c>
      <c r="Q182" s="33">
        <f t="shared" ref="Q182:Q185" ca="1" si="269">IF(O181&lt;&gt;"",IF(M182="W",(1*P181),(-1*P181)),0)</f>
        <v>0</v>
      </c>
      <c r="R182" t="str">
        <f ca="1">IF(A182=0,"LH",D181&amp;D182)</f>
        <v>LH</v>
      </c>
      <c r="S182" s="32" t="str">
        <f t="shared" ca="1" si="217"/>
        <v/>
      </c>
      <c r="T182" s="31">
        <f t="shared" ca="1" si="218"/>
        <v>1</v>
      </c>
      <c r="U182" s="79" t="str">
        <f ca="1">IF(A182&lt;&gt;"",IF(Y181&gt;=$AQ$5,"",IF(Y181&lt;=$AQ$6,"",IF(AND(S181="L",S182="L"),"",IF(S182="W","",IF(AND(S182="L",U180="",D179="H"),"L",IF(AND(S182="L",U180="",D179="L"),"H",IF(AND(R178="HL",R180="HL"),"L",IF(AND(R178="HH",R180="HH"),"L",IF(AND(R178="LH",R180="LH"),"H",IF(AND(R178="LL",R180="LL"),"H","")))))))))),"")</f>
        <v/>
      </c>
      <c r="V182" s="32">
        <f ca="1">IF(G182&lt;&gt;"",IF(V181=2,1,IF(S182="L",V181+1,1)),"")</f>
        <v>1</v>
      </c>
      <c r="W182" s="33">
        <f t="shared" ca="1" si="209"/>
        <v>0</v>
      </c>
      <c r="X182" s="41">
        <f t="shared" ca="1" si="251"/>
        <v>0</v>
      </c>
      <c r="Y182" s="36">
        <f ca="1">IF(A182&lt;&gt;"",X182+Y181,"")</f>
        <v>-29</v>
      </c>
      <c r="Z182" s="54" t="str">
        <f t="shared" ca="1" si="221"/>
        <v/>
      </c>
      <c r="AA182" s="54" t="str">
        <f t="shared" ca="1" si="222"/>
        <v/>
      </c>
      <c r="AB182" s="66"/>
      <c r="AC182" s="68"/>
      <c r="AD182" s="68"/>
      <c r="AE182" s="68"/>
      <c r="AF182" s="68"/>
      <c r="AG182" s="68"/>
      <c r="AH182" s="68"/>
      <c r="AI182" s="68"/>
      <c r="AJ182" s="68"/>
      <c r="AK182" s="68"/>
      <c r="AL182" s="68"/>
      <c r="AM182" s="69"/>
      <c r="AN182" s="65"/>
    </row>
    <row r="183" spans="1:40">
      <c r="A183" s="78">
        <f ca="1">IF($A$2="no",INT(RAND()*36+1),INT(RAND()*37))</f>
        <v>28</v>
      </c>
      <c r="B183" s="78" t="str">
        <f t="shared" ca="1" si="194"/>
        <v>B</v>
      </c>
      <c r="C183" s="78" t="str">
        <f t="shared" ca="1" si="252"/>
        <v>E</v>
      </c>
      <c r="D183" s="78" t="str">
        <f t="shared" ca="1" si="255"/>
        <v>H</v>
      </c>
      <c r="E183" t="str">
        <f t="shared" ca="1" si="206"/>
        <v>BB</v>
      </c>
      <c r="F183" s="32" t="str">
        <f t="shared" ca="1" si="210"/>
        <v>L</v>
      </c>
      <c r="G183" s="31">
        <f t="shared" ca="1" si="211"/>
        <v>2</v>
      </c>
      <c r="H183" s="79" t="str">
        <f ca="1">IF(A183&lt;&gt;"",IF(Y182&gt;=$AQ$5,"",IF(Y182&lt;=$AQ$6,"",IF(AND(F182="L",F183="L"),"",IF(F183="W","",IF(AND(F183="L",H181="",B180="R"),"B",IF(AND(F183="L",H181="",B180="B"),"R",IF(AND(E179="RB",E181="RB"),"B",IF(AND(E179="RR",E181="RR"),"B",IF(AND(E179="BR",E181="BR"),"R",IF(AND(E179="BB",E179="BB"),"R","")))))))))),"")</f>
        <v>R</v>
      </c>
      <c r="I183" s="106"/>
      <c r="J183" s="32">
        <f t="shared" ca="1" si="212"/>
        <v>2</v>
      </c>
      <c r="K183" s="33">
        <f ca="1">IF(U182&lt;&gt;"",IF(F183="W",(1*J182),(-1*J182)),0)</f>
        <v>0</v>
      </c>
      <c r="L183" t="str">
        <f t="shared" ca="1" si="214"/>
        <v>EE</v>
      </c>
      <c r="M183" s="32" t="str">
        <f t="shared" ca="1" si="198"/>
        <v/>
      </c>
      <c r="N183" s="31">
        <f t="shared" ca="1" si="215"/>
        <v>1</v>
      </c>
      <c r="O183" s="79" t="str">
        <f ca="1">IF(A183&lt;&gt;"",IF(Y182&gt;=$AQ$5,"",IF(Y182&lt;=$AQ$6,"",IF(AND(M182="L",M183="L"),"",IF(M183="W","",IF(AND(M183="L",O181="",C180="E"),"O",IF(AND(M183="L",O181="",C180="O"),"E",IF(AND(L179="EO",L181="EO"),"O",IF(AND(L179="EE",L181="EE"),"O",IF(AND(L179="OE",L181="OE"),"E",IF(AND(L179="OO",L181="OO"),"E","")))))))))),"")</f>
        <v/>
      </c>
      <c r="P183" s="32">
        <f ca="1">IF(A183&lt;&gt;"",IF(P182=2,1,IF(M183="L",P182+1,1)),"")</f>
        <v>1</v>
      </c>
      <c r="Q183" s="33">
        <f ca="1">IF(U182&lt;&gt;"",IF(M183="W",(1*P182),(-1*P182)),0)</f>
        <v>0</v>
      </c>
      <c r="R183" t="str">
        <f ca="1">IF(A183=0,"LH",D182&amp;D183)</f>
        <v>HH</v>
      </c>
      <c r="S183" s="32" t="str">
        <f t="shared" ca="1" si="217"/>
        <v/>
      </c>
      <c r="T183" s="31">
        <f t="shared" ca="1" si="218"/>
        <v>1</v>
      </c>
      <c r="U183" s="79" t="str">
        <f ca="1">IF(A183&lt;&gt;"",IF(Y182&gt;=$AQ$5,"",IF(Y182&lt;=$AQ$6,"",IF(AND(S182="L",S183="L"),"",IF(S183="W","",IF(AND(S183="L",U181="",D180="H"),"L",IF(AND(S183="L",U181="",D180="L"),"H",IF(AND(R179="HL",R181="HL"),"L",IF(AND(R179="HH",R181="HH"),"L",IF(AND(R179="LH",R181="LH"),"H",IF(AND(R179="LL",R181="LL"),"H","")))))))))),"")</f>
        <v/>
      </c>
      <c r="V183" s="32">
        <f ca="1">IF(G183&lt;&gt;"",IF(V182=2,1,IF(S183="L",V182+1,1)),"")</f>
        <v>1</v>
      </c>
      <c r="W183" s="33">
        <f t="shared" ca="1" si="209"/>
        <v>0</v>
      </c>
      <c r="X183" s="41">
        <f t="shared" ca="1" si="251"/>
        <v>0</v>
      </c>
      <c r="Y183" s="36">
        <f ca="1">IF(A183&lt;&gt;"",X183+Y182,"")</f>
        <v>-29</v>
      </c>
      <c r="Z183" s="54" t="str">
        <f t="shared" ca="1" si="221"/>
        <v/>
      </c>
      <c r="AA183" s="54" t="str">
        <f t="shared" ca="1" si="222"/>
        <v/>
      </c>
      <c r="AB183" s="66"/>
      <c r="AC183" s="68"/>
      <c r="AD183" s="68"/>
      <c r="AE183" s="68"/>
      <c r="AF183" s="68"/>
      <c r="AG183" s="68"/>
      <c r="AH183" s="68"/>
      <c r="AI183" s="68"/>
      <c r="AJ183" s="68"/>
      <c r="AK183" s="68"/>
      <c r="AL183" s="68"/>
      <c r="AM183" s="69"/>
      <c r="AN183" s="65"/>
    </row>
    <row r="184" spans="1:40">
      <c r="A184" s="78">
        <f ca="1">IF($A$2="no",INT(RAND()*36+1),INT(RAND()*37))</f>
        <v>8</v>
      </c>
      <c r="B184" s="78" t="str">
        <f t="shared" ca="1" si="194"/>
        <v>B</v>
      </c>
      <c r="C184" s="78" t="str">
        <f t="shared" ca="1" si="252"/>
        <v>E</v>
      </c>
      <c r="D184" s="78" t="str">
        <f t="shared" ca="1" si="255"/>
        <v>L</v>
      </c>
      <c r="E184" t="str">
        <f t="shared" ca="1" si="206"/>
        <v>BB</v>
      </c>
      <c r="F184" s="32" t="str">
        <f t="shared" ca="1" si="210"/>
        <v>L</v>
      </c>
      <c r="G184" s="31">
        <f t="shared" ca="1" si="211"/>
        <v>1</v>
      </c>
      <c r="H184" s="79" t="str">
        <f ca="1">IF(A184&lt;&gt;"",IF(Y183&gt;=$AQ$5,"",IF(Y183&lt;=$AQ$6,"",IF(AND(F183="L",F184="L"),"",IF(F184="W","",IF(AND(F184="L",H182="",B181="R"),"B",IF(AND(F184="L",H182="",B181="B"),"R",IF(AND(E180="RB",E182="RB"),"B",IF(AND(E180="RR",E182="RR"),"B",IF(AND(E180="BR",E182="BR"),"R",IF(AND(E180="BB",E180="BB"),"R","")))))))))),"")</f>
        <v/>
      </c>
      <c r="I184" s="106"/>
      <c r="J184" s="32">
        <f t="shared" ca="1" si="212"/>
        <v>1</v>
      </c>
      <c r="K184" s="33">
        <f t="shared" ref="K184:K185" ca="1" si="270">IF(H183&lt;&gt;"",IF(F184="W",(1*J183),(-1*J183)),0)</f>
        <v>-2</v>
      </c>
      <c r="L184" t="str">
        <f t="shared" ca="1" si="214"/>
        <v>EE</v>
      </c>
      <c r="M184" s="32" t="str">
        <f t="shared" ca="1" si="198"/>
        <v/>
      </c>
      <c r="N184" s="31">
        <f t="shared" ca="1" si="215"/>
        <v>1</v>
      </c>
      <c r="O184" s="79" t="str">
        <f ca="1">IF(A184&lt;&gt;"",IF(Y183&gt;=$AQ$5,"",IF(Y183&lt;=$AQ$6,"",IF(AND(M183="L",M184="L"),"",IF(M184="W","",IF(AND(M184="L",O182="",C181="E"),"O",IF(AND(M184="L",O182="",C181="O"),"E",IF(AND(L180="EO",L182="EO"),"O",IF(AND(L180="EE",L182="EE"),"O",IF(AND(L180="OE",L182="OE"),"E",IF(AND(L180="OO",L182="OO"),"E","")))))))))),"")</f>
        <v/>
      </c>
      <c r="P184" s="32">
        <f ca="1">IF(A184&lt;&gt;"",IF(P183=2,1,IF(M184="L",P183+1,1)),"")</f>
        <v>1</v>
      </c>
      <c r="Q184" s="33">
        <f t="shared" ref="Q184:Q185" ca="1" si="271">IF(O183&lt;&gt;"",IF(M184="W",(1*P183),(-1*P183)),0)</f>
        <v>0</v>
      </c>
      <c r="R184" t="str">
        <f ca="1">IF(A184=0,"LH",D183&amp;D184)</f>
        <v>HL</v>
      </c>
      <c r="S184" s="32" t="str">
        <f t="shared" ca="1" si="217"/>
        <v/>
      </c>
      <c r="T184" s="31">
        <f t="shared" ca="1" si="218"/>
        <v>1</v>
      </c>
      <c r="U184" s="79" t="str">
        <f ca="1">IF(A184&lt;&gt;"",IF(Y183&gt;=$AQ$5,"",IF(Y183&lt;=$AQ$6,"",IF(AND(S183="L",S184="L"),"",IF(S184="W","",IF(AND(S184="L",U182="",D181="H"),"L",IF(AND(S184="L",U182="",D181="L"),"H",IF(AND(R180="HL",R182="HL"),"L",IF(AND(R180="HH",R182="HH"),"L",IF(AND(R180="LH",R182="LH"),"H",IF(AND(R180="LL",R182="LL"),"H","")))))))))),"")</f>
        <v/>
      </c>
      <c r="V184" s="32">
        <f ca="1">IF(G184&lt;&gt;"",IF(V183=2,1,IF(S184="L",V183+1,1)),"")</f>
        <v>1</v>
      </c>
      <c r="W184" s="33">
        <f t="shared" ca="1" si="209"/>
        <v>0</v>
      </c>
      <c r="X184" s="41">
        <f t="shared" ca="1" si="251"/>
        <v>-2</v>
      </c>
      <c r="Y184" s="36">
        <f ca="1">IF(A184&lt;&gt;"",X184+Y183,"")</f>
        <v>-31</v>
      </c>
      <c r="Z184" s="54" t="str">
        <f t="shared" ca="1" si="221"/>
        <v/>
      </c>
      <c r="AA184" s="54" t="str">
        <f t="shared" ca="1" si="222"/>
        <v/>
      </c>
      <c r="AB184" s="66"/>
      <c r="AC184" s="68"/>
      <c r="AD184" s="68"/>
      <c r="AE184" s="68"/>
      <c r="AF184" s="68"/>
      <c r="AG184" s="68"/>
      <c r="AH184" s="68"/>
      <c r="AI184" s="68"/>
      <c r="AJ184" s="68"/>
      <c r="AK184" s="68"/>
      <c r="AL184" s="68"/>
      <c r="AM184" s="69"/>
      <c r="AN184" s="65"/>
    </row>
    <row r="185" spans="1:40">
      <c r="A185" s="78">
        <f ca="1">IF($A$2="no",INT(RAND()*36+1),INT(RAND()*37))</f>
        <v>16</v>
      </c>
      <c r="B185" s="78" t="str">
        <f t="shared" ca="1" si="194"/>
        <v>R</v>
      </c>
      <c r="C185" s="78" t="str">
        <f t="shared" ca="1" si="252"/>
        <v>E</v>
      </c>
      <c r="D185" s="78" t="str">
        <f t="shared" ca="1" si="255"/>
        <v>L</v>
      </c>
      <c r="E185" t="str">
        <f t="shared" ca="1" si="206"/>
        <v>BR</v>
      </c>
      <c r="F185" s="32" t="str">
        <f t="shared" ca="1" si="210"/>
        <v/>
      </c>
      <c r="G185" s="31">
        <f t="shared" ca="1" si="211"/>
        <v>1</v>
      </c>
      <c r="H185" s="79" t="str">
        <f ca="1">IF(A185&lt;&gt;"",IF(Y184&gt;=$AQ$5,"",IF(Y184&lt;=$AQ$6,"",IF(AND(F184="L",F185="L"),"",IF(F185="W","",IF(AND(F185="L",H183="",B182="R"),"B",IF(AND(F185="L",H183="",B182="B"),"R",IF(AND(E181="RB",E183="RB"),"B",IF(AND(E181="RR",E183="RR"),"B",IF(AND(E181="BR",E183="BR"),"R",IF(AND(E181="BB",E181="BB"),"R","")))))))))),"")</f>
        <v>R</v>
      </c>
      <c r="I185" s="106"/>
      <c r="J185" s="32">
        <f t="shared" ca="1" si="212"/>
        <v>1</v>
      </c>
      <c r="K185" s="33">
        <f ca="1">IF(U184&lt;&gt;"",IF(F185="W",(1*J184),(-1*J184)),0)</f>
        <v>0</v>
      </c>
      <c r="L185" t="str">
        <f t="shared" ca="1" si="214"/>
        <v>EE</v>
      </c>
      <c r="M185" s="32" t="str">
        <f t="shared" ca="1" si="198"/>
        <v/>
      </c>
      <c r="N185" s="31">
        <f t="shared" ca="1" si="215"/>
        <v>1</v>
      </c>
      <c r="O185" s="79" t="str">
        <f ca="1">IF(A185&lt;&gt;"",IF(Y184&gt;=$AQ$5,"",IF(Y184&lt;=$AQ$6,"",IF(AND(M184="L",M185="L"),"",IF(M185="W","",IF(AND(M185="L",O183="",C182="E"),"O",IF(AND(M185="L",O183="",C182="O"),"E",IF(AND(L181="EO",L183="EO"),"O",IF(AND(L181="EE",L183="EE"),"O",IF(AND(L181="OE",L183="OE"),"E",IF(AND(L181="OO",L183="OO"),"E","")))))))))),"")</f>
        <v/>
      </c>
      <c r="P185" s="32">
        <f ca="1">IF(A185&lt;&gt;"",IF(P184=2,1,IF(M185="L",P184+1,1)),"")</f>
        <v>1</v>
      </c>
      <c r="Q185" s="33">
        <f ca="1">IF(U184&lt;&gt;"",IF(M185="W",(1*P184),(-1*P184)),0)</f>
        <v>0</v>
      </c>
      <c r="R185" t="str">
        <f ca="1">IF(A185=0,"LH",D184&amp;D185)</f>
        <v>LL</v>
      </c>
      <c r="S185" s="32" t="str">
        <f t="shared" ca="1" si="217"/>
        <v/>
      </c>
      <c r="T185" s="31">
        <f t="shared" ca="1" si="218"/>
        <v>1</v>
      </c>
      <c r="U185" s="79" t="str">
        <f ca="1">IF(A185&lt;&gt;"",IF(Y184&gt;=$AQ$5,"",IF(Y184&lt;=$AQ$6,"",IF(AND(S184="L",S185="L"),"",IF(S185="W","",IF(AND(S185="L",U183="",D182="H"),"L",IF(AND(S185="L",U183="",D182="L"),"H",IF(AND(R181="HL",R183="HL"),"L",IF(AND(R181="HH",R183="HH"),"L",IF(AND(R181="LH",R183="LH"),"H",IF(AND(R181="LL",R183="LL"),"H","")))))))))),"")</f>
        <v/>
      </c>
      <c r="V185" s="32">
        <f ca="1">IF(G185&lt;&gt;"",IF(V184=2,1,IF(S185="L",V184+1,1)),"")</f>
        <v>1</v>
      </c>
      <c r="W185" s="33">
        <f t="shared" ca="1" si="209"/>
        <v>0</v>
      </c>
      <c r="X185" s="41">
        <f t="shared" ca="1" si="251"/>
        <v>0</v>
      </c>
      <c r="Y185" s="36">
        <f ca="1">IF(A185&lt;&gt;"",X185+Y184,"")</f>
        <v>-31</v>
      </c>
      <c r="Z185" s="54" t="str">
        <f t="shared" ca="1" si="221"/>
        <v/>
      </c>
      <c r="AA185" s="54" t="str">
        <f t="shared" ca="1" si="222"/>
        <v/>
      </c>
      <c r="AB185" s="66"/>
      <c r="AC185" s="68"/>
      <c r="AD185" s="68"/>
      <c r="AE185" s="68"/>
      <c r="AF185" s="68"/>
      <c r="AG185" s="68"/>
      <c r="AH185" s="68"/>
      <c r="AI185" s="68"/>
      <c r="AJ185" s="68"/>
      <c r="AK185" s="68"/>
      <c r="AL185" s="68"/>
      <c r="AM185" s="69"/>
      <c r="AN185" s="65"/>
    </row>
    <row r="186" spans="1:40">
      <c r="A186" s="78">
        <f ca="1">IF($A$2="no",INT(RAND()*36+1),INT(RAND()*37))</f>
        <v>3</v>
      </c>
      <c r="B186" s="78" t="str">
        <f t="shared" ca="1" si="194"/>
        <v>R</v>
      </c>
      <c r="C186" s="78" t="str">
        <f t="shared" ca="1" si="252"/>
        <v>O</v>
      </c>
      <c r="D186" s="78" t="str">
        <f t="shared" ca="1" si="255"/>
        <v>L</v>
      </c>
      <c r="E186" t="str">
        <f t="shared" ca="1" si="206"/>
        <v>RR</v>
      </c>
      <c r="F186" s="32" t="str">
        <f t="shared" ca="1" si="210"/>
        <v>W</v>
      </c>
      <c r="G186" s="31">
        <f t="shared" ca="1" si="211"/>
        <v>1</v>
      </c>
      <c r="H186" s="79" t="str">
        <f ca="1">IF(A186&lt;&gt;"",IF(Y185&gt;=$AQ$5,"",IF(Y185&lt;=$AQ$6,"",IF(AND(F185="L",F186="L"),"",IF(F186="W","",IF(AND(F186="L",H184="",B183="R"),"B",IF(AND(F186="L",H184="",B183="B"),"R",IF(AND(E182="RB",E184="RB"),"B",IF(AND(E182="RR",E184="RR"),"B",IF(AND(E182="BR",E184="BR"),"R",IF(AND(E182="BB",E182="BB"),"R","")))))))))),"")</f>
        <v/>
      </c>
      <c r="I186" s="106"/>
      <c r="J186" s="32">
        <f t="shared" ca="1" si="212"/>
        <v>1</v>
      </c>
      <c r="K186" s="33">
        <f t="shared" ref="K186:K201" ca="1" si="272">IF(H185&lt;&gt;"",IF(F186="W",(1*J185),(-1*J185)),0)</f>
        <v>1</v>
      </c>
      <c r="L186" t="str">
        <f t="shared" ca="1" si="214"/>
        <v>EO</v>
      </c>
      <c r="M186" s="32" t="str">
        <f t="shared" ca="1" si="198"/>
        <v/>
      </c>
      <c r="N186" s="31">
        <f t="shared" ca="1" si="215"/>
        <v>1</v>
      </c>
      <c r="O186" s="79" t="str">
        <f ca="1">IF(A186&lt;&gt;"",IF(Y185&gt;=$AQ$5,"",IF(Y185&lt;=$AQ$6,"",IF(AND(M185="L",M186="L"),"",IF(M186="W","",IF(AND(M186="L",O184="",C183="E"),"O",IF(AND(M186="L",O184="",C183="O"),"E",IF(AND(L182="EO",L184="EO"),"O",IF(AND(L182="EE",L184="EE"),"O",IF(AND(L182="OE",L184="OE"),"E",IF(AND(L182="OO",L184="OO"),"E","")))))))))),"")</f>
        <v>O</v>
      </c>
      <c r="P186" s="32">
        <f ca="1">IF(A186&lt;&gt;"",IF(P185=2,1,IF(M186="L",P185+1,1)),"")</f>
        <v>1</v>
      </c>
      <c r="Q186" s="33">
        <f t="shared" ref="Q186:Q201" ca="1" si="273">IF(O185&lt;&gt;"",IF(M186="W",(1*P185),(-1*P185)),0)</f>
        <v>0</v>
      </c>
      <c r="R186" t="str">
        <f ca="1">IF(A186=0,"LH",D185&amp;D186)</f>
        <v>LL</v>
      </c>
      <c r="S186" s="32" t="str">
        <f t="shared" ca="1" si="217"/>
        <v/>
      </c>
      <c r="T186" s="31">
        <f t="shared" ca="1" si="218"/>
        <v>1</v>
      </c>
      <c r="U186" s="79" t="str">
        <f ca="1">IF(A186&lt;&gt;"",IF(Y185&gt;=$AQ$5,"",IF(Y185&lt;=$AQ$6,"",IF(AND(S185="L",S186="L"),"",IF(S186="W","",IF(AND(S186="L",U184="",D183="H"),"L",IF(AND(S186="L",U184="",D183="L"),"H",IF(AND(R182="HL",R184="HL"),"L",IF(AND(R182="HH",R184="HH"),"L",IF(AND(R182="LH",R184="LH"),"H",IF(AND(R182="LL",R184="LL"),"H","")))))))))),"")</f>
        <v/>
      </c>
      <c r="V186" s="32">
        <f ca="1">IF(G186&lt;&gt;"",IF(V185=2,1,IF(S186="L",V185+1,1)),"")</f>
        <v>1</v>
      </c>
      <c r="W186" s="33">
        <f t="shared" ca="1" si="209"/>
        <v>0</v>
      </c>
      <c r="X186" s="41">
        <f t="shared" ca="1" si="251"/>
        <v>1</v>
      </c>
      <c r="Y186" s="36">
        <f ca="1">IF(A186&lt;&gt;"",X186+Y185,"")</f>
        <v>-30</v>
      </c>
      <c r="Z186" s="54" t="str">
        <f t="shared" ca="1" si="221"/>
        <v/>
      </c>
      <c r="AA186" s="54" t="str">
        <f t="shared" ca="1" si="222"/>
        <v/>
      </c>
      <c r="AB186" s="66"/>
      <c r="AC186" s="68"/>
      <c r="AD186" s="68"/>
      <c r="AE186" s="68"/>
      <c r="AF186" s="68"/>
      <c r="AG186" s="68"/>
      <c r="AH186" s="68"/>
      <c r="AI186" s="68"/>
      <c r="AJ186" s="68"/>
      <c r="AK186" s="68"/>
      <c r="AL186" s="68"/>
      <c r="AM186" s="69"/>
      <c r="AN186" s="65"/>
    </row>
    <row r="187" spans="1:40">
      <c r="A187" s="78">
        <f ca="1">IF($A$2="no",INT(RAND()*36+1),INT(RAND()*37))</f>
        <v>22</v>
      </c>
      <c r="B187" s="78" t="str">
        <f t="shared" ref="B187:B250" ca="1" si="274">VLOOKUP(A187,$BH$107:$BP$144,8,0)</f>
        <v>B</v>
      </c>
      <c r="C187" s="78" t="str">
        <f t="shared" ca="1" si="252"/>
        <v>E</v>
      </c>
      <c r="D187" s="78" t="str">
        <f t="shared" ca="1" si="255"/>
        <v>H</v>
      </c>
      <c r="E187" t="str">
        <f t="shared" ca="1" si="206"/>
        <v>RB</v>
      </c>
      <c r="F187" s="32" t="str">
        <f t="shared" ca="1" si="210"/>
        <v/>
      </c>
      <c r="G187" s="31">
        <f t="shared" ca="1" si="211"/>
        <v>1</v>
      </c>
      <c r="H187" s="79" t="str">
        <f ca="1">IF(A187&lt;&gt;"",IF(Y186&gt;=$AQ$5,"",IF(Y186&lt;=$AQ$6,"",IF(AND(F186="L",F187="L"),"",IF(F187="W","",IF(AND(F187="L",H185="",B184="R"),"B",IF(AND(F187="L",H185="",B184="B"),"R",IF(AND(E183="RB",E185="RB"),"B",IF(AND(E183="RR",E185="RR"),"B",IF(AND(E183="BR",E185="BR"),"R",IF(AND(E183="BB",E183="BB"),"R","")))))))))),"")</f>
        <v>R</v>
      </c>
      <c r="I187" s="106"/>
      <c r="J187" s="32">
        <f t="shared" ca="1" si="212"/>
        <v>1</v>
      </c>
      <c r="K187" s="33">
        <f ca="1">IF(U186&lt;&gt;"",IF(F187="W",(1*J186),(-1*J186)),0)</f>
        <v>0</v>
      </c>
      <c r="L187" t="str">
        <f t="shared" ca="1" si="214"/>
        <v>OE</v>
      </c>
      <c r="M187" s="32" t="str">
        <f t="shared" ca="1" si="198"/>
        <v>L</v>
      </c>
      <c r="N187" s="31">
        <f t="shared" ca="1" si="215"/>
        <v>2</v>
      </c>
      <c r="O187" s="79" t="str">
        <f ca="1">IF(A187&lt;&gt;"",IF(Y186&gt;=$AQ$5,"",IF(Y186&lt;=$AQ$6,"",IF(AND(M186="L",M187="L"),"",IF(M187="W","",IF(AND(M187="L",O185="",C184="E"),"O",IF(AND(M187="L",O185="",C184="O"),"E",IF(AND(L183="EO",L185="EO"),"O",IF(AND(L183="EE",L185="EE"),"O",IF(AND(L183="OE",L185="OE"),"E",IF(AND(L183="OO",L185="OO"),"E","")))))))))),"")</f>
        <v>O</v>
      </c>
      <c r="P187" s="32">
        <f ca="1">IF(A187&lt;&gt;"",IF(P186=2,1,IF(M187="L",P186+1,1)),"")</f>
        <v>2</v>
      </c>
      <c r="Q187" s="33">
        <f ca="1">IF(U186&lt;&gt;"",IF(M187="W",(1*P186),(-1*P186)),0)</f>
        <v>0</v>
      </c>
      <c r="R187" t="str">
        <f ca="1">IF(A187=0,"LH",D186&amp;D187)</f>
        <v>LH</v>
      </c>
      <c r="S187" s="32" t="str">
        <f t="shared" ca="1" si="217"/>
        <v/>
      </c>
      <c r="T187" s="31">
        <f t="shared" ca="1" si="218"/>
        <v>1</v>
      </c>
      <c r="U187" s="79" t="str">
        <f ca="1">IF(A187&lt;&gt;"",IF(Y186&gt;=$AQ$5,"",IF(Y186&lt;=$AQ$6,"",IF(AND(S186="L",S187="L"),"",IF(S187="W","",IF(AND(S187="L",U185="",D184="H"),"L",IF(AND(S187="L",U185="",D184="L"),"H",IF(AND(R183="HL",R185="HL"),"L",IF(AND(R183="HH",R185="HH"),"L",IF(AND(R183="LH",R185="LH"),"H",IF(AND(R183="LL",R185="LL"),"H","")))))))))),"")</f>
        <v/>
      </c>
      <c r="V187" s="32">
        <f ca="1">IF(G187&lt;&gt;"",IF(V186=2,1,IF(S187="L",V186+1,1)),"")</f>
        <v>1</v>
      </c>
      <c r="W187" s="33">
        <f t="shared" ca="1" si="209"/>
        <v>0</v>
      </c>
      <c r="X187" s="41">
        <f t="shared" ca="1" si="251"/>
        <v>0</v>
      </c>
      <c r="Y187" s="36">
        <f ca="1">IF(A187&lt;&gt;"",X187+Y186,"")</f>
        <v>-30</v>
      </c>
      <c r="Z187" s="54" t="str">
        <f t="shared" ca="1" si="221"/>
        <v/>
      </c>
      <c r="AA187" s="54" t="str">
        <f t="shared" ca="1" si="222"/>
        <v/>
      </c>
      <c r="AB187" s="66"/>
      <c r="AC187" s="68"/>
      <c r="AD187" s="68"/>
      <c r="AE187" s="68"/>
      <c r="AF187" s="68"/>
      <c r="AG187" s="68"/>
      <c r="AH187" s="68"/>
      <c r="AI187" s="68"/>
      <c r="AJ187" s="68"/>
      <c r="AK187" s="68"/>
      <c r="AL187" s="68"/>
      <c r="AM187" s="69"/>
      <c r="AN187" s="65"/>
    </row>
    <row r="188" spans="1:40">
      <c r="A188" s="78">
        <f ca="1">IF($A$2="no",INT(RAND()*36+1),INT(RAND()*37))</f>
        <v>17</v>
      </c>
      <c r="B188" s="78" t="str">
        <f t="shared" ca="1" si="274"/>
        <v>B</v>
      </c>
      <c r="C188" s="78" t="str">
        <f t="shared" ca="1" si="252"/>
        <v>O</v>
      </c>
      <c r="D188" s="78" t="str">
        <f t="shared" ca="1" si="255"/>
        <v>L</v>
      </c>
      <c r="E188" t="str">
        <f t="shared" ca="1" si="206"/>
        <v>BB</v>
      </c>
      <c r="F188" s="32" t="str">
        <f t="shared" ca="1" si="210"/>
        <v>L</v>
      </c>
      <c r="G188" s="31">
        <f t="shared" ca="1" si="211"/>
        <v>2</v>
      </c>
      <c r="H188" s="79" t="str">
        <f ca="1">IF(A188&lt;&gt;"",IF(Y187&gt;=$AQ$5,"",IF(Y187&lt;=$AQ$6,"",IF(AND(F187="L",F188="L"),"",IF(F188="W","",IF(AND(F188="L",H186="",B185="R"),"B",IF(AND(F188="L",H186="",B185="B"),"R",IF(AND(E184="RB",E186="RB"),"B",IF(AND(E184="RR",E186="RR"),"B",IF(AND(E184="BR",E186="BR"),"R",IF(AND(E184="BB",E184="BB"),"R","")))))))))),"")</f>
        <v>B</v>
      </c>
      <c r="I188" s="106"/>
      <c r="J188" s="32">
        <f t="shared" ca="1" si="212"/>
        <v>2</v>
      </c>
      <c r="K188" s="33">
        <f t="shared" ref="K188:K189" ca="1" si="275">IF(H187&lt;&gt;"",IF(F188="W",(1*J187),(-1*J187)),0)</f>
        <v>-1</v>
      </c>
      <c r="L188" t="str">
        <f t="shared" ca="1" si="214"/>
        <v>EO</v>
      </c>
      <c r="M188" s="32" t="str">
        <f t="shared" ca="1" si="198"/>
        <v>W</v>
      </c>
      <c r="N188" s="31">
        <f t="shared" ca="1" si="215"/>
        <v>1</v>
      </c>
      <c r="O188" s="79" t="str">
        <f ca="1">IF(A188&lt;&gt;"",IF(Y187&gt;=$AQ$5,"",IF(Y187&lt;=$AQ$6,"",IF(AND(M187="L",M188="L"),"",IF(M188="W","",IF(AND(M188="L",O186="",C185="E"),"O",IF(AND(M188="L",O186="",C185="O"),"E",IF(AND(L184="EO",L186="EO"),"O",IF(AND(L184="EE",L186="EE"),"O",IF(AND(L184="OE",L186="OE"),"E",IF(AND(L184="OO",L186="OO"),"E","")))))))))),"")</f>
        <v/>
      </c>
      <c r="P188" s="32">
        <f ca="1">IF(A188&lt;&gt;"",IF(P187=2,1,IF(M188="L",P187+1,1)),"")</f>
        <v>1</v>
      </c>
      <c r="Q188" s="33">
        <f t="shared" ref="Q188:Q189" ca="1" si="276">IF(O187&lt;&gt;"",IF(M188="W",(1*P187),(-1*P187)),0)</f>
        <v>2</v>
      </c>
      <c r="R188" t="str">
        <f ca="1">IF(A188=0,"LH",D187&amp;D188)</f>
        <v>HL</v>
      </c>
      <c r="S188" s="32" t="str">
        <f t="shared" ca="1" si="217"/>
        <v/>
      </c>
      <c r="T188" s="31">
        <f t="shared" ca="1" si="218"/>
        <v>1</v>
      </c>
      <c r="U188" s="79" t="str">
        <f ca="1">IF(A188&lt;&gt;"",IF(Y187&gt;=$AQ$5,"",IF(Y187&lt;=$AQ$6,"",IF(AND(S187="L",S188="L"),"",IF(S188="W","",IF(AND(S188="L",U186="",D185="H"),"L",IF(AND(S188="L",U186="",D185="L"),"H",IF(AND(R184="HL",R186="HL"),"L",IF(AND(R184="HH",R186="HH"),"L",IF(AND(R184="LH",R186="LH"),"H",IF(AND(R184="LL",R186="LL"),"H","")))))))))),"")</f>
        <v/>
      </c>
      <c r="V188" s="32">
        <f ca="1">IF(G188&lt;&gt;"",IF(V187=2,1,IF(S188="L",V187+1,1)),"")</f>
        <v>1</v>
      </c>
      <c r="W188" s="33">
        <f t="shared" ca="1" si="209"/>
        <v>0</v>
      </c>
      <c r="X188" s="41">
        <f t="shared" ca="1" si="251"/>
        <v>1</v>
      </c>
      <c r="Y188" s="36">
        <f ca="1">IF(A188&lt;&gt;"",X188+Y187,"")</f>
        <v>-29</v>
      </c>
      <c r="Z188" s="54" t="str">
        <f t="shared" ca="1" si="221"/>
        <v/>
      </c>
      <c r="AA188" s="54" t="str">
        <f t="shared" ca="1" si="222"/>
        <v/>
      </c>
      <c r="AB188" s="66"/>
      <c r="AC188" s="68"/>
      <c r="AD188" s="68"/>
      <c r="AE188" s="68"/>
      <c r="AF188" s="68"/>
      <c r="AG188" s="68"/>
      <c r="AH188" s="68"/>
      <c r="AI188" s="68"/>
      <c r="AJ188" s="68"/>
      <c r="AK188" s="68"/>
      <c r="AL188" s="68"/>
      <c r="AM188" s="69"/>
      <c r="AN188" s="65"/>
    </row>
    <row r="189" spans="1:40">
      <c r="A189" s="78">
        <f ca="1">IF($A$2="no",INT(RAND()*36+1),INT(RAND()*37))</f>
        <v>26</v>
      </c>
      <c r="B189" s="78" t="str">
        <f t="shared" ca="1" si="274"/>
        <v>B</v>
      </c>
      <c r="C189" s="78" t="str">
        <f t="shared" ca="1" si="252"/>
        <v>E</v>
      </c>
      <c r="D189" s="78" t="str">
        <f t="shared" ca="1" si="255"/>
        <v>H</v>
      </c>
      <c r="E189" t="str">
        <f t="shared" ca="1" si="206"/>
        <v>BB</v>
      </c>
      <c r="F189" s="32" t="str">
        <f t="shared" ca="1" si="210"/>
        <v>W</v>
      </c>
      <c r="G189" s="31">
        <f t="shared" ca="1" si="211"/>
        <v>1</v>
      </c>
      <c r="H189" s="79" t="str">
        <f ca="1">IF(A189&lt;&gt;"",IF(Y188&gt;=$AQ$5,"",IF(Y188&lt;=$AQ$6,"",IF(AND(F188="L",F189="L"),"",IF(F189="W","",IF(AND(F189="L",H187="",B186="R"),"B",IF(AND(F189="L",H187="",B186="B"),"R",IF(AND(E185="RB",E187="RB"),"B",IF(AND(E185="RR",E187="RR"),"B",IF(AND(E185="BR",E187="BR"),"R",IF(AND(E185="BB",E185="BB"),"R","")))))))))),"")</f>
        <v/>
      </c>
      <c r="I189" s="106"/>
      <c r="J189" s="32">
        <f t="shared" ca="1" si="212"/>
        <v>1</v>
      </c>
      <c r="K189" s="33">
        <f ca="1">IF(U188&lt;&gt;"",IF(F189="W",(1*J188),(-1*J188)),0)</f>
        <v>0</v>
      </c>
      <c r="L189" t="str">
        <f t="shared" ca="1" si="214"/>
        <v>OE</v>
      </c>
      <c r="M189" s="32" t="str">
        <f t="shared" ca="1" si="198"/>
        <v/>
      </c>
      <c r="N189" s="31">
        <f t="shared" ca="1" si="215"/>
        <v>1</v>
      </c>
      <c r="O189" s="79" t="str">
        <f ca="1">IF(A189&lt;&gt;"",IF(Y188&gt;=$AQ$5,"",IF(Y188&lt;=$AQ$6,"",IF(AND(M188="L",M189="L"),"",IF(M189="W","",IF(AND(M189="L",O187="",C186="E"),"O",IF(AND(M189="L",O187="",C186="O"),"E",IF(AND(L185="EO",L187="EO"),"O",IF(AND(L185="EE",L187="EE"),"O",IF(AND(L185="OE",L187="OE"),"E",IF(AND(L185="OO",L187="OO"),"E","")))))))))),"")</f>
        <v/>
      </c>
      <c r="P189" s="32">
        <f ca="1">IF(A189&lt;&gt;"",IF(P188=2,1,IF(M189="L",P188+1,1)),"")</f>
        <v>1</v>
      </c>
      <c r="Q189" s="33">
        <f ca="1">IF(U188&lt;&gt;"",IF(M189="W",(1*P188),(-1*P188)),0)</f>
        <v>0</v>
      </c>
      <c r="R189" t="str">
        <f ca="1">IF(A189=0,"LH",D188&amp;D189)</f>
        <v>LH</v>
      </c>
      <c r="S189" s="32" t="str">
        <f t="shared" ca="1" si="217"/>
        <v/>
      </c>
      <c r="T189" s="31">
        <f t="shared" ca="1" si="218"/>
        <v>1</v>
      </c>
      <c r="U189" s="79" t="str">
        <f ca="1">IF(A189&lt;&gt;"",IF(Y188&gt;=$AQ$5,"",IF(Y188&lt;=$AQ$6,"",IF(AND(S188="L",S189="L"),"",IF(S189="W","",IF(AND(S189="L",U187="",D186="H"),"L",IF(AND(S189="L",U187="",D186="L"),"H",IF(AND(R185="HL",R187="HL"),"L",IF(AND(R185="HH",R187="HH"),"L",IF(AND(R185="LH",R187="LH"),"H",IF(AND(R185="LL",R187="LL"),"H","")))))))))),"")</f>
        <v/>
      </c>
      <c r="V189" s="32">
        <f ca="1">IF(G189&lt;&gt;"",IF(V188=2,1,IF(S189="L",V188+1,1)),"")</f>
        <v>1</v>
      </c>
      <c r="W189" s="33">
        <f t="shared" ca="1" si="209"/>
        <v>0</v>
      </c>
      <c r="X189" s="41">
        <f t="shared" ca="1" si="251"/>
        <v>0</v>
      </c>
      <c r="Y189" s="36">
        <f ca="1">IF(A189&lt;&gt;"",X189+Y188,"")</f>
        <v>-29</v>
      </c>
      <c r="Z189" s="54" t="str">
        <f t="shared" ca="1" si="221"/>
        <v/>
      </c>
      <c r="AA189" s="54" t="str">
        <f t="shared" ca="1" si="222"/>
        <v/>
      </c>
      <c r="AB189" s="66"/>
      <c r="AC189" s="68"/>
      <c r="AD189" s="68"/>
      <c r="AE189" s="68"/>
      <c r="AF189" s="68"/>
      <c r="AG189" s="68"/>
      <c r="AH189" s="68"/>
      <c r="AI189" s="68"/>
      <c r="AJ189" s="68"/>
      <c r="AK189" s="68"/>
      <c r="AL189" s="68"/>
      <c r="AM189" s="69"/>
      <c r="AN189" s="65"/>
    </row>
    <row r="190" spans="1:40">
      <c r="A190" s="78">
        <f ca="1">IF($A$2="no",INT(RAND()*36+1),INT(RAND()*37))</f>
        <v>31</v>
      </c>
      <c r="B190" s="78" t="str">
        <f t="shared" ca="1" si="274"/>
        <v>B</v>
      </c>
      <c r="C190" s="78" t="str">
        <f t="shared" ca="1" si="252"/>
        <v>O</v>
      </c>
      <c r="D190" s="78" t="str">
        <f t="shared" ca="1" si="255"/>
        <v>H</v>
      </c>
      <c r="E190" t="str">
        <f t="shared" ca="1" si="206"/>
        <v>BB</v>
      </c>
      <c r="F190" s="32" t="str">
        <f t="shared" ca="1" si="210"/>
        <v/>
      </c>
      <c r="G190" s="31">
        <f t="shared" ca="1" si="211"/>
        <v>1</v>
      </c>
      <c r="H190" s="79" t="str">
        <f ca="1">IF(A190&lt;&gt;"",IF(Y189&gt;=$AQ$5,"",IF(Y189&lt;=$AQ$6,"",IF(AND(F189="L",F190="L"),"",IF(F190="W","",IF(AND(F190="L",H188="",B187="R"),"B",IF(AND(F190="L",H188="",B187="B"),"R",IF(AND(E186="RB",E188="RB"),"B",IF(AND(E186="RR",E188="RR"),"B",IF(AND(E186="BR",E188="BR"),"R",IF(AND(E186="BB",E186="BB"),"R","")))))))))),"")</f>
        <v/>
      </c>
      <c r="I190" s="106"/>
      <c r="J190" s="32">
        <f t="shared" ca="1" si="212"/>
        <v>1</v>
      </c>
      <c r="K190" s="33">
        <f t="shared" ref="K190:K193" ca="1" si="277">IF(H189&lt;&gt;"",IF(F190="W",(1*J189),(-1*J189)),0)</f>
        <v>0</v>
      </c>
      <c r="L190" t="str">
        <f t="shared" ca="1" si="214"/>
        <v>EO</v>
      </c>
      <c r="M190" s="32" t="str">
        <f t="shared" ref="M190:M253" ca="1" si="278">IF(O189="","",IF(A190=0,"L",IF(C190=O189,"W","L")))</f>
        <v/>
      </c>
      <c r="N190" s="31">
        <f t="shared" ca="1" si="215"/>
        <v>1</v>
      </c>
      <c r="O190" s="79" t="str">
        <f ca="1">IF(A190&lt;&gt;"",IF(Y189&gt;=$AQ$5,"",IF(Y189&lt;=$AQ$6,"",IF(AND(M189="L",M190="L"),"",IF(M190="W","",IF(AND(M190="L",O188="",C187="E"),"O",IF(AND(M190="L",O188="",C187="O"),"E",IF(AND(L186="EO",L188="EO"),"O",IF(AND(L186="EE",L188="EE"),"O",IF(AND(L186="OE",L188="OE"),"E",IF(AND(L186="OO",L188="OO"),"E","")))))))))),"")</f>
        <v>O</v>
      </c>
      <c r="P190" s="32">
        <f ca="1">IF(A190&lt;&gt;"",IF(P189=2,1,IF(M190="L",P189+1,1)),"")</f>
        <v>1</v>
      </c>
      <c r="Q190" s="33">
        <f t="shared" ref="Q190:Q193" ca="1" si="279">IF(O189&lt;&gt;"",IF(M190="W",(1*P189),(-1*P189)),0)</f>
        <v>0</v>
      </c>
      <c r="R190" t="str">
        <f ca="1">IF(A190=0,"LH",D189&amp;D190)</f>
        <v>HH</v>
      </c>
      <c r="S190" s="32" t="str">
        <f t="shared" ca="1" si="217"/>
        <v/>
      </c>
      <c r="T190" s="31">
        <f t="shared" ca="1" si="218"/>
        <v>1</v>
      </c>
      <c r="U190" s="79" t="str">
        <f ca="1">IF(A190&lt;&gt;"",IF(Y189&gt;=$AQ$5,"",IF(Y189&lt;=$AQ$6,"",IF(AND(S189="L",S190="L"),"",IF(S190="W","",IF(AND(S190="L",U188="",D187="H"),"L",IF(AND(S190="L",U188="",D187="L"),"H",IF(AND(R186="HL",R188="HL"),"L",IF(AND(R186="HH",R188="HH"),"L",IF(AND(R186="LH",R188="LH"),"H",IF(AND(R186="LL",R188="LL"),"H","")))))))))),"")</f>
        <v/>
      </c>
      <c r="V190" s="32">
        <f ca="1">IF(G190&lt;&gt;"",IF(V189=2,1,IF(S190="L",V189+1,1)),"")</f>
        <v>1</v>
      </c>
      <c r="W190" s="33">
        <f t="shared" ca="1" si="209"/>
        <v>0</v>
      </c>
      <c r="X190" s="41">
        <f t="shared" ca="1" si="251"/>
        <v>0</v>
      </c>
      <c r="Y190" s="36">
        <f ca="1">IF(A190&lt;&gt;"",X190+Y189,"")</f>
        <v>-29</v>
      </c>
      <c r="Z190" s="54" t="str">
        <f t="shared" ca="1" si="221"/>
        <v/>
      </c>
      <c r="AA190" s="54" t="str">
        <f t="shared" ca="1" si="222"/>
        <v/>
      </c>
      <c r="AB190" s="66"/>
      <c r="AC190" s="68"/>
      <c r="AD190" s="68"/>
      <c r="AE190" s="68"/>
      <c r="AF190" s="68"/>
      <c r="AG190" s="68"/>
      <c r="AH190" s="68"/>
      <c r="AI190" s="68"/>
      <c r="AJ190" s="68"/>
      <c r="AK190" s="68"/>
      <c r="AL190" s="68"/>
      <c r="AM190" s="69"/>
      <c r="AN190" s="65"/>
    </row>
    <row r="191" spans="1:40">
      <c r="A191" s="78">
        <f ca="1">IF($A$2="no",INT(RAND()*36+1),INT(RAND()*37))</f>
        <v>16</v>
      </c>
      <c r="B191" s="78" t="str">
        <f t="shared" ca="1" si="274"/>
        <v>R</v>
      </c>
      <c r="C191" s="78" t="str">
        <f t="shared" ca="1" si="252"/>
        <v>E</v>
      </c>
      <c r="D191" s="78" t="str">
        <f t="shared" ca="1" si="255"/>
        <v>L</v>
      </c>
      <c r="E191" t="str">
        <f t="shared" ca="1" si="206"/>
        <v>BR</v>
      </c>
      <c r="F191" s="32" t="str">
        <f t="shared" ca="1" si="210"/>
        <v/>
      </c>
      <c r="G191" s="31">
        <f t="shared" ca="1" si="211"/>
        <v>1</v>
      </c>
      <c r="H191" s="79" t="str">
        <f ca="1">IF(A191&lt;&gt;"",IF(Y190&gt;=$AQ$5,"",IF(Y190&lt;=$AQ$6,"",IF(AND(F190="L",F191="L"),"",IF(F191="W","",IF(AND(F191="L",H189="",B188="R"),"B",IF(AND(F191="L",H189="",B188="B"),"R",IF(AND(E187="RB",E189="RB"),"B",IF(AND(E187="RR",E189="RR"),"B",IF(AND(E187="BR",E189="BR"),"R",IF(AND(E187="BB",E187="BB"),"R","")))))))))),"")</f>
        <v/>
      </c>
      <c r="I191" s="106"/>
      <c r="J191" s="32">
        <f t="shared" ca="1" si="212"/>
        <v>1</v>
      </c>
      <c r="K191" s="33">
        <f ca="1">IF(U190&lt;&gt;"",IF(F191="W",(1*J190),(-1*J190)),0)</f>
        <v>0</v>
      </c>
      <c r="L191" t="str">
        <f t="shared" ca="1" si="214"/>
        <v>OE</v>
      </c>
      <c r="M191" s="32" t="str">
        <f t="shared" ca="1" si="278"/>
        <v>L</v>
      </c>
      <c r="N191" s="31">
        <f t="shared" ca="1" si="215"/>
        <v>2</v>
      </c>
      <c r="O191" s="79" t="str">
        <f ca="1">IF(A191&lt;&gt;"",IF(Y190&gt;=$AQ$5,"",IF(Y190&lt;=$AQ$6,"",IF(AND(M190="L",M191="L"),"",IF(M191="W","",IF(AND(M191="L",O189="",C188="E"),"O",IF(AND(M191="L",O189="",C188="O"),"E",IF(AND(L187="EO",L189="EO"),"O",IF(AND(L187="EE",L189="EE"),"O",IF(AND(L187="OE",L189="OE"),"E",IF(AND(L187="OO",L189="OO"),"E","")))))))))),"")</f>
        <v>E</v>
      </c>
      <c r="P191" s="32">
        <f ca="1">IF(A191&lt;&gt;"",IF(P190=2,1,IF(M191="L",P190+1,1)),"")</f>
        <v>2</v>
      </c>
      <c r="Q191" s="33">
        <f ca="1">IF(U190&lt;&gt;"",IF(M191="W",(1*P190),(-1*P190)),0)</f>
        <v>0</v>
      </c>
      <c r="R191" t="str">
        <f ca="1">IF(A191=0,"LH",D190&amp;D191)</f>
        <v>HL</v>
      </c>
      <c r="S191" s="32" t="str">
        <f t="shared" ca="1" si="217"/>
        <v/>
      </c>
      <c r="T191" s="31">
        <f t="shared" ca="1" si="218"/>
        <v>1</v>
      </c>
      <c r="U191" s="79" t="str">
        <f ca="1">IF(A191&lt;&gt;"",IF(Y190&gt;=$AQ$5,"",IF(Y190&lt;=$AQ$6,"",IF(AND(S190="L",S191="L"),"",IF(S191="W","",IF(AND(S191="L",U189="",D188="H"),"L",IF(AND(S191="L",U189="",D188="L"),"H",IF(AND(R187="HL",R189="HL"),"L",IF(AND(R187="HH",R189="HH"),"L",IF(AND(R187="LH",R189="LH"),"H",IF(AND(R187="LL",R189="LL"),"H","")))))))))),"")</f>
        <v>H</v>
      </c>
      <c r="V191" s="32">
        <f ca="1">IF(G191&lt;&gt;"",IF(V190=2,1,IF(S191="L",V190+1,1)),"")</f>
        <v>1</v>
      </c>
      <c r="W191" s="33">
        <f t="shared" ca="1" si="209"/>
        <v>0</v>
      </c>
      <c r="X191" s="41">
        <f t="shared" ca="1" si="251"/>
        <v>0</v>
      </c>
      <c r="Y191" s="36">
        <f ca="1">IF(A191&lt;&gt;"",X191+Y190,"")</f>
        <v>-29</v>
      </c>
      <c r="Z191" s="54" t="str">
        <f t="shared" ca="1" si="221"/>
        <v/>
      </c>
      <c r="AA191" s="54" t="str">
        <f t="shared" ca="1" si="222"/>
        <v/>
      </c>
      <c r="AB191" s="66"/>
      <c r="AC191" s="68"/>
      <c r="AD191" s="68"/>
      <c r="AE191" s="68"/>
      <c r="AF191" s="68"/>
      <c r="AG191" s="68"/>
      <c r="AH191" s="68"/>
      <c r="AI191" s="68"/>
      <c r="AJ191" s="68"/>
      <c r="AK191" s="68"/>
      <c r="AL191" s="68"/>
      <c r="AM191" s="69"/>
      <c r="AN191" s="65"/>
    </row>
    <row r="192" spans="1:40">
      <c r="A192" s="78">
        <f ca="1">IF($A$2="no",INT(RAND()*36+1),INT(RAND()*37))</f>
        <v>28</v>
      </c>
      <c r="B192" s="78" t="str">
        <f t="shared" ca="1" si="274"/>
        <v>B</v>
      </c>
      <c r="C192" s="78" t="str">
        <f t="shared" ca="1" si="252"/>
        <v>E</v>
      </c>
      <c r="D192" s="78" t="str">
        <f t="shared" ca="1" si="255"/>
        <v>H</v>
      </c>
      <c r="E192" t="str">
        <f t="shared" ca="1" si="206"/>
        <v>RB</v>
      </c>
      <c r="F192" s="32" t="str">
        <f t="shared" ca="1" si="210"/>
        <v/>
      </c>
      <c r="G192" s="31">
        <f t="shared" ca="1" si="211"/>
        <v>1</v>
      </c>
      <c r="H192" s="79" t="str">
        <f ca="1">IF(A192&lt;&gt;"",IF(Y191&gt;=$AQ$5,"",IF(Y191&lt;=$AQ$6,"",IF(AND(F191="L",F192="L"),"",IF(F192="W","",IF(AND(F192="L",H190="",B189="R"),"B",IF(AND(F192="L",H190="",B189="B"),"R",IF(AND(E188="RB",E190="RB"),"B",IF(AND(E188="RR",E190="RR"),"B",IF(AND(E188="BR",E190="BR"),"R",IF(AND(E188="BB",E188="BB"),"R","")))))))))),"")</f>
        <v>R</v>
      </c>
      <c r="I192" s="106"/>
      <c r="J192" s="32">
        <f t="shared" ca="1" si="212"/>
        <v>1</v>
      </c>
      <c r="K192" s="33">
        <f t="shared" ref="K192:K193" ca="1" si="280">IF(H191&lt;&gt;"",IF(F192="W",(1*J191),(-1*J191)),0)</f>
        <v>0</v>
      </c>
      <c r="L192" t="str">
        <f t="shared" ca="1" si="214"/>
        <v>EE</v>
      </c>
      <c r="M192" s="32" t="str">
        <f t="shared" ca="1" si="278"/>
        <v>W</v>
      </c>
      <c r="N192" s="31">
        <f t="shared" ca="1" si="215"/>
        <v>1</v>
      </c>
      <c r="O192" s="79" t="str">
        <f ca="1">IF(A192&lt;&gt;"",IF(Y191&gt;=$AQ$5,"",IF(Y191&lt;=$AQ$6,"",IF(AND(M191="L",M192="L"),"",IF(M192="W","",IF(AND(M192="L",O190="",C189="E"),"O",IF(AND(M192="L",O190="",C189="O"),"E",IF(AND(L188="EO",L190="EO"),"O",IF(AND(L188="EE",L190="EE"),"O",IF(AND(L188="OE",L190="OE"),"E",IF(AND(L188="OO",L190="OO"),"E","")))))))))),"")</f>
        <v/>
      </c>
      <c r="P192" s="32">
        <f ca="1">IF(A192&lt;&gt;"",IF(P191=2,1,IF(M192="L",P191+1,1)),"")</f>
        <v>1</v>
      </c>
      <c r="Q192" s="33">
        <f t="shared" ref="Q192:Q193" ca="1" si="281">IF(O191&lt;&gt;"",IF(M192="W",(1*P191),(-1*P191)),0)</f>
        <v>2</v>
      </c>
      <c r="R192" t="str">
        <f ca="1">IF(A192=0,"LH",D191&amp;D192)</f>
        <v>LH</v>
      </c>
      <c r="S192" s="32" t="str">
        <f t="shared" ca="1" si="217"/>
        <v>W</v>
      </c>
      <c r="T192" s="31">
        <f t="shared" ca="1" si="218"/>
        <v>1</v>
      </c>
      <c r="U192" s="79" t="str">
        <f ca="1">IF(A192&lt;&gt;"",IF(Y191&gt;=$AQ$5,"",IF(Y191&lt;=$AQ$6,"",IF(AND(S191="L",S192="L"),"",IF(S192="W","",IF(AND(S192="L",U190="",D189="H"),"L",IF(AND(S192="L",U190="",D189="L"),"H",IF(AND(R188="HL",R190="HL"),"L",IF(AND(R188="HH",R190="HH"),"L",IF(AND(R188="LH",R190="LH"),"H",IF(AND(R188="LL",R190="LL"),"H","")))))))))),"")</f>
        <v/>
      </c>
      <c r="V192" s="32">
        <f ca="1">IF(G192&lt;&gt;"",IF(V191=2,1,IF(S192="L",V191+1,1)),"")</f>
        <v>1</v>
      </c>
      <c r="W192" s="33">
        <f t="shared" ca="1" si="209"/>
        <v>1</v>
      </c>
      <c r="X192" s="41">
        <f t="shared" ca="1" si="251"/>
        <v>3</v>
      </c>
      <c r="Y192" s="36">
        <f ca="1">IF(A192&lt;&gt;"",X192+Y191,"")</f>
        <v>-26</v>
      </c>
      <c r="Z192" s="54" t="str">
        <f t="shared" ca="1" si="221"/>
        <v/>
      </c>
      <c r="AA192" s="54" t="str">
        <f t="shared" ca="1" si="222"/>
        <v/>
      </c>
      <c r="AB192" s="66"/>
      <c r="AC192" s="68"/>
      <c r="AD192" s="68"/>
      <c r="AE192" s="68"/>
      <c r="AF192" s="68"/>
      <c r="AG192" s="68"/>
      <c r="AH192" s="68"/>
      <c r="AI192" s="68"/>
      <c r="AJ192" s="68"/>
      <c r="AK192" s="68"/>
      <c r="AL192" s="68"/>
      <c r="AM192" s="69"/>
      <c r="AN192" s="65"/>
    </row>
    <row r="193" spans="1:40">
      <c r="A193" s="78">
        <f ca="1">IF($A$2="no",INT(RAND()*36+1),INT(RAND()*37))</f>
        <v>22</v>
      </c>
      <c r="B193" s="78" t="str">
        <f t="shared" ca="1" si="274"/>
        <v>B</v>
      </c>
      <c r="C193" s="78" t="str">
        <f t="shared" ca="1" si="252"/>
        <v>E</v>
      </c>
      <c r="D193" s="78" t="str">
        <f t="shared" ca="1" si="255"/>
        <v>H</v>
      </c>
      <c r="E193" t="str">
        <f t="shared" ca="1" si="206"/>
        <v>BB</v>
      </c>
      <c r="F193" s="32" t="str">
        <f t="shared" ca="1" si="210"/>
        <v>L</v>
      </c>
      <c r="G193" s="31">
        <f t="shared" ca="1" si="211"/>
        <v>2</v>
      </c>
      <c r="H193" s="79" t="str">
        <f ca="1">IF(A193&lt;&gt;"",IF(Y192&gt;=$AQ$5,"",IF(Y192&lt;=$AQ$6,"",IF(AND(F192="L",F193="L"),"",IF(F193="W","",IF(AND(F193="L",H191="",B190="R"),"B",IF(AND(F193="L",H191="",B190="B"),"R",IF(AND(E189="RB",E191="RB"),"B",IF(AND(E189="RR",E191="RR"),"B",IF(AND(E189="BR",E191="BR"),"R",IF(AND(E189="BB",E189="BB"),"R","")))))))))),"")</f>
        <v>R</v>
      </c>
      <c r="I193" s="106"/>
      <c r="J193" s="32">
        <f t="shared" ca="1" si="212"/>
        <v>2</v>
      </c>
      <c r="K193" s="33">
        <f ca="1">IF(U192&lt;&gt;"",IF(F193="W",(1*J192),(-1*J192)),0)</f>
        <v>0</v>
      </c>
      <c r="L193" t="str">
        <f t="shared" ca="1" si="214"/>
        <v>EE</v>
      </c>
      <c r="M193" s="32" t="str">
        <f t="shared" ca="1" si="278"/>
        <v/>
      </c>
      <c r="N193" s="31">
        <f t="shared" ca="1" si="215"/>
        <v>1</v>
      </c>
      <c r="O193" s="79" t="str">
        <f ca="1">IF(A193&lt;&gt;"",IF(Y192&gt;=$AQ$5,"",IF(Y192&lt;=$AQ$6,"",IF(AND(M192="L",M193="L"),"",IF(M193="W","",IF(AND(M193="L",O191="",C190="E"),"O",IF(AND(M193="L",O191="",C190="O"),"E",IF(AND(L189="EO",L191="EO"),"O",IF(AND(L189="EE",L191="EE"),"O",IF(AND(L189="OE",L191="OE"),"E",IF(AND(L189="OO",L191="OO"),"E","")))))))))),"")</f>
        <v>E</v>
      </c>
      <c r="P193" s="32">
        <f ca="1">IF(A193&lt;&gt;"",IF(P192=2,1,IF(M193="L",P192+1,1)),"")</f>
        <v>1</v>
      </c>
      <c r="Q193" s="33">
        <f ca="1">IF(U192&lt;&gt;"",IF(M193="W",(1*P192),(-1*P192)),0)</f>
        <v>0</v>
      </c>
      <c r="R193" t="str">
        <f ca="1">IF(A193=0,"LH",D192&amp;D193)</f>
        <v>HH</v>
      </c>
      <c r="S193" s="32" t="str">
        <f t="shared" ca="1" si="217"/>
        <v/>
      </c>
      <c r="T193" s="31">
        <f t="shared" ca="1" si="218"/>
        <v>1</v>
      </c>
      <c r="U193" s="79" t="str">
        <f ca="1">IF(A193&lt;&gt;"",IF(Y192&gt;=$AQ$5,"",IF(Y192&lt;=$AQ$6,"",IF(AND(S192="L",S193="L"),"",IF(S193="W","",IF(AND(S193="L",U191="",D190="H"),"L",IF(AND(S193="L",U191="",D190="L"),"H",IF(AND(R189="HL",R191="HL"),"L",IF(AND(R189="HH",R191="HH"),"L",IF(AND(R189="LH",R191="LH"),"H",IF(AND(R189="LL",R191="LL"),"H","")))))))))),"")</f>
        <v/>
      </c>
      <c r="V193" s="32">
        <f ca="1">IF(G193&lt;&gt;"",IF(V192=2,1,IF(S193="L",V192+1,1)),"")</f>
        <v>1</v>
      </c>
      <c r="W193" s="33">
        <f t="shared" ca="1" si="209"/>
        <v>0</v>
      </c>
      <c r="X193" s="41">
        <f t="shared" ca="1" si="251"/>
        <v>0</v>
      </c>
      <c r="Y193" s="36">
        <f ca="1">IF(A193&lt;&gt;"",X193+Y192,"")</f>
        <v>-26</v>
      </c>
      <c r="Z193" s="54" t="str">
        <f t="shared" ca="1" si="221"/>
        <v/>
      </c>
      <c r="AA193" s="54" t="str">
        <f t="shared" ca="1" si="222"/>
        <v/>
      </c>
      <c r="AB193" s="66"/>
      <c r="AC193" s="68"/>
      <c r="AD193" s="68"/>
      <c r="AE193" s="68"/>
      <c r="AF193" s="68"/>
      <c r="AG193" s="68"/>
      <c r="AH193" s="68"/>
      <c r="AI193" s="68"/>
      <c r="AJ193" s="68"/>
      <c r="AK193" s="68"/>
      <c r="AL193" s="68"/>
      <c r="AM193" s="69"/>
      <c r="AN193" s="65"/>
    </row>
    <row r="194" spans="1:40">
      <c r="A194" s="78">
        <f ca="1">IF($A$2="no",INT(RAND()*36+1),INT(RAND()*37))</f>
        <v>14</v>
      </c>
      <c r="B194" s="78" t="str">
        <f t="shared" ca="1" si="274"/>
        <v>R</v>
      </c>
      <c r="C194" s="78" t="str">
        <f t="shared" ca="1" si="252"/>
        <v>E</v>
      </c>
      <c r="D194" s="78" t="str">
        <f t="shared" ca="1" si="255"/>
        <v>L</v>
      </c>
      <c r="E194" t="str">
        <f t="shared" ca="1" si="206"/>
        <v>BR</v>
      </c>
      <c r="F194" s="32" t="str">
        <f t="shared" ca="1" si="210"/>
        <v>W</v>
      </c>
      <c r="G194" s="31">
        <f t="shared" ca="1" si="211"/>
        <v>1</v>
      </c>
      <c r="H194" s="79" t="str">
        <f ca="1">IF(A194&lt;&gt;"",IF(Y193&gt;=$AQ$5,"",IF(Y193&lt;=$AQ$6,"",IF(AND(F193="L",F194="L"),"",IF(F194="W","",IF(AND(F194="L",H192="",B191="R"),"B",IF(AND(F194="L",H192="",B191="B"),"R",IF(AND(E190="RB",E192="RB"),"B",IF(AND(E190="RR",E192="RR"),"B",IF(AND(E190="BR",E192="BR"),"R",IF(AND(E190="BB",E190="BB"),"R","")))))))))),"")</f>
        <v/>
      </c>
      <c r="I194" s="106"/>
      <c r="J194" s="32">
        <f t="shared" ca="1" si="212"/>
        <v>1</v>
      </c>
      <c r="K194" s="33">
        <f t="shared" ref="K194:K201" ca="1" si="282">IF(H193&lt;&gt;"",IF(F194="W",(1*J193),(-1*J193)),0)</f>
        <v>2</v>
      </c>
      <c r="L194" t="str">
        <f t="shared" ca="1" si="214"/>
        <v>EE</v>
      </c>
      <c r="M194" s="32" t="str">
        <f t="shared" ca="1" si="278"/>
        <v>W</v>
      </c>
      <c r="N194" s="31">
        <f t="shared" ca="1" si="215"/>
        <v>1</v>
      </c>
      <c r="O194" s="79" t="str">
        <f ca="1">IF(A194&lt;&gt;"",IF(Y193&gt;=$AQ$5,"",IF(Y193&lt;=$AQ$6,"",IF(AND(M193="L",M194="L"),"",IF(M194="W","",IF(AND(M194="L",O192="",C191="E"),"O",IF(AND(M194="L",O192="",C191="O"),"E",IF(AND(L190="EO",L192="EO"),"O",IF(AND(L190="EE",L192="EE"),"O",IF(AND(L190="OE",L192="OE"),"E",IF(AND(L190="OO",L192="OO"),"E","")))))))))),"")</f>
        <v/>
      </c>
      <c r="P194" s="32">
        <f ca="1">IF(A194&lt;&gt;"",IF(P193=2,1,IF(M194="L",P193+1,1)),"")</f>
        <v>1</v>
      </c>
      <c r="Q194" s="33">
        <f t="shared" ref="Q194:Q201" ca="1" si="283">IF(O193&lt;&gt;"",IF(M194="W",(1*P193),(-1*P193)),0)</f>
        <v>1</v>
      </c>
      <c r="R194" t="str">
        <f ca="1">IF(A194=0,"LH",D193&amp;D194)</f>
        <v>HL</v>
      </c>
      <c r="S194" s="32" t="str">
        <f t="shared" ca="1" si="217"/>
        <v/>
      </c>
      <c r="T194" s="31">
        <f t="shared" ca="1" si="218"/>
        <v>1</v>
      </c>
      <c r="U194" s="79" t="str">
        <f ca="1">IF(A194&lt;&gt;"",IF(Y193&gt;=$AQ$5,"",IF(Y193&lt;=$AQ$6,"",IF(AND(S193="L",S194="L"),"",IF(S194="W","",IF(AND(S194="L",U192="",D191="H"),"L",IF(AND(S194="L",U192="",D191="L"),"H",IF(AND(R190="HL",R192="HL"),"L",IF(AND(R190="HH",R192="HH"),"L",IF(AND(R190="LH",R192="LH"),"H",IF(AND(R190="LL",R192="LL"),"H","")))))))))),"")</f>
        <v/>
      </c>
      <c r="V194" s="32">
        <f ca="1">IF(G194&lt;&gt;"",IF(V193=2,1,IF(S194="L",V193+1,1)),"")</f>
        <v>1</v>
      </c>
      <c r="W194" s="33">
        <f t="shared" ca="1" si="209"/>
        <v>0</v>
      </c>
      <c r="X194" s="41">
        <f t="shared" ca="1" si="251"/>
        <v>3</v>
      </c>
      <c r="Y194" s="36">
        <f ca="1">IF(A194&lt;&gt;"",X194+Y193,"")</f>
        <v>-23</v>
      </c>
      <c r="Z194" s="54" t="str">
        <f t="shared" ca="1" si="221"/>
        <v/>
      </c>
      <c r="AA194" s="54" t="str">
        <f t="shared" ca="1" si="222"/>
        <v/>
      </c>
      <c r="AB194" s="66"/>
      <c r="AC194" s="68"/>
      <c r="AD194" s="68"/>
      <c r="AE194" s="68"/>
      <c r="AF194" s="68"/>
      <c r="AG194" s="68"/>
      <c r="AH194" s="68"/>
      <c r="AI194" s="68"/>
      <c r="AJ194" s="68"/>
      <c r="AK194" s="68"/>
      <c r="AL194" s="68"/>
      <c r="AM194" s="69"/>
      <c r="AN194" s="65"/>
    </row>
    <row r="195" spans="1:40">
      <c r="A195" s="78">
        <f ca="1">IF($A$2="no",INT(RAND()*36+1),INT(RAND()*37))</f>
        <v>4</v>
      </c>
      <c r="B195" s="78" t="str">
        <f t="shared" ca="1" si="274"/>
        <v>B</v>
      </c>
      <c r="C195" s="78" t="str">
        <f t="shared" ca="1" si="252"/>
        <v>E</v>
      </c>
      <c r="D195" s="78" t="str">
        <f t="shared" ca="1" si="255"/>
        <v>L</v>
      </c>
      <c r="E195" t="str">
        <f t="shared" ca="1" si="206"/>
        <v>RB</v>
      </c>
      <c r="F195" s="32" t="str">
        <f t="shared" ca="1" si="210"/>
        <v/>
      </c>
      <c r="G195" s="31">
        <f t="shared" ca="1" si="211"/>
        <v>1</v>
      </c>
      <c r="H195" s="79" t="str">
        <f ca="1">IF(A195&lt;&gt;"",IF(Y194&gt;=$AQ$5,"",IF(Y194&lt;=$AQ$6,"",IF(AND(F194="L",F195="L"),"",IF(F195="W","",IF(AND(F195="L",H193="",B192="R"),"B",IF(AND(F195="L",H193="",B192="B"),"R",IF(AND(E191="RB",E193="RB"),"B",IF(AND(E191="RR",E193="RR"),"B",IF(AND(E191="BR",E193="BR"),"R",IF(AND(E191="BB",E191="BB"),"R","")))))))))),"")</f>
        <v/>
      </c>
      <c r="I195" s="106"/>
      <c r="J195" s="32">
        <f t="shared" ca="1" si="212"/>
        <v>1</v>
      </c>
      <c r="K195" s="33">
        <f ca="1">IF(U194&lt;&gt;"",IF(F195="W",(1*J194),(-1*J194)),0)</f>
        <v>0</v>
      </c>
      <c r="L195" t="str">
        <f t="shared" ca="1" si="214"/>
        <v>EE</v>
      </c>
      <c r="M195" s="32" t="str">
        <f t="shared" ca="1" si="278"/>
        <v/>
      </c>
      <c r="N195" s="31">
        <f t="shared" ca="1" si="215"/>
        <v>1</v>
      </c>
      <c r="O195" s="79" t="str">
        <f ca="1">IF(A195&lt;&gt;"",IF(Y194&gt;=$AQ$5,"",IF(Y194&lt;=$AQ$6,"",IF(AND(M194="L",M195="L"),"",IF(M195="W","",IF(AND(M195="L",O193="",C192="E"),"O",IF(AND(M195="L",O193="",C192="O"),"E",IF(AND(L191="EO",L193="EO"),"O",IF(AND(L191="EE",L193="EE"),"O",IF(AND(L191="OE",L193="OE"),"E",IF(AND(L191="OO",L193="OO"),"E","")))))))))),"")</f>
        <v/>
      </c>
      <c r="P195" s="32">
        <f ca="1">IF(A195&lt;&gt;"",IF(P194=2,1,IF(M195="L",P194+1,1)),"")</f>
        <v>1</v>
      </c>
      <c r="Q195" s="33">
        <f ca="1">IF(U194&lt;&gt;"",IF(M195="W",(1*P194),(-1*P194)),0)</f>
        <v>0</v>
      </c>
      <c r="R195" t="str">
        <f ca="1">IF(A195=0,"LH",D194&amp;D195)</f>
        <v>LL</v>
      </c>
      <c r="S195" s="32" t="str">
        <f t="shared" ca="1" si="217"/>
        <v/>
      </c>
      <c r="T195" s="31">
        <f t="shared" ca="1" si="218"/>
        <v>1</v>
      </c>
      <c r="U195" s="79" t="str">
        <f ca="1">IF(A195&lt;&gt;"",IF(Y194&gt;=$AQ$5,"",IF(Y194&lt;=$AQ$6,"",IF(AND(S194="L",S195="L"),"",IF(S195="W","",IF(AND(S195="L",U193="",D192="H"),"L",IF(AND(S195="L",U193="",D192="L"),"H",IF(AND(R191="HL",R193="HL"),"L",IF(AND(R191="HH",R193="HH"),"L",IF(AND(R191="LH",R193="LH"),"H",IF(AND(R191="LL",R193="LL"),"H","")))))))))),"")</f>
        <v/>
      </c>
      <c r="V195" s="32">
        <f ca="1">IF(G195&lt;&gt;"",IF(V194=2,1,IF(S195="L",V194+1,1)),"")</f>
        <v>1</v>
      </c>
      <c r="W195" s="33">
        <f t="shared" ca="1" si="209"/>
        <v>0</v>
      </c>
      <c r="X195" s="41">
        <f t="shared" ca="1" si="251"/>
        <v>0</v>
      </c>
      <c r="Y195" s="36">
        <f ca="1">IF(A195&lt;&gt;"",X195+Y194,"")</f>
        <v>-23</v>
      </c>
      <c r="Z195" s="54" t="str">
        <f t="shared" ca="1" si="221"/>
        <v/>
      </c>
      <c r="AA195" s="54" t="str">
        <f t="shared" ca="1" si="222"/>
        <v/>
      </c>
      <c r="AB195" s="66"/>
      <c r="AC195" s="68"/>
      <c r="AD195" s="68"/>
      <c r="AE195" s="68"/>
      <c r="AF195" s="68"/>
      <c r="AG195" s="68"/>
      <c r="AH195" s="68"/>
      <c r="AI195" s="68"/>
      <c r="AJ195" s="68"/>
      <c r="AK195" s="68"/>
      <c r="AL195" s="68"/>
      <c r="AM195" s="69"/>
      <c r="AN195" s="65"/>
    </row>
    <row r="196" spans="1:40">
      <c r="A196" s="78">
        <f ca="1">IF($A$2="no",INT(RAND()*36+1),INT(RAND()*37))</f>
        <v>13</v>
      </c>
      <c r="B196" s="78" t="str">
        <f t="shared" ca="1" si="274"/>
        <v>B</v>
      </c>
      <c r="C196" s="78" t="str">
        <f t="shared" ca="1" si="252"/>
        <v>O</v>
      </c>
      <c r="D196" s="78" t="str">
        <f t="shared" ca="1" si="255"/>
        <v>L</v>
      </c>
      <c r="E196" t="str">
        <f t="shared" ca="1" si="206"/>
        <v>BB</v>
      </c>
      <c r="F196" s="32" t="str">
        <f t="shared" ca="1" si="210"/>
        <v/>
      </c>
      <c r="G196" s="31">
        <f t="shared" ca="1" si="211"/>
        <v>1</v>
      </c>
      <c r="H196" s="79" t="str">
        <f ca="1">IF(A196&lt;&gt;"",IF(Y195&gt;=$AQ$5,"",IF(Y195&lt;=$AQ$6,"",IF(AND(F195="L",F196="L"),"",IF(F196="W","",IF(AND(F196="L",H194="",B193="R"),"B",IF(AND(F196="L",H194="",B193="B"),"R",IF(AND(E192="RB",E194="RB"),"B",IF(AND(E192="RR",E194="RR"),"B",IF(AND(E192="BR",E194="BR"),"R",IF(AND(E192="BB",E192="BB"),"R","")))))))))),"")</f>
        <v/>
      </c>
      <c r="I196" s="106"/>
      <c r="J196" s="32">
        <f t="shared" ca="1" si="212"/>
        <v>1</v>
      </c>
      <c r="K196" s="33">
        <f t="shared" ref="K196:K197" ca="1" si="284">IF(H195&lt;&gt;"",IF(F196="W",(1*J195),(-1*J195)),0)</f>
        <v>0</v>
      </c>
      <c r="L196" t="str">
        <f t="shared" ca="1" si="214"/>
        <v>EO</v>
      </c>
      <c r="M196" s="32" t="str">
        <f t="shared" ca="1" si="278"/>
        <v/>
      </c>
      <c r="N196" s="31">
        <f t="shared" ca="1" si="215"/>
        <v>1</v>
      </c>
      <c r="O196" s="79" t="str">
        <f ca="1">IF(A196&lt;&gt;"",IF(Y195&gt;=$AQ$5,"",IF(Y195&lt;=$AQ$6,"",IF(AND(M195="L",M196="L"),"",IF(M196="W","",IF(AND(M196="L",O194="",C193="E"),"O",IF(AND(M196="L",O194="",C193="O"),"E",IF(AND(L192="EO",L194="EO"),"O",IF(AND(L192="EE",L194="EE"),"O",IF(AND(L192="OE",L194="OE"),"E",IF(AND(L192="OO",L194="OO"),"E","")))))))))),"")</f>
        <v>O</v>
      </c>
      <c r="P196" s="32">
        <f ca="1">IF(A196&lt;&gt;"",IF(P195=2,1,IF(M196="L",P195+1,1)),"")</f>
        <v>1</v>
      </c>
      <c r="Q196" s="33">
        <f t="shared" ref="Q196:Q197" ca="1" si="285">IF(O195&lt;&gt;"",IF(M196="W",(1*P195),(-1*P195)),0)</f>
        <v>0</v>
      </c>
      <c r="R196" t="str">
        <f ca="1">IF(A196=0,"LH",D195&amp;D196)</f>
        <v>LL</v>
      </c>
      <c r="S196" s="32" t="str">
        <f t="shared" ca="1" si="217"/>
        <v/>
      </c>
      <c r="T196" s="31">
        <f t="shared" ca="1" si="218"/>
        <v>1</v>
      </c>
      <c r="U196" s="79" t="str">
        <f ca="1">IF(A196&lt;&gt;"",IF(Y195&gt;=$AQ$5,"",IF(Y195&lt;=$AQ$6,"",IF(AND(S195="L",S196="L"),"",IF(S196="W","",IF(AND(S196="L",U194="",D193="H"),"L",IF(AND(S196="L",U194="",D193="L"),"H",IF(AND(R192="HL",R194="HL"),"L",IF(AND(R192="HH",R194="HH"),"L",IF(AND(R192="LH",R194="LH"),"H",IF(AND(R192="LL",R194="LL"),"H","")))))))))),"")</f>
        <v/>
      </c>
      <c r="V196" s="32">
        <f ca="1">IF(G196&lt;&gt;"",IF(V195=2,1,IF(S196="L",V195+1,1)),"")</f>
        <v>1</v>
      </c>
      <c r="W196" s="33">
        <f t="shared" ca="1" si="209"/>
        <v>0</v>
      </c>
      <c r="X196" s="41">
        <f t="shared" ca="1" si="251"/>
        <v>0</v>
      </c>
      <c r="Y196" s="36">
        <f ca="1">IF(A196&lt;&gt;"",X196+Y195,"")</f>
        <v>-23</v>
      </c>
      <c r="Z196" s="54" t="str">
        <f t="shared" ca="1" si="221"/>
        <v/>
      </c>
      <c r="AA196" s="54" t="str">
        <f t="shared" ca="1" si="222"/>
        <v/>
      </c>
      <c r="AB196" s="66"/>
      <c r="AC196" s="68"/>
      <c r="AD196" s="68"/>
      <c r="AE196" s="68"/>
      <c r="AF196" s="68"/>
      <c r="AG196" s="68"/>
      <c r="AH196" s="68"/>
      <c r="AI196" s="68"/>
      <c r="AJ196" s="68"/>
      <c r="AK196" s="68"/>
      <c r="AL196" s="68"/>
      <c r="AM196" s="69"/>
      <c r="AN196" s="65"/>
    </row>
    <row r="197" spans="1:40">
      <c r="A197" s="78">
        <f ca="1">IF($A$2="no",INT(RAND()*36+1),INT(RAND()*37))</f>
        <v>6</v>
      </c>
      <c r="B197" s="78" t="str">
        <f t="shared" ca="1" si="274"/>
        <v>B</v>
      </c>
      <c r="C197" s="78" t="str">
        <f t="shared" ca="1" si="252"/>
        <v>E</v>
      </c>
      <c r="D197" s="78" t="str">
        <f t="shared" ca="1" si="255"/>
        <v>L</v>
      </c>
      <c r="E197" t="str">
        <f t="shared" ca="1" si="206"/>
        <v>BB</v>
      </c>
      <c r="F197" s="32" t="str">
        <f t="shared" ca="1" si="210"/>
        <v/>
      </c>
      <c r="G197" s="31">
        <f t="shared" ca="1" si="211"/>
        <v>1</v>
      </c>
      <c r="H197" s="79" t="str">
        <f ca="1">IF(A197&lt;&gt;"",IF(Y196&gt;=$AQ$5,"",IF(Y196&lt;=$AQ$6,"",IF(AND(F196="L",F197="L"),"",IF(F197="W","",IF(AND(F197="L",H195="",B194="R"),"B",IF(AND(F197="L",H195="",B194="B"),"R",IF(AND(E193="RB",E195="RB"),"B",IF(AND(E193="RR",E195="RR"),"B",IF(AND(E193="BR",E195="BR"),"R",IF(AND(E193="BB",E193="BB"),"R","")))))))))),"")</f>
        <v>R</v>
      </c>
      <c r="I197" s="106"/>
      <c r="J197" s="32">
        <f t="shared" ca="1" si="212"/>
        <v>1</v>
      </c>
      <c r="K197" s="33">
        <f ca="1">IF(U196&lt;&gt;"",IF(F197="W",(1*J196),(-1*J196)),0)</f>
        <v>0</v>
      </c>
      <c r="L197" t="str">
        <f t="shared" ca="1" si="214"/>
        <v>OE</v>
      </c>
      <c r="M197" s="32" t="str">
        <f t="shared" ca="1" si="278"/>
        <v>L</v>
      </c>
      <c r="N197" s="31">
        <f t="shared" ca="1" si="215"/>
        <v>2</v>
      </c>
      <c r="O197" s="79" t="str">
        <f ca="1">IF(A197&lt;&gt;"",IF(Y196&gt;=$AQ$5,"",IF(Y196&lt;=$AQ$6,"",IF(AND(M196="L",M197="L"),"",IF(M197="W","",IF(AND(M197="L",O195="",C194="E"),"O",IF(AND(M197="L",O195="",C194="O"),"E",IF(AND(L193="EO",L195="EO"),"O",IF(AND(L193="EE",L195="EE"),"O",IF(AND(L193="OE",L195="OE"),"E",IF(AND(L193="OO",L195="OO"),"E","")))))))))),"")</f>
        <v>O</v>
      </c>
      <c r="P197" s="32">
        <f ca="1">IF(A197&lt;&gt;"",IF(P196=2,1,IF(M197="L",P196+1,1)),"")</f>
        <v>2</v>
      </c>
      <c r="Q197" s="33">
        <f ca="1">IF(U196&lt;&gt;"",IF(M197="W",(1*P196),(-1*P196)),0)</f>
        <v>0</v>
      </c>
      <c r="R197" t="str">
        <f ca="1">IF(A197=0,"LH",D196&amp;D197)</f>
        <v>LL</v>
      </c>
      <c r="S197" s="32" t="str">
        <f t="shared" ca="1" si="217"/>
        <v/>
      </c>
      <c r="T197" s="31">
        <f t="shared" ca="1" si="218"/>
        <v>1</v>
      </c>
      <c r="U197" s="79" t="str">
        <f ca="1">IF(A197&lt;&gt;"",IF(Y196&gt;=$AQ$5,"",IF(Y196&lt;=$AQ$6,"",IF(AND(S196="L",S197="L"),"",IF(S197="W","",IF(AND(S197="L",U195="",D194="H"),"L",IF(AND(S197="L",U195="",D194="L"),"H",IF(AND(R193="HL",R195="HL"),"L",IF(AND(R193="HH",R195="HH"),"L",IF(AND(R193="LH",R195="LH"),"H",IF(AND(R193="LL",R195="LL"),"H","")))))))))),"")</f>
        <v/>
      </c>
      <c r="V197" s="32">
        <f ca="1">IF(G197&lt;&gt;"",IF(V196=2,1,IF(S197="L",V196+1,1)),"")</f>
        <v>1</v>
      </c>
      <c r="W197" s="33">
        <f t="shared" ca="1" si="209"/>
        <v>0</v>
      </c>
      <c r="X197" s="41">
        <f t="shared" ca="1" si="251"/>
        <v>0</v>
      </c>
      <c r="Y197" s="36">
        <f ca="1">IF(A197&lt;&gt;"",X197+Y196,"")</f>
        <v>-23</v>
      </c>
      <c r="Z197" s="54" t="str">
        <f t="shared" ca="1" si="221"/>
        <v/>
      </c>
      <c r="AA197" s="54" t="str">
        <f t="shared" ca="1" si="222"/>
        <v/>
      </c>
      <c r="AB197" s="66"/>
      <c r="AC197" s="68"/>
      <c r="AD197" s="68"/>
      <c r="AE197" s="68"/>
      <c r="AF197" s="68"/>
      <c r="AG197" s="68"/>
      <c r="AH197" s="68"/>
      <c r="AI197" s="68"/>
      <c r="AJ197" s="68"/>
      <c r="AK197" s="68"/>
      <c r="AL197" s="68"/>
      <c r="AM197" s="69"/>
      <c r="AN197" s="65"/>
    </row>
    <row r="198" spans="1:40">
      <c r="A198" s="78">
        <f ca="1">IF($A$2="no",INT(RAND()*36+1),INT(RAND()*37))</f>
        <v>5</v>
      </c>
      <c r="B198" s="78" t="str">
        <f t="shared" ca="1" si="274"/>
        <v>R</v>
      </c>
      <c r="C198" s="78" t="str">
        <f t="shared" ca="1" si="252"/>
        <v>O</v>
      </c>
      <c r="D198" s="78" t="str">
        <f t="shared" ca="1" si="255"/>
        <v>L</v>
      </c>
      <c r="E198" t="str">
        <f t="shared" ref="E198:E261" ca="1" si="286">IF(A198=0,"BR",B197&amp;B198)</f>
        <v>BR</v>
      </c>
      <c r="F198" s="32" t="str">
        <f t="shared" ca="1" si="210"/>
        <v>W</v>
      </c>
      <c r="G198" s="31">
        <f t="shared" ca="1" si="211"/>
        <v>1</v>
      </c>
      <c r="H198" s="79" t="str">
        <f ca="1">IF(A198&lt;&gt;"",IF(Y197&gt;=$AQ$5,"",IF(Y197&lt;=$AQ$6,"",IF(AND(F197="L",F198="L"),"",IF(F198="W","",IF(AND(F198="L",H196="",B195="R"),"B",IF(AND(F198="L",H196="",B195="B"),"R",IF(AND(E194="RB",E196="RB"),"B",IF(AND(E194="RR",E196="RR"),"B",IF(AND(E194="BR",E196="BR"),"R",IF(AND(E194="BB",E194="BB"),"R","")))))))))),"")</f>
        <v/>
      </c>
      <c r="I198" s="106"/>
      <c r="J198" s="32">
        <f t="shared" ca="1" si="212"/>
        <v>1</v>
      </c>
      <c r="K198" s="33">
        <f t="shared" ref="K198:K201" ca="1" si="287">IF(H197&lt;&gt;"",IF(F198="W",(1*J197),(-1*J197)),0)</f>
        <v>1</v>
      </c>
      <c r="L198" t="str">
        <f t="shared" ca="1" si="214"/>
        <v>EO</v>
      </c>
      <c r="M198" s="32" t="str">
        <f t="shared" ca="1" si="278"/>
        <v>W</v>
      </c>
      <c r="N198" s="31">
        <f t="shared" ca="1" si="215"/>
        <v>1</v>
      </c>
      <c r="O198" s="79" t="str">
        <f ca="1">IF(A198&lt;&gt;"",IF(Y197&gt;=$AQ$5,"",IF(Y197&lt;=$AQ$6,"",IF(AND(M197="L",M198="L"),"",IF(M198="W","",IF(AND(M198="L",O196="",C195="E"),"O",IF(AND(M198="L",O196="",C195="O"),"E",IF(AND(L194="EO",L196="EO"),"O",IF(AND(L194="EE",L196="EE"),"O",IF(AND(L194="OE",L196="OE"),"E",IF(AND(L194="OO",L196="OO"),"E","")))))))))),"")</f>
        <v/>
      </c>
      <c r="P198" s="32">
        <f ca="1">IF(A198&lt;&gt;"",IF(P197=2,1,IF(M198="L",P197+1,1)),"")</f>
        <v>1</v>
      </c>
      <c r="Q198" s="33">
        <f t="shared" ref="Q198:Q201" ca="1" si="288">IF(O197&lt;&gt;"",IF(M198="W",(1*P197),(-1*P197)),0)</f>
        <v>2</v>
      </c>
      <c r="R198" t="str">
        <f ca="1">IF(A198=0,"LH",D197&amp;D198)</f>
        <v>LL</v>
      </c>
      <c r="S198" s="32" t="str">
        <f t="shared" ca="1" si="217"/>
        <v/>
      </c>
      <c r="T198" s="31">
        <f t="shared" ca="1" si="218"/>
        <v>1</v>
      </c>
      <c r="U198" s="79" t="str">
        <f ca="1">IF(A198&lt;&gt;"",IF(Y197&gt;=$AQ$5,"",IF(Y197&lt;=$AQ$6,"",IF(AND(S197="L",S198="L"),"",IF(S198="W","",IF(AND(S198="L",U196="",D195="H"),"L",IF(AND(S198="L",U196="",D195="L"),"H",IF(AND(R194="HL",R196="HL"),"L",IF(AND(R194="HH",R196="HH"),"L",IF(AND(R194="LH",R196="LH"),"H",IF(AND(R194="LL",R196="LL"),"H","")))))))))),"")</f>
        <v/>
      </c>
      <c r="V198" s="32">
        <f ca="1">IF(G198&lt;&gt;"",IF(V197=2,1,IF(S198="L",V197+1,1)),"")</f>
        <v>1</v>
      </c>
      <c r="W198" s="33">
        <f t="shared" ca="1" si="209"/>
        <v>0</v>
      </c>
      <c r="X198" s="41">
        <f t="shared" ca="1" si="251"/>
        <v>3</v>
      </c>
      <c r="Y198" s="36">
        <f ca="1">IF(A198&lt;&gt;"",X198+Y197,"")</f>
        <v>-20</v>
      </c>
      <c r="Z198" s="54" t="str">
        <f t="shared" ca="1" si="221"/>
        <v/>
      </c>
      <c r="AA198" s="54" t="str">
        <f t="shared" ca="1" si="222"/>
        <v/>
      </c>
      <c r="AB198" s="66"/>
      <c r="AC198" s="68"/>
      <c r="AD198" s="68"/>
      <c r="AE198" s="68"/>
      <c r="AF198" s="68"/>
      <c r="AG198" s="68"/>
      <c r="AH198" s="68"/>
      <c r="AI198" s="68"/>
      <c r="AJ198" s="68"/>
      <c r="AK198" s="68"/>
      <c r="AL198" s="68"/>
      <c r="AM198" s="69"/>
      <c r="AN198" s="65"/>
    </row>
    <row r="199" spans="1:40">
      <c r="A199" s="78">
        <f ca="1">IF($A$2="no",INT(RAND()*36+1),INT(RAND()*37))</f>
        <v>8</v>
      </c>
      <c r="B199" s="83" t="str">
        <f t="shared" ca="1" si="274"/>
        <v>B</v>
      </c>
      <c r="C199" s="83" t="str">
        <f t="shared" ca="1" si="252"/>
        <v>E</v>
      </c>
      <c r="D199" s="83" t="str">
        <f t="shared" ca="1" si="255"/>
        <v>L</v>
      </c>
      <c r="E199" t="str">
        <f t="shared" ca="1" si="286"/>
        <v>RB</v>
      </c>
      <c r="F199" s="32" t="str">
        <f t="shared" ca="1" si="210"/>
        <v/>
      </c>
      <c r="G199" s="31">
        <f t="shared" ca="1" si="211"/>
        <v>1</v>
      </c>
      <c r="H199" s="79" t="str">
        <f ca="1">IF(A199&lt;&gt;"",IF(Y198&gt;=$AQ$5,"",IF(Y198&lt;=$AQ$6,"",IF(AND(F198="L",F199="L"),"",IF(F199="W","",IF(AND(F199="L",H197="",B196="R"),"B",IF(AND(F199="L",H197="",B196="B"),"R",IF(AND(E195="RB",E197="RB"),"B",IF(AND(E195="RR",E197="RR"),"B",IF(AND(E195="BR",E197="BR"),"R",IF(AND(E195="BB",E195="BB"),"R","")))))))))),"")</f>
        <v/>
      </c>
      <c r="I199" s="106"/>
      <c r="J199" s="32">
        <f t="shared" ca="1" si="212"/>
        <v>1</v>
      </c>
      <c r="K199" s="33">
        <f ca="1">IF(U198&lt;&gt;"",IF(F199="W",(1*J198),(-1*J198)),0)</f>
        <v>0</v>
      </c>
      <c r="L199" t="str">
        <f t="shared" ca="1" si="214"/>
        <v>OE</v>
      </c>
      <c r="M199" s="32" t="str">
        <f t="shared" ca="1" si="278"/>
        <v/>
      </c>
      <c r="N199" s="31">
        <f t="shared" ca="1" si="215"/>
        <v>1</v>
      </c>
      <c r="O199" s="79" t="str">
        <f ca="1">IF(A199&lt;&gt;"",IF(Y198&gt;=$AQ$5,"",IF(Y198&lt;=$AQ$6,"",IF(AND(M198="L",M199="L"),"",IF(M199="W","",IF(AND(M199="L",O197="",C196="E"),"O",IF(AND(M199="L",O197="",C196="O"),"E",IF(AND(L195="EO",L197="EO"),"O",IF(AND(L195="EE",L197="EE"),"O",IF(AND(L195="OE",L197="OE"),"E",IF(AND(L195="OO",L197="OO"),"E","")))))))))),"")</f>
        <v/>
      </c>
      <c r="P199" s="32">
        <f ca="1">IF(A199&lt;&gt;"",IF(P198=2,1,IF(M199="L",P198+1,1)),"")</f>
        <v>1</v>
      </c>
      <c r="Q199" s="33">
        <f ca="1">IF(U198&lt;&gt;"",IF(M199="W",(1*P198),(-1*P198)),0)</f>
        <v>0</v>
      </c>
      <c r="R199" t="str">
        <f ca="1">IF(A199=0,"LH",D198&amp;D199)</f>
        <v>LL</v>
      </c>
      <c r="S199" s="32" t="str">
        <f t="shared" ca="1" si="217"/>
        <v/>
      </c>
      <c r="T199" s="31">
        <f t="shared" ca="1" si="218"/>
        <v>1</v>
      </c>
      <c r="U199" s="79" t="str">
        <f ca="1">IF(A199&lt;&gt;"",IF(Y198&gt;=$AQ$5,"",IF(Y198&lt;=$AQ$6,"",IF(AND(S198="L",S199="L"),"",IF(S199="W","",IF(AND(S199="L",U197="",D196="H"),"L",IF(AND(S199="L",U197="",D196="L"),"H",IF(AND(R195="HL",R197="HL"),"L",IF(AND(R195="HH",R197="HH"),"L",IF(AND(R195="LH",R197="LH"),"H",IF(AND(R195="LL",R197="LL"),"H","")))))))))),"")</f>
        <v>H</v>
      </c>
      <c r="V199" s="93">
        <f ca="1">IF(G199&lt;&gt;"",IF(V198=2,1,IF(S199="L",V198+1,1)),"")</f>
        <v>1</v>
      </c>
      <c r="W199" s="95">
        <f t="shared" ref="W199:W262" ca="1" si="289">IF(U198&lt;&gt;"",IF(S199="W",(1*V198),(-1*V198)),0)</f>
        <v>0</v>
      </c>
      <c r="X199" s="96">
        <f t="shared" ca="1" si="251"/>
        <v>0</v>
      </c>
      <c r="Y199" s="36">
        <f ca="1">IF(A199&lt;&gt;"",X199+Y198,"")</f>
        <v>-20</v>
      </c>
      <c r="Z199" s="98" t="str">
        <f t="shared" ca="1" si="221"/>
        <v/>
      </c>
      <c r="AA199" s="98" t="str">
        <f t="shared" ca="1" si="222"/>
        <v/>
      </c>
      <c r="AB199" s="66"/>
      <c r="AC199" s="68"/>
      <c r="AD199" s="68"/>
      <c r="AE199" s="68"/>
      <c r="AF199" s="68"/>
      <c r="AG199" s="68"/>
      <c r="AH199" s="68"/>
      <c r="AI199" s="68"/>
      <c r="AJ199" s="68"/>
      <c r="AK199" s="68"/>
      <c r="AL199" s="68"/>
      <c r="AM199" s="69"/>
      <c r="AN199" s="65"/>
    </row>
    <row r="200" spans="1:40">
      <c r="A200" s="78">
        <f ca="1">IF($A$2="no",INT(RAND()*36+1),INT(RAND()*37))</f>
        <v>16</v>
      </c>
      <c r="B200" s="78" t="str">
        <f t="shared" ca="1" si="274"/>
        <v>R</v>
      </c>
      <c r="C200" s="78" t="str">
        <f t="shared" ca="1" si="252"/>
        <v>E</v>
      </c>
      <c r="D200" s="78" t="str">
        <f t="shared" ca="1" si="255"/>
        <v>L</v>
      </c>
      <c r="E200" t="str">
        <f t="shared" ca="1" si="286"/>
        <v>BR</v>
      </c>
      <c r="F200" s="32" t="str">
        <f t="shared" ref="F200:F263" ca="1" si="290">IF(H199="","",IF(A200=0,"L",IF(B200=H199,"W","L")))</f>
        <v/>
      </c>
      <c r="G200" s="31">
        <f t="shared" ref="G200:G263" ca="1" si="291">IF(A200&lt;&gt;"",VLOOKUP(J200,$AW$5:$AX$29,2),"")</f>
        <v>1</v>
      </c>
      <c r="H200" s="79" t="str">
        <f ca="1">IF(A200&lt;&gt;"",IF(Y199&gt;=$AQ$5,"",IF(Y199&lt;=$AQ$6,"",IF(AND(F199="L",F200="L"),"",IF(F200="W","",IF(AND(F200="L",H198="",B197="R"),"B",IF(AND(F200="L",H198="",B197="B"),"R",IF(AND(E196="RB",E198="RB"),"B",IF(AND(E196="RR",E198="RR"),"B",IF(AND(E196="BR",E198="BR"),"R",IF(AND(E196="BB",E196="BB"),"R","")))))))))),"")</f>
        <v>R</v>
      </c>
      <c r="I200" s="106"/>
      <c r="J200" s="32">
        <f t="shared" ref="J200:J263" ca="1" si="292">IF(A200&lt;&gt;"",IF(J199=2,1,IF(F200="L",J199+1,1)),"")</f>
        <v>1</v>
      </c>
      <c r="K200" s="33">
        <f t="shared" ref="K200:K201" ca="1" si="293">IF(H199&lt;&gt;"",IF(F200="W",(1*J199),(-1*J199)),0)</f>
        <v>0</v>
      </c>
      <c r="L200" t="str">
        <f t="shared" ref="L200:L263" ca="1" si="294">IF(A200=0,"OE",C199&amp;C200)</f>
        <v>EE</v>
      </c>
      <c r="M200" s="32" t="str">
        <f t="shared" ca="1" si="278"/>
        <v/>
      </c>
      <c r="N200" s="31">
        <f t="shared" ref="N200:N263" ca="1" si="295">IF(A200&lt;&gt;"",VLOOKUP(P200,$AW$5:$AY$29,2),"")</f>
        <v>1</v>
      </c>
      <c r="O200" s="79" t="str">
        <f ca="1">IF(A200&lt;&gt;"",IF(Y199&gt;=$AQ$5,"",IF(Y199&lt;=$AQ$6,"",IF(AND(M199="L",M200="L"),"",IF(M200="W","",IF(AND(M200="L",O198="",C197="E"),"O",IF(AND(M200="L",O198="",C197="O"),"E",IF(AND(L196="EO",L198="EO"),"O",IF(AND(L196="EE",L198="EE"),"O",IF(AND(L196="OE",L198="OE"),"E",IF(AND(L196="OO",L198="OO"),"E","")))))))))),"")</f>
        <v>O</v>
      </c>
      <c r="P200" s="32">
        <f ca="1">IF(A200&lt;&gt;"",IF(P199=2,1,IF(M200="L",P199+1,1)),"")</f>
        <v>1</v>
      </c>
      <c r="Q200" s="33">
        <f t="shared" ref="Q200:Q201" ca="1" si="296">IF(O199&lt;&gt;"",IF(M200="W",(1*P199),(-1*P199)),0)</f>
        <v>0</v>
      </c>
      <c r="R200" t="str">
        <f ca="1">IF(A200=0,"LH",D199&amp;D200)</f>
        <v>LL</v>
      </c>
      <c r="S200" s="32" t="str">
        <f t="shared" ref="S200:S263" ca="1" si="297">IF(U199="","",IF(G200=0,"L",IF(D200=U199,"W","L")))</f>
        <v>L</v>
      </c>
      <c r="T200" s="31">
        <f t="shared" ref="T200:T263" ca="1" si="298">IF(G200&lt;&gt;"",VLOOKUP(V200,$AW$5:$AY$29,2),"")</f>
        <v>2</v>
      </c>
      <c r="U200" s="79" t="str">
        <f ca="1">IF(A200&lt;&gt;"",IF(Y199&gt;=$AQ$5,"",IF(Y199&lt;=$AQ$6,"",IF(AND(S199="L",S200="L"),"",IF(S200="W","",IF(AND(S200="L",U198="",D197="H"),"L",IF(AND(S200="L",U198="",D197="L"),"H",IF(AND(R196="HL",R198="HL"),"L",IF(AND(R196="HH",R198="HH"),"L",IF(AND(R196="LH",R198="LH"),"H",IF(AND(R196="LL",R198="LL"),"H","")))))))))),"")</f>
        <v>H</v>
      </c>
      <c r="V200" s="32">
        <f ca="1">IF(G200&lt;&gt;"",IF(V199=2,1,IF(S200="L",V199+1,1)),"")</f>
        <v>2</v>
      </c>
      <c r="W200" s="33">
        <f t="shared" ca="1" si="289"/>
        <v>-1</v>
      </c>
      <c r="X200" s="41">
        <f t="shared" ca="1" si="251"/>
        <v>-1</v>
      </c>
      <c r="Y200" s="36">
        <f ca="1">IF(A200&lt;&gt;"",X200+Y199,"")</f>
        <v>-21</v>
      </c>
      <c r="Z200" s="54" t="str">
        <f t="shared" ca="1" si="221"/>
        <v/>
      </c>
      <c r="AA200" s="54" t="str">
        <f t="shared" ca="1" si="222"/>
        <v/>
      </c>
      <c r="AB200" s="66"/>
      <c r="AC200" s="68"/>
      <c r="AD200" s="68"/>
      <c r="AE200" s="68"/>
      <c r="AF200" s="68"/>
      <c r="AG200" s="68"/>
      <c r="AH200" s="68"/>
      <c r="AI200" s="68"/>
      <c r="AJ200" s="68"/>
      <c r="AK200" s="68"/>
      <c r="AL200" s="68"/>
      <c r="AM200" s="69"/>
      <c r="AN200" s="65"/>
    </row>
    <row r="201" spans="1:40">
      <c r="A201" s="78">
        <f ca="1">IF($A$2="no",INT(RAND()*36+1),INT(RAND()*37))</f>
        <v>1</v>
      </c>
      <c r="B201" s="78" t="str">
        <f t="shared" ca="1" si="274"/>
        <v>R</v>
      </c>
      <c r="C201" s="78" t="str">
        <f t="shared" ca="1" si="252"/>
        <v>O</v>
      </c>
      <c r="D201" s="78" t="str">
        <f t="shared" ca="1" si="255"/>
        <v>L</v>
      </c>
      <c r="E201" t="str">
        <f t="shared" ca="1" si="286"/>
        <v>RR</v>
      </c>
      <c r="F201" s="32" t="str">
        <f t="shared" ca="1" si="290"/>
        <v>W</v>
      </c>
      <c r="G201" s="31">
        <f t="shared" ca="1" si="291"/>
        <v>1</v>
      </c>
      <c r="H201" s="79" t="str">
        <f ca="1">IF(A201&lt;&gt;"",IF(Y200&gt;=$AQ$5,"",IF(Y200&lt;=$AQ$6,"",IF(AND(F200="L",F201="L"),"",IF(F201="W","",IF(AND(F201="L",H199="",B198="R"),"B",IF(AND(F201="L",H199="",B198="B"),"R",IF(AND(E197="RB",E199="RB"),"B",IF(AND(E197="RR",E199="RR"),"B",IF(AND(E197="BR",E199="BR"),"R",IF(AND(E197="BB",E197="BB"),"R","")))))))))),"")</f>
        <v/>
      </c>
      <c r="I201" s="106"/>
      <c r="J201" s="32">
        <f t="shared" ca="1" si="292"/>
        <v>1</v>
      </c>
      <c r="K201" s="33">
        <f ca="1">IF(U200&lt;&gt;"",IF(F201="W",(1*J200),(-1*J200)),0)</f>
        <v>1</v>
      </c>
      <c r="L201" t="str">
        <f t="shared" ca="1" si="294"/>
        <v>EO</v>
      </c>
      <c r="M201" s="32" t="str">
        <f t="shared" ca="1" si="278"/>
        <v>W</v>
      </c>
      <c r="N201" s="31">
        <f t="shared" ca="1" si="295"/>
        <v>1</v>
      </c>
      <c r="O201" s="79" t="str">
        <f ca="1">IF(A201&lt;&gt;"",IF(Y200&gt;=$AQ$5,"",IF(Y200&lt;=$AQ$6,"",IF(AND(M200="L",M201="L"),"",IF(M201="W","",IF(AND(M201="L",O199="",C198="E"),"O",IF(AND(M201="L",O199="",C198="O"),"E",IF(AND(L197="EO",L199="EO"),"O",IF(AND(L197="EE",L199="EE"),"O",IF(AND(L197="OE",L199="OE"),"E",IF(AND(L197="OO",L199="OO"),"E","")))))))))),"")</f>
        <v/>
      </c>
      <c r="P201" s="32">
        <f ca="1">IF(A201&lt;&gt;"",IF(P200=2,1,IF(M201="L",P200+1,1)),"")</f>
        <v>1</v>
      </c>
      <c r="Q201" s="33">
        <f ca="1">IF(U200&lt;&gt;"",IF(M201="W",(1*P200),(-1*P200)),0)</f>
        <v>1</v>
      </c>
      <c r="R201" t="str">
        <f ca="1">IF(A201=0,"LH",D200&amp;D201)</f>
        <v>LL</v>
      </c>
      <c r="S201" s="32" t="str">
        <f t="shared" ca="1" si="297"/>
        <v>L</v>
      </c>
      <c r="T201" s="31">
        <f t="shared" ca="1" si="298"/>
        <v>1</v>
      </c>
      <c r="U201" s="79" t="str">
        <f ca="1">IF(A201&lt;&gt;"",IF(Y200&gt;=$AQ$5,"",IF(Y200&lt;=$AQ$6,"",IF(AND(S200="L",S201="L"),"",IF(S201="W","",IF(AND(S201="L",U199="",D198="H"),"L",IF(AND(S201="L",U199="",D198="L"),"H",IF(AND(R197="HL",R199="HL"),"L",IF(AND(R197="HH",R199="HH"),"L",IF(AND(R197="LH",R199="LH"),"H",IF(AND(R197="LL",R199="LL"),"H","")))))))))),"")</f>
        <v/>
      </c>
      <c r="V201" s="32">
        <f ca="1">IF(G201&lt;&gt;"",IF(V200=2,1,IF(S201="L",V200+1,1)),"")</f>
        <v>1</v>
      </c>
      <c r="W201" s="33">
        <f t="shared" ca="1" si="289"/>
        <v>-2</v>
      </c>
      <c r="X201" s="41">
        <f t="shared" ca="1" si="251"/>
        <v>0</v>
      </c>
      <c r="Y201" s="36">
        <f ca="1">IF(A201&lt;&gt;"",X201+Y200,"")</f>
        <v>-21</v>
      </c>
      <c r="Z201" s="54" t="str">
        <f t="shared" ca="1" si="221"/>
        <v/>
      </c>
      <c r="AA201" s="54" t="str">
        <f t="shared" ca="1" si="222"/>
        <v/>
      </c>
      <c r="AB201" s="66"/>
      <c r="AC201" s="68"/>
      <c r="AD201" s="68"/>
      <c r="AE201" s="68"/>
      <c r="AF201" s="68"/>
      <c r="AG201" s="68"/>
      <c r="AH201" s="68"/>
      <c r="AI201" s="68"/>
      <c r="AJ201" s="68"/>
      <c r="AK201" s="68"/>
      <c r="AL201" s="68"/>
      <c r="AM201" s="69"/>
      <c r="AN201" s="65"/>
    </row>
    <row r="202" spans="1:40">
      <c r="A202" s="78">
        <f ca="1">IF($A$2="no",INT(RAND()*36+1),INT(RAND()*37))</f>
        <v>27</v>
      </c>
      <c r="B202" s="78" t="str">
        <f t="shared" ca="1" si="274"/>
        <v>R</v>
      </c>
      <c r="C202" s="78" t="str">
        <f t="shared" ca="1" si="252"/>
        <v>O</v>
      </c>
      <c r="D202" s="78" t="str">
        <f t="shared" ca="1" si="255"/>
        <v>H</v>
      </c>
      <c r="E202" t="str">
        <f t="shared" ca="1" si="286"/>
        <v>RR</v>
      </c>
      <c r="F202" s="32" t="str">
        <f t="shared" ca="1" si="290"/>
        <v/>
      </c>
      <c r="G202" s="31">
        <f t="shared" ca="1" si="291"/>
        <v>1</v>
      </c>
      <c r="H202" s="79" t="str">
        <f ca="1">IF(A202&lt;&gt;"",IF(Y201&gt;=$AQ$5,"",IF(Y201&lt;=$AQ$6,"",IF(AND(F201="L",F202="L"),"",IF(F202="W","",IF(AND(F202="L",H200="",B199="R"),"B",IF(AND(F202="L",H200="",B199="B"),"R",IF(AND(E198="RB",E200="RB"),"B",IF(AND(E198="RR",E200="RR"),"B",IF(AND(E198="BR",E200="BR"),"R",IF(AND(E198="BB",E198="BB"),"R","")))))))))),"")</f>
        <v>R</v>
      </c>
      <c r="I202" s="106"/>
      <c r="J202" s="32">
        <f t="shared" ca="1" si="292"/>
        <v>1</v>
      </c>
      <c r="K202" s="33">
        <f t="shared" ref="K202:K233" ca="1" si="299">IF(H201&lt;&gt;"",IF(F202="W",(1*J201),(-1*J201)),0)</f>
        <v>0</v>
      </c>
      <c r="L202" t="str">
        <f t="shared" ca="1" si="294"/>
        <v>OO</v>
      </c>
      <c r="M202" s="32" t="str">
        <f t="shared" ca="1" si="278"/>
        <v/>
      </c>
      <c r="N202" s="31">
        <f t="shared" ca="1" si="295"/>
        <v>1</v>
      </c>
      <c r="O202" s="79" t="str">
        <f ca="1">IF(A202&lt;&gt;"",IF(Y201&gt;=$AQ$5,"",IF(Y201&lt;=$AQ$6,"",IF(AND(M201="L",M202="L"),"",IF(M202="W","",IF(AND(M202="L",O200="",C199="E"),"O",IF(AND(M202="L",O200="",C199="O"),"E",IF(AND(L198="EO",L200="EO"),"O",IF(AND(L198="EE",L200="EE"),"O",IF(AND(L198="OE",L200="OE"),"E",IF(AND(L198="OO",L200="OO"),"E","")))))))))),"")</f>
        <v/>
      </c>
      <c r="P202" s="32">
        <f ca="1">IF(A202&lt;&gt;"",IF(P201=2,1,IF(M202="L",P201+1,1)),"")</f>
        <v>1</v>
      </c>
      <c r="Q202" s="33">
        <f t="shared" ref="Q202:Q233" ca="1" si="300">IF(O201&lt;&gt;"",IF(M202="W",(1*P201),(-1*P201)),0)</f>
        <v>0</v>
      </c>
      <c r="R202" t="str">
        <f ca="1">IF(A202=0,"LH",D201&amp;D202)</f>
        <v>LH</v>
      </c>
      <c r="S202" s="32" t="str">
        <f t="shared" ca="1" si="297"/>
        <v/>
      </c>
      <c r="T202" s="31">
        <f t="shared" ca="1" si="298"/>
        <v>1</v>
      </c>
      <c r="U202" s="79" t="str">
        <f ca="1">IF(A202&lt;&gt;"",IF(Y201&gt;=$AQ$5,"",IF(Y201&lt;=$AQ$6,"",IF(AND(S201="L",S202="L"),"",IF(S202="W","",IF(AND(S202="L",U200="",D199="H"),"L",IF(AND(S202="L",U200="",D199="L"),"H",IF(AND(R198="HL",R200="HL"),"L",IF(AND(R198="HH",R200="HH"),"L",IF(AND(R198="LH",R200="LH"),"H",IF(AND(R198="LL",R200="LL"),"H","")))))))))),"")</f>
        <v>H</v>
      </c>
      <c r="V202" s="32">
        <f ca="1">IF(G202&lt;&gt;"",IF(V201=2,1,IF(S202="L",V201+1,1)),"")</f>
        <v>1</v>
      </c>
      <c r="W202" s="33">
        <f t="shared" ca="1" si="289"/>
        <v>0</v>
      </c>
      <c r="X202" s="41">
        <f t="shared" ca="1" si="251"/>
        <v>0</v>
      </c>
      <c r="Y202" s="36">
        <f ca="1">IF(A202&lt;&gt;"",X202+Y201,"")</f>
        <v>-21</v>
      </c>
      <c r="Z202" s="54" t="str">
        <f t="shared" ref="Z202:Z265" ca="1" si="301">IF(A202&lt;&gt;"",IF(Z201&lt;&gt;"",Z201,IF(Y202&gt;=$AQ$5,"Profit Target","")),"")</f>
        <v/>
      </c>
      <c r="AA202" s="54" t="str">
        <f t="shared" ref="AA202:AA265" ca="1" si="302">IF(A202&lt;&gt;"",IF(AA201&lt;&gt;"",AA201,IF(Y202&lt;=$AQ$6,"Stop Loss","")),"")</f>
        <v/>
      </c>
      <c r="AB202" s="66"/>
      <c r="AC202" s="68"/>
      <c r="AD202" s="68"/>
      <c r="AE202" s="68"/>
      <c r="AF202" s="68"/>
      <c r="AG202" s="68"/>
      <c r="AH202" s="68"/>
      <c r="AI202" s="68"/>
      <c r="AJ202" s="68"/>
      <c r="AK202" s="68"/>
      <c r="AL202" s="68"/>
      <c r="AM202" s="69"/>
      <c r="AN202" s="65"/>
    </row>
    <row r="203" spans="1:40">
      <c r="A203" s="78">
        <f ca="1">IF($A$2="no",INT(RAND()*36+1),INT(RAND()*37))</f>
        <v>9</v>
      </c>
      <c r="B203" s="78" t="str">
        <f t="shared" ca="1" si="274"/>
        <v>R</v>
      </c>
      <c r="C203" s="78" t="str">
        <f t="shared" ca="1" si="252"/>
        <v>O</v>
      </c>
      <c r="D203" s="78" t="str">
        <f t="shared" ca="1" si="255"/>
        <v>L</v>
      </c>
      <c r="E203" t="str">
        <f t="shared" ca="1" si="286"/>
        <v>RR</v>
      </c>
      <c r="F203" s="32" t="str">
        <f t="shared" ca="1" si="290"/>
        <v>W</v>
      </c>
      <c r="G203" s="31">
        <f t="shared" ca="1" si="291"/>
        <v>1</v>
      </c>
      <c r="H203" s="79" t="str">
        <f ca="1">IF(A203&lt;&gt;"",IF(Y202&gt;=$AQ$5,"",IF(Y202&lt;=$AQ$6,"",IF(AND(F202="L",F203="L"),"",IF(F203="W","",IF(AND(F203="L",H201="",B200="R"),"B",IF(AND(F203="L",H201="",B200="B"),"R",IF(AND(E199="RB",E201="RB"),"B",IF(AND(E199="RR",E201="RR"),"B",IF(AND(E199="BR",E201="BR"),"R",IF(AND(E199="BB",E199="BB"),"R","")))))))))),"")</f>
        <v/>
      </c>
      <c r="I203" s="106"/>
      <c r="J203" s="32">
        <f t="shared" ca="1" si="292"/>
        <v>1</v>
      </c>
      <c r="K203" s="33">
        <f ca="1">IF(U202&lt;&gt;"",IF(F203="W",(1*J202),(-1*J202)),0)</f>
        <v>1</v>
      </c>
      <c r="L203" t="str">
        <f t="shared" ca="1" si="294"/>
        <v>OO</v>
      </c>
      <c r="M203" s="32" t="str">
        <f t="shared" ca="1" si="278"/>
        <v/>
      </c>
      <c r="N203" s="31">
        <f t="shared" ca="1" si="295"/>
        <v>1</v>
      </c>
      <c r="O203" s="79" t="str">
        <f ca="1">IF(A203&lt;&gt;"",IF(Y202&gt;=$AQ$5,"",IF(Y202&lt;=$AQ$6,"",IF(AND(M202="L",M203="L"),"",IF(M203="W","",IF(AND(M203="L",O201="",C200="E"),"O",IF(AND(M203="L",O201="",C200="O"),"E",IF(AND(L199="EO",L201="EO"),"O",IF(AND(L199="EE",L201="EE"),"O",IF(AND(L199="OE",L201="OE"),"E",IF(AND(L199="OO",L201="OO"),"E","")))))))))),"")</f>
        <v/>
      </c>
      <c r="P203" s="32">
        <f ca="1">IF(A203&lt;&gt;"",IF(P202=2,1,IF(M203="L",P202+1,1)),"")</f>
        <v>1</v>
      </c>
      <c r="Q203" s="33">
        <f ca="1">IF(U202&lt;&gt;"",IF(M203="W",(1*P202),(-1*P202)),0)</f>
        <v>-1</v>
      </c>
      <c r="R203" t="str">
        <f ca="1">IF(A203=0,"LH",D202&amp;D203)</f>
        <v>HL</v>
      </c>
      <c r="S203" s="32" t="str">
        <f t="shared" ca="1" si="297"/>
        <v>L</v>
      </c>
      <c r="T203" s="31">
        <f t="shared" ca="1" si="298"/>
        <v>2</v>
      </c>
      <c r="U203" s="79" t="str">
        <f ca="1">IF(A203&lt;&gt;"",IF(Y202&gt;=$AQ$5,"",IF(Y202&lt;=$AQ$6,"",IF(AND(S202="L",S203="L"),"",IF(S203="W","",IF(AND(S203="L",U201="",D200="H"),"L",IF(AND(S203="L",U201="",D200="L"),"H",IF(AND(R199="HL",R201="HL"),"L",IF(AND(R199="HH",R201="HH"),"L",IF(AND(R199="LH",R201="LH"),"H",IF(AND(R199="LL",R201="LL"),"H","")))))))))),"")</f>
        <v>H</v>
      </c>
      <c r="V203" s="32">
        <f ca="1">IF(G203&lt;&gt;"",IF(V202=2,1,IF(S203="L",V202+1,1)),"")</f>
        <v>2</v>
      </c>
      <c r="W203" s="33">
        <f t="shared" ca="1" si="289"/>
        <v>-1</v>
      </c>
      <c r="X203" s="41">
        <f t="shared" ca="1" si="251"/>
        <v>-1</v>
      </c>
      <c r="Y203" s="36">
        <f ca="1">IF(A203&lt;&gt;"",X203+Y202,"")</f>
        <v>-22</v>
      </c>
      <c r="Z203" s="54" t="str">
        <f t="shared" ca="1" si="301"/>
        <v/>
      </c>
      <c r="AA203" s="54" t="str">
        <f t="shared" ca="1" si="302"/>
        <v/>
      </c>
      <c r="AB203" s="66"/>
      <c r="AC203" s="68"/>
      <c r="AD203" s="68"/>
      <c r="AE203" s="68"/>
      <c r="AF203" s="68"/>
      <c r="AG203" s="68"/>
      <c r="AH203" s="68"/>
      <c r="AI203" s="68"/>
      <c r="AJ203" s="68"/>
      <c r="AK203" s="68"/>
      <c r="AL203" s="68"/>
      <c r="AM203" s="69"/>
      <c r="AN203" s="65"/>
    </row>
    <row r="204" spans="1:40">
      <c r="A204" s="78">
        <f ca="1">IF($A$2="no",INT(RAND()*36+1),INT(RAND()*37))</f>
        <v>31</v>
      </c>
      <c r="B204" s="78" t="str">
        <f t="shared" ca="1" si="274"/>
        <v>B</v>
      </c>
      <c r="C204" s="78" t="str">
        <f t="shared" ca="1" si="252"/>
        <v>O</v>
      </c>
      <c r="D204" s="78" t="str">
        <f t="shared" ca="1" si="255"/>
        <v>H</v>
      </c>
      <c r="E204" t="str">
        <f t="shared" ca="1" si="286"/>
        <v>RB</v>
      </c>
      <c r="F204" s="32" t="str">
        <f t="shared" ca="1" si="290"/>
        <v/>
      </c>
      <c r="G204" s="31">
        <f t="shared" ca="1" si="291"/>
        <v>1</v>
      </c>
      <c r="H204" s="79" t="str">
        <f ca="1">IF(A204&lt;&gt;"",IF(Y203&gt;=$AQ$5,"",IF(Y203&lt;=$AQ$6,"",IF(AND(F203="L",F204="L"),"",IF(F204="W","",IF(AND(F204="L",H202="",B201="R"),"B",IF(AND(F204="L",H202="",B201="B"),"R",IF(AND(E200="RB",E202="RB"),"B",IF(AND(E200="RR",E202="RR"),"B",IF(AND(E200="BR",E202="BR"),"R",IF(AND(E200="BB",E200="BB"),"R","")))))))))),"")</f>
        <v/>
      </c>
      <c r="I204" s="106"/>
      <c r="J204" s="32">
        <f t="shared" ca="1" si="292"/>
        <v>1</v>
      </c>
      <c r="K204" s="33">
        <f t="shared" ref="K204:K205" ca="1" si="303">IF(H203&lt;&gt;"",IF(F204="W",(1*J203),(-1*J203)),0)</f>
        <v>0</v>
      </c>
      <c r="L204" t="str">
        <f t="shared" ca="1" si="294"/>
        <v>OO</v>
      </c>
      <c r="M204" s="32" t="str">
        <f t="shared" ca="1" si="278"/>
        <v/>
      </c>
      <c r="N204" s="31">
        <f t="shared" ca="1" si="295"/>
        <v>1</v>
      </c>
      <c r="O204" s="79" t="str">
        <f ca="1">IF(A204&lt;&gt;"",IF(Y203&gt;=$AQ$5,"",IF(Y203&lt;=$AQ$6,"",IF(AND(M203="L",M204="L"),"",IF(M204="W","",IF(AND(M204="L",O202="",C201="E"),"O",IF(AND(M204="L",O202="",C201="O"),"E",IF(AND(L200="EO",L202="EO"),"O",IF(AND(L200="EE",L202="EE"),"O",IF(AND(L200="OE",L202="OE"),"E",IF(AND(L200="OO",L202="OO"),"E","")))))))))),"")</f>
        <v/>
      </c>
      <c r="P204" s="32">
        <f ca="1">IF(A204&lt;&gt;"",IF(P203=2,1,IF(M204="L",P203+1,1)),"")</f>
        <v>1</v>
      </c>
      <c r="Q204" s="33">
        <f t="shared" ref="Q204:Q205" ca="1" si="304">IF(O203&lt;&gt;"",IF(M204="W",(1*P203),(-1*P203)),0)</f>
        <v>0</v>
      </c>
      <c r="R204" t="str">
        <f ca="1">IF(A204=0,"LH",D203&amp;D204)</f>
        <v>LH</v>
      </c>
      <c r="S204" s="32" t="str">
        <f t="shared" ca="1" si="297"/>
        <v>W</v>
      </c>
      <c r="T204" s="31">
        <f t="shared" ca="1" si="298"/>
        <v>1</v>
      </c>
      <c r="U204" s="79" t="str">
        <f ca="1">IF(A204&lt;&gt;"",IF(Y203&gt;=$AQ$5,"",IF(Y203&lt;=$AQ$6,"",IF(AND(S203="L",S204="L"),"",IF(S204="W","",IF(AND(S204="L",U202="",D201="H"),"L",IF(AND(S204="L",U202="",D201="L"),"H",IF(AND(R200="HL",R202="HL"),"L",IF(AND(R200="HH",R202="HH"),"L",IF(AND(R200="LH",R202="LH"),"H",IF(AND(R200="LL",R202="LL"),"H","")))))))))),"")</f>
        <v/>
      </c>
      <c r="V204" s="32">
        <f ca="1">IF(G204&lt;&gt;"",IF(V203=2,1,IF(S204="L",V203+1,1)),"")</f>
        <v>1</v>
      </c>
      <c r="W204" s="33">
        <f t="shared" ca="1" si="289"/>
        <v>2</v>
      </c>
      <c r="X204" s="41">
        <f t="shared" ca="1" si="251"/>
        <v>2</v>
      </c>
      <c r="Y204" s="36">
        <f ca="1">IF(A204&lt;&gt;"",X204+Y203,"")</f>
        <v>-20</v>
      </c>
      <c r="Z204" s="54" t="str">
        <f t="shared" ca="1" si="301"/>
        <v/>
      </c>
      <c r="AA204" s="54" t="str">
        <f t="shared" ca="1" si="302"/>
        <v/>
      </c>
      <c r="AB204" s="66"/>
      <c r="AC204" s="68"/>
      <c r="AD204" s="68"/>
      <c r="AE204" s="68"/>
      <c r="AF204" s="68"/>
      <c r="AG204" s="68"/>
      <c r="AH204" s="68"/>
      <c r="AI204" s="68"/>
      <c r="AJ204" s="68"/>
      <c r="AK204" s="68"/>
      <c r="AL204" s="68"/>
      <c r="AM204" s="69"/>
      <c r="AN204" s="65"/>
    </row>
    <row r="205" spans="1:40">
      <c r="A205" s="78">
        <f ca="1">IF($A$2="no",INT(RAND()*36+1),INT(RAND()*37))</f>
        <v>20</v>
      </c>
      <c r="B205" s="78" t="str">
        <f t="shared" ca="1" si="274"/>
        <v>B</v>
      </c>
      <c r="C205" s="78" t="str">
        <f t="shared" ca="1" si="252"/>
        <v>E</v>
      </c>
      <c r="D205" s="78" t="str">
        <f t="shared" ca="1" si="255"/>
        <v>H</v>
      </c>
      <c r="E205" t="str">
        <f t="shared" ca="1" si="286"/>
        <v>BB</v>
      </c>
      <c r="F205" s="32" t="str">
        <f t="shared" ca="1" si="290"/>
        <v/>
      </c>
      <c r="G205" s="31">
        <f t="shared" ca="1" si="291"/>
        <v>1</v>
      </c>
      <c r="H205" s="79" t="str">
        <f ca="1">IF(A205&lt;&gt;"",IF(Y204&gt;=$AQ$5,"",IF(Y204&lt;=$AQ$6,"",IF(AND(F204="L",F205="L"),"",IF(F205="W","",IF(AND(F205="L",H203="",B202="R"),"B",IF(AND(F205="L",H203="",B202="B"),"R",IF(AND(E201="RB",E203="RB"),"B",IF(AND(E201="RR",E203="RR"),"B",IF(AND(E201="BR",E203="BR"),"R",IF(AND(E201="BB",E201="BB"),"R","")))))))))),"")</f>
        <v>B</v>
      </c>
      <c r="I205" s="106"/>
      <c r="J205" s="32">
        <f t="shared" ca="1" si="292"/>
        <v>1</v>
      </c>
      <c r="K205" s="33">
        <f ca="1">IF(U204&lt;&gt;"",IF(F205="W",(1*J204),(-1*J204)),0)</f>
        <v>0</v>
      </c>
      <c r="L205" t="str">
        <f t="shared" ca="1" si="294"/>
        <v>OE</v>
      </c>
      <c r="M205" s="32" t="str">
        <f t="shared" ca="1" si="278"/>
        <v/>
      </c>
      <c r="N205" s="31">
        <f t="shared" ca="1" si="295"/>
        <v>1</v>
      </c>
      <c r="O205" s="79" t="str">
        <f ca="1">IF(A205&lt;&gt;"",IF(Y204&gt;=$AQ$5,"",IF(Y204&lt;=$AQ$6,"",IF(AND(M204="L",M205="L"),"",IF(M205="W","",IF(AND(M205="L",O203="",C202="E"),"O",IF(AND(M205="L",O203="",C202="O"),"E",IF(AND(L201="EO",L203="EO"),"O",IF(AND(L201="EE",L203="EE"),"O",IF(AND(L201="OE",L203="OE"),"E",IF(AND(L201="OO",L203="OO"),"E","")))))))))),"")</f>
        <v/>
      </c>
      <c r="P205" s="32">
        <f ca="1">IF(A205&lt;&gt;"",IF(P204=2,1,IF(M205="L",P204+1,1)),"")</f>
        <v>1</v>
      </c>
      <c r="Q205" s="33">
        <f ca="1">IF(U204&lt;&gt;"",IF(M205="W",(1*P204),(-1*P204)),0)</f>
        <v>0</v>
      </c>
      <c r="R205" t="str">
        <f ca="1">IF(A205=0,"LH",D204&amp;D205)</f>
        <v>HH</v>
      </c>
      <c r="S205" s="32" t="str">
        <f t="shared" ca="1" si="297"/>
        <v/>
      </c>
      <c r="T205" s="31">
        <f t="shared" ca="1" si="298"/>
        <v>1</v>
      </c>
      <c r="U205" s="79" t="str">
        <f ca="1">IF(A205&lt;&gt;"",IF(Y204&gt;=$AQ$5,"",IF(Y204&lt;=$AQ$6,"",IF(AND(S204="L",S205="L"),"",IF(S205="W","",IF(AND(S205="L",U203="",D202="H"),"L",IF(AND(S205="L",U203="",D202="L"),"H",IF(AND(R201="HL",R203="HL"),"L",IF(AND(R201="HH",R203="HH"),"L",IF(AND(R201="LH",R203="LH"),"H",IF(AND(R201="LL",R203="LL"),"H","")))))))))),"")</f>
        <v/>
      </c>
      <c r="V205" s="32">
        <f ca="1">IF(G205&lt;&gt;"",IF(V204=2,1,IF(S205="L",V204+1,1)),"")</f>
        <v>1</v>
      </c>
      <c r="W205" s="33">
        <f t="shared" ca="1" si="289"/>
        <v>0</v>
      </c>
      <c r="X205" s="41">
        <f t="shared" ca="1" si="251"/>
        <v>0</v>
      </c>
      <c r="Y205" s="36">
        <f ca="1">IF(A205&lt;&gt;"",X205+Y204,"")</f>
        <v>-20</v>
      </c>
      <c r="Z205" s="54" t="str">
        <f t="shared" ca="1" si="301"/>
        <v/>
      </c>
      <c r="AA205" s="54" t="str">
        <f t="shared" ca="1" si="302"/>
        <v/>
      </c>
      <c r="AB205" s="66"/>
      <c r="AC205" s="68"/>
      <c r="AD205" s="68"/>
      <c r="AE205" s="68"/>
      <c r="AF205" s="68"/>
      <c r="AG205" s="68"/>
      <c r="AH205" s="68"/>
      <c r="AI205" s="68"/>
      <c r="AJ205" s="68"/>
      <c r="AK205" s="68"/>
      <c r="AL205" s="68"/>
      <c r="AM205" s="69"/>
      <c r="AN205" s="65"/>
    </row>
    <row r="206" spans="1:40">
      <c r="A206" s="78">
        <f ca="1">IF($A$2="no",INT(RAND()*36+1),INT(RAND()*37))</f>
        <v>24</v>
      </c>
      <c r="B206" s="78" t="str">
        <f t="shared" ca="1" si="274"/>
        <v>B</v>
      </c>
      <c r="C206" s="78" t="str">
        <f t="shared" ca="1" si="252"/>
        <v>E</v>
      </c>
      <c r="D206" s="78" t="str">
        <f t="shared" ca="1" si="255"/>
        <v>H</v>
      </c>
      <c r="E206" t="str">
        <f t="shared" ca="1" si="286"/>
        <v>BB</v>
      </c>
      <c r="F206" s="32" t="str">
        <f t="shared" ca="1" si="290"/>
        <v>W</v>
      </c>
      <c r="G206" s="31">
        <f t="shared" ca="1" si="291"/>
        <v>1</v>
      </c>
      <c r="H206" s="79" t="str">
        <f ca="1">IF(A206&lt;&gt;"",IF(Y205&gt;=$AQ$5,"",IF(Y205&lt;=$AQ$6,"",IF(AND(F205="L",F206="L"),"",IF(F206="W","",IF(AND(F206="L",H204="",B203="R"),"B",IF(AND(F206="L",H204="",B203="B"),"R",IF(AND(E202="RB",E204="RB"),"B",IF(AND(E202="RR",E204="RR"),"B",IF(AND(E202="BR",E204="BR"),"R",IF(AND(E202="BB",E202="BB"),"R","")))))))))),"")</f>
        <v/>
      </c>
      <c r="I206" s="106"/>
      <c r="J206" s="32">
        <f t="shared" ca="1" si="292"/>
        <v>1</v>
      </c>
      <c r="K206" s="33">
        <f t="shared" ref="K206:K209" ca="1" si="305">IF(H205&lt;&gt;"",IF(F206="W",(1*J205),(-1*J205)),0)</f>
        <v>1</v>
      </c>
      <c r="L206" t="str">
        <f t="shared" ca="1" si="294"/>
        <v>EE</v>
      </c>
      <c r="M206" s="32" t="str">
        <f t="shared" ca="1" si="278"/>
        <v/>
      </c>
      <c r="N206" s="31">
        <f t="shared" ca="1" si="295"/>
        <v>1</v>
      </c>
      <c r="O206" s="79" t="str">
        <f ca="1">IF(A206&lt;&gt;"",IF(Y205&gt;=$AQ$5,"",IF(Y205&lt;=$AQ$6,"",IF(AND(M205="L",M206="L"),"",IF(M206="W","",IF(AND(M206="L",O204="",C203="E"),"O",IF(AND(M206="L",O204="",C203="O"),"E",IF(AND(L202="EO",L204="EO"),"O",IF(AND(L202="EE",L204="EE"),"O",IF(AND(L202="OE",L204="OE"),"E",IF(AND(L202="OO",L204="OO"),"E","")))))))))),"")</f>
        <v>E</v>
      </c>
      <c r="P206" s="32">
        <f ca="1">IF(A206&lt;&gt;"",IF(P205=2,1,IF(M206="L",P205+1,1)),"")</f>
        <v>1</v>
      </c>
      <c r="Q206" s="33">
        <f t="shared" ref="Q206:Q209" ca="1" si="306">IF(O205&lt;&gt;"",IF(M206="W",(1*P205),(-1*P205)),0)</f>
        <v>0</v>
      </c>
      <c r="R206" t="str">
        <f ca="1">IF(A206=0,"LH",D205&amp;D206)</f>
        <v>HH</v>
      </c>
      <c r="S206" s="32" t="str">
        <f t="shared" ca="1" si="297"/>
        <v/>
      </c>
      <c r="T206" s="31">
        <f t="shared" ca="1" si="298"/>
        <v>1</v>
      </c>
      <c r="U206" s="79" t="str">
        <f ca="1">IF(A206&lt;&gt;"",IF(Y205&gt;=$AQ$5,"",IF(Y205&lt;=$AQ$6,"",IF(AND(S205="L",S206="L"),"",IF(S206="W","",IF(AND(S206="L",U204="",D203="H"),"L",IF(AND(S206="L",U204="",D203="L"),"H",IF(AND(R202="HL",R204="HL"),"L",IF(AND(R202="HH",R204="HH"),"L",IF(AND(R202="LH",R204="LH"),"H",IF(AND(R202="LL",R204="LL"),"H","")))))))))),"")</f>
        <v>H</v>
      </c>
      <c r="V206" s="32">
        <f ca="1">IF(G206&lt;&gt;"",IF(V205=2,1,IF(S206="L",V205+1,1)),"")</f>
        <v>1</v>
      </c>
      <c r="W206" s="33">
        <f t="shared" ca="1" si="289"/>
        <v>0</v>
      </c>
      <c r="X206" s="41">
        <f t="shared" ca="1" si="251"/>
        <v>1</v>
      </c>
      <c r="Y206" s="36">
        <f ca="1">IF(A206&lt;&gt;"",X206+Y205,"")</f>
        <v>-19</v>
      </c>
      <c r="Z206" s="54" t="str">
        <f t="shared" ca="1" si="301"/>
        <v/>
      </c>
      <c r="AA206" s="54" t="str">
        <f t="shared" ca="1" si="302"/>
        <v/>
      </c>
      <c r="AB206" s="66"/>
      <c r="AC206" s="68"/>
      <c r="AD206" s="68"/>
      <c r="AE206" s="68"/>
      <c r="AF206" s="68"/>
      <c r="AG206" s="68"/>
      <c r="AH206" s="68"/>
      <c r="AI206" s="68"/>
      <c r="AJ206" s="68"/>
      <c r="AK206" s="68"/>
      <c r="AL206" s="68"/>
      <c r="AM206" s="69"/>
      <c r="AN206" s="65"/>
    </row>
    <row r="207" spans="1:40">
      <c r="A207" s="78">
        <f ca="1">IF($A$2="no",INT(RAND()*36+1),INT(RAND()*37))</f>
        <v>36</v>
      </c>
      <c r="B207" s="78" t="str">
        <f t="shared" ca="1" si="274"/>
        <v>R</v>
      </c>
      <c r="C207" s="78" t="str">
        <f t="shared" ca="1" si="252"/>
        <v>E</v>
      </c>
      <c r="D207" s="78" t="str">
        <f t="shared" ca="1" si="255"/>
        <v>H</v>
      </c>
      <c r="E207" t="str">
        <f t="shared" ca="1" si="286"/>
        <v>BR</v>
      </c>
      <c r="F207" s="32" t="str">
        <f t="shared" ca="1" si="290"/>
        <v/>
      </c>
      <c r="G207" s="31">
        <f t="shared" ca="1" si="291"/>
        <v>1</v>
      </c>
      <c r="H207" s="79" t="str">
        <f ca="1">IF(A207&lt;&gt;"",IF(Y206&gt;=$AQ$5,"",IF(Y206&lt;=$AQ$6,"",IF(AND(F206="L",F207="L"),"",IF(F207="W","",IF(AND(F207="L",H205="",B204="R"),"B",IF(AND(F207="L",H205="",B204="B"),"R",IF(AND(E203="RB",E205="RB"),"B",IF(AND(E203="RR",E205="RR"),"B",IF(AND(E203="BR",E205="BR"),"R",IF(AND(E203="BB",E203="BB"),"R","")))))))))),"")</f>
        <v/>
      </c>
      <c r="I207" s="106"/>
      <c r="J207" s="32">
        <f t="shared" ca="1" si="292"/>
        <v>1</v>
      </c>
      <c r="K207" s="33">
        <f ca="1">IF(U206&lt;&gt;"",IF(F207="W",(1*J206),(-1*J206)),0)</f>
        <v>-1</v>
      </c>
      <c r="L207" t="str">
        <f t="shared" ca="1" si="294"/>
        <v>EE</v>
      </c>
      <c r="M207" s="32" t="str">
        <f t="shared" ca="1" si="278"/>
        <v>W</v>
      </c>
      <c r="N207" s="31">
        <f t="shared" ca="1" si="295"/>
        <v>1</v>
      </c>
      <c r="O207" s="79" t="str">
        <f ca="1">IF(A207&lt;&gt;"",IF(Y206&gt;=$AQ$5,"",IF(Y206&lt;=$AQ$6,"",IF(AND(M206="L",M207="L"),"",IF(M207="W","",IF(AND(M207="L",O205="",C204="E"),"O",IF(AND(M207="L",O205="",C204="O"),"E",IF(AND(L203="EO",L205="EO"),"O",IF(AND(L203="EE",L205="EE"),"O",IF(AND(L203="OE",L205="OE"),"E",IF(AND(L203="OO",L205="OO"),"E","")))))))))),"")</f>
        <v/>
      </c>
      <c r="P207" s="32">
        <f ca="1">IF(A207&lt;&gt;"",IF(P206=2,1,IF(M207="L",P206+1,1)),"")</f>
        <v>1</v>
      </c>
      <c r="Q207" s="33">
        <f ca="1">IF(U206&lt;&gt;"",IF(M207="W",(1*P206),(-1*P206)),0)</f>
        <v>1</v>
      </c>
      <c r="R207" t="str">
        <f ca="1">IF(A207=0,"LH",D206&amp;D207)</f>
        <v>HH</v>
      </c>
      <c r="S207" s="32" t="str">
        <f t="shared" ca="1" si="297"/>
        <v>W</v>
      </c>
      <c r="T207" s="31">
        <f t="shared" ca="1" si="298"/>
        <v>1</v>
      </c>
      <c r="U207" s="79" t="str">
        <f ca="1">IF(A207&lt;&gt;"",IF(Y206&gt;=$AQ$5,"",IF(Y206&lt;=$AQ$6,"",IF(AND(S206="L",S207="L"),"",IF(S207="W","",IF(AND(S207="L",U205="",D204="H"),"L",IF(AND(S207="L",U205="",D204="L"),"H",IF(AND(R203="HL",R205="HL"),"L",IF(AND(R203="HH",R205="HH"),"L",IF(AND(R203="LH",R205="LH"),"H",IF(AND(R203="LL",R205="LL"),"H","")))))))))),"")</f>
        <v/>
      </c>
      <c r="V207" s="32">
        <f ca="1">IF(G207&lt;&gt;"",IF(V206=2,1,IF(S207="L",V206+1,1)),"")</f>
        <v>1</v>
      </c>
      <c r="W207" s="33">
        <f t="shared" ca="1" si="289"/>
        <v>1</v>
      </c>
      <c r="X207" s="41">
        <f t="shared" ca="1" si="251"/>
        <v>1</v>
      </c>
      <c r="Y207" s="36">
        <f ca="1">IF(A207&lt;&gt;"",X207+Y206,"")</f>
        <v>-18</v>
      </c>
      <c r="Z207" s="54" t="str">
        <f t="shared" ca="1" si="301"/>
        <v/>
      </c>
      <c r="AA207" s="54" t="str">
        <f t="shared" ca="1" si="302"/>
        <v/>
      </c>
      <c r="AB207" s="66"/>
      <c r="AC207" s="68"/>
      <c r="AD207" s="68"/>
      <c r="AE207" s="68"/>
      <c r="AF207" s="68"/>
      <c r="AG207" s="68"/>
      <c r="AH207" s="68"/>
      <c r="AI207" s="68"/>
      <c r="AJ207" s="68"/>
      <c r="AK207" s="68"/>
      <c r="AL207" s="68"/>
      <c r="AM207" s="69"/>
      <c r="AN207" s="65"/>
    </row>
    <row r="208" spans="1:40">
      <c r="A208" s="78">
        <f ca="1">IF($A$2="no",INT(RAND()*36+1),INT(RAND()*37))</f>
        <v>32</v>
      </c>
      <c r="B208" s="78" t="str">
        <f t="shared" ca="1" si="274"/>
        <v>R</v>
      </c>
      <c r="C208" s="78" t="str">
        <f t="shared" ca="1" si="252"/>
        <v>E</v>
      </c>
      <c r="D208" s="78" t="str">
        <f t="shared" ca="1" si="255"/>
        <v>H</v>
      </c>
      <c r="E208" t="str">
        <f t="shared" ca="1" si="286"/>
        <v>RR</v>
      </c>
      <c r="F208" s="32" t="str">
        <f t="shared" ca="1" si="290"/>
        <v/>
      </c>
      <c r="G208" s="31">
        <f t="shared" ca="1" si="291"/>
        <v>1</v>
      </c>
      <c r="H208" s="79" t="str">
        <f ca="1">IF(A208&lt;&gt;"",IF(Y207&gt;=$AQ$5,"",IF(Y207&lt;=$AQ$6,"",IF(AND(F207="L",F208="L"),"",IF(F208="W","",IF(AND(F208="L",H206="",B205="R"),"B",IF(AND(F208="L",H206="",B205="B"),"R",IF(AND(E204="RB",E206="RB"),"B",IF(AND(E204="RR",E206="RR"),"B",IF(AND(E204="BR",E206="BR"),"R",IF(AND(E204="BB",E204="BB"),"R","")))))))))),"")</f>
        <v/>
      </c>
      <c r="I208" s="106"/>
      <c r="J208" s="32">
        <f t="shared" ca="1" si="292"/>
        <v>1</v>
      </c>
      <c r="K208" s="33">
        <f t="shared" ref="K208:K209" ca="1" si="307">IF(H207&lt;&gt;"",IF(F208="W",(1*J207),(-1*J207)),0)</f>
        <v>0</v>
      </c>
      <c r="L208" t="str">
        <f t="shared" ca="1" si="294"/>
        <v>EE</v>
      </c>
      <c r="M208" s="32" t="str">
        <f t="shared" ca="1" si="278"/>
        <v/>
      </c>
      <c r="N208" s="31">
        <f t="shared" ca="1" si="295"/>
        <v>1</v>
      </c>
      <c r="O208" s="79" t="str">
        <f ca="1">IF(A208&lt;&gt;"",IF(Y207&gt;=$AQ$5,"",IF(Y207&lt;=$AQ$6,"",IF(AND(M207="L",M208="L"),"",IF(M208="W","",IF(AND(M208="L",O206="",C205="E"),"O",IF(AND(M208="L",O206="",C205="O"),"E",IF(AND(L204="EO",L206="EO"),"O",IF(AND(L204="EE",L206="EE"),"O",IF(AND(L204="OE",L206="OE"),"E",IF(AND(L204="OO",L206="OO"),"E","")))))))))),"")</f>
        <v/>
      </c>
      <c r="P208" s="32">
        <f ca="1">IF(A208&lt;&gt;"",IF(P207=2,1,IF(M208="L",P207+1,1)),"")</f>
        <v>1</v>
      </c>
      <c r="Q208" s="33">
        <f t="shared" ref="Q208:Q209" ca="1" si="308">IF(O207&lt;&gt;"",IF(M208="W",(1*P207),(-1*P207)),0)</f>
        <v>0</v>
      </c>
      <c r="R208" t="str">
        <f ca="1">IF(A208=0,"LH",D207&amp;D208)</f>
        <v>HH</v>
      </c>
      <c r="S208" s="32" t="str">
        <f t="shared" ca="1" si="297"/>
        <v/>
      </c>
      <c r="T208" s="31">
        <f t="shared" ca="1" si="298"/>
        <v>1</v>
      </c>
      <c r="U208" s="79" t="str">
        <f ca="1">IF(A208&lt;&gt;"",IF(Y207&gt;=$AQ$5,"",IF(Y207&lt;=$AQ$6,"",IF(AND(S207="L",S208="L"),"",IF(S208="W","",IF(AND(S208="L",U206="",D205="H"),"L",IF(AND(S208="L",U206="",D205="L"),"H",IF(AND(R204="HL",R206="HL"),"L",IF(AND(R204="HH",R206="HH"),"L",IF(AND(R204="LH",R206="LH"),"H",IF(AND(R204="LL",R206="LL"),"H","")))))))))),"")</f>
        <v/>
      </c>
      <c r="V208" s="32">
        <f ca="1">IF(G208&lt;&gt;"",IF(V207=2,1,IF(S208="L",V207+1,1)),"")</f>
        <v>1</v>
      </c>
      <c r="W208" s="33">
        <f t="shared" ca="1" si="289"/>
        <v>0</v>
      </c>
      <c r="X208" s="41">
        <f t="shared" ca="1" si="251"/>
        <v>0</v>
      </c>
      <c r="Y208" s="36">
        <f ca="1">IF(A208&lt;&gt;"",X208+Y207,"")</f>
        <v>-18</v>
      </c>
      <c r="Z208" s="54" t="str">
        <f t="shared" ca="1" si="301"/>
        <v/>
      </c>
      <c r="AA208" s="54" t="str">
        <f t="shared" ca="1" si="302"/>
        <v/>
      </c>
      <c r="AB208" s="66"/>
      <c r="AC208" s="68"/>
      <c r="AD208" s="68"/>
      <c r="AE208" s="68"/>
      <c r="AF208" s="68"/>
      <c r="AG208" s="68"/>
      <c r="AH208" s="68"/>
      <c r="AI208" s="68"/>
      <c r="AJ208" s="68"/>
      <c r="AK208" s="68"/>
      <c r="AL208" s="68"/>
      <c r="AM208" s="69"/>
      <c r="AN208" s="65"/>
    </row>
    <row r="209" spans="1:40">
      <c r="A209" s="78">
        <f ca="1">IF($A$2="no",INT(RAND()*36+1),INT(RAND()*37))</f>
        <v>2</v>
      </c>
      <c r="B209" s="78" t="str">
        <f t="shared" ca="1" si="274"/>
        <v>B</v>
      </c>
      <c r="C209" s="78" t="str">
        <f t="shared" ca="1" si="252"/>
        <v>E</v>
      </c>
      <c r="D209" s="78" t="str">
        <f t="shared" ca="1" si="255"/>
        <v>L</v>
      </c>
      <c r="E209" t="str">
        <f t="shared" ca="1" si="286"/>
        <v>RB</v>
      </c>
      <c r="F209" s="32" t="str">
        <f t="shared" ca="1" si="290"/>
        <v/>
      </c>
      <c r="G209" s="31">
        <f t="shared" ca="1" si="291"/>
        <v>1</v>
      </c>
      <c r="H209" s="79" t="str">
        <f ca="1">IF(A209&lt;&gt;"",IF(Y208&gt;=$AQ$5,"",IF(Y208&lt;=$AQ$6,"",IF(AND(F208="L",F209="L"),"",IF(F209="W","",IF(AND(F209="L",H207="",B206="R"),"B",IF(AND(F209="L",H207="",B206="B"),"R",IF(AND(E205="RB",E207="RB"),"B",IF(AND(E205="RR",E207="RR"),"B",IF(AND(E205="BR",E207="BR"),"R",IF(AND(E205="BB",E205="BB"),"R","")))))))))),"")</f>
        <v>R</v>
      </c>
      <c r="I209" s="106"/>
      <c r="J209" s="32">
        <f t="shared" ca="1" si="292"/>
        <v>1</v>
      </c>
      <c r="K209" s="33">
        <f ca="1">IF(U208&lt;&gt;"",IF(F209="W",(1*J208),(-1*J208)),0)</f>
        <v>0</v>
      </c>
      <c r="L209" t="str">
        <f t="shared" ca="1" si="294"/>
        <v>EE</v>
      </c>
      <c r="M209" s="32" t="str">
        <f t="shared" ca="1" si="278"/>
        <v/>
      </c>
      <c r="N209" s="31">
        <f t="shared" ca="1" si="295"/>
        <v>1</v>
      </c>
      <c r="O209" s="79" t="str">
        <f ca="1">IF(A209&lt;&gt;"",IF(Y208&gt;=$AQ$5,"",IF(Y208&lt;=$AQ$6,"",IF(AND(M208="L",M209="L"),"",IF(M209="W","",IF(AND(M209="L",O207="",C206="E"),"O",IF(AND(M209="L",O207="",C206="O"),"E",IF(AND(L205="EO",L207="EO"),"O",IF(AND(L205="EE",L207="EE"),"O",IF(AND(L205="OE",L207="OE"),"E",IF(AND(L205="OO",L207="OO"),"E","")))))))))),"")</f>
        <v/>
      </c>
      <c r="P209" s="32">
        <f ca="1">IF(A209&lt;&gt;"",IF(P208=2,1,IF(M209="L",P208+1,1)),"")</f>
        <v>1</v>
      </c>
      <c r="Q209" s="33">
        <f ca="1">IF(U208&lt;&gt;"",IF(M209="W",(1*P208),(-1*P208)),0)</f>
        <v>0</v>
      </c>
      <c r="R209" t="str">
        <f ca="1">IF(A209=0,"LH",D208&amp;D209)</f>
        <v>HL</v>
      </c>
      <c r="S209" s="32" t="str">
        <f t="shared" ca="1" si="297"/>
        <v/>
      </c>
      <c r="T209" s="31">
        <f t="shared" ca="1" si="298"/>
        <v>1</v>
      </c>
      <c r="U209" s="79" t="str">
        <f ca="1">IF(A209&lt;&gt;"",IF(Y208&gt;=$AQ$5,"",IF(Y208&lt;=$AQ$6,"",IF(AND(S208="L",S209="L"),"",IF(S209="W","",IF(AND(S209="L",U207="",D206="H"),"L",IF(AND(S209="L",U207="",D206="L"),"H",IF(AND(R205="HL",R207="HL"),"L",IF(AND(R205="HH",R207="HH"),"L",IF(AND(R205="LH",R207="LH"),"H",IF(AND(R205="LL",R207="LL"),"H","")))))))))),"")</f>
        <v>L</v>
      </c>
      <c r="V209" s="32">
        <f ca="1">IF(G209&lt;&gt;"",IF(V208=2,1,IF(S209="L",V208+1,1)),"")</f>
        <v>1</v>
      </c>
      <c r="W209" s="33">
        <f t="shared" ca="1" si="289"/>
        <v>0</v>
      </c>
      <c r="X209" s="41">
        <f t="shared" ca="1" si="251"/>
        <v>0</v>
      </c>
      <c r="Y209" s="36">
        <f ca="1">IF(A209&lt;&gt;"",X209+Y208,"")</f>
        <v>-18</v>
      </c>
      <c r="Z209" s="54" t="str">
        <f t="shared" ca="1" si="301"/>
        <v/>
      </c>
      <c r="AA209" s="54" t="str">
        <f t="shared" ca="1" si="302"/>
        <v/>
      </c>
      <c r="AB209" s="66"/>
      <c r="AC209" s="68"/>
      <c r="AD209" s="68"/>
      <c r="AE209" s="68"/>
      <c r="AF209" s="68"/>
      <c r="AG209" s="68"/>
      <c r="AH209" s="68"/>
      <c r="AI209" s="68"/>
      <c r="AJ209" s="68"/>
      <c r="AK209" s="68"/>
      <c r="AL209" s="68"/>
      <c r="AM209" s="69"/>
      <c r="AN209" s="65"/>
    </row>
    <row r="210" spans="1:40">
      <c r="A210" s="78">
        <f ca="1">IF($A$2="no",INT(RAND()*36+1),INT(RAND()*37))</f>
        <v>6</v>
      </c>
      <c r="B210" s="78" t="str">
        <f t="shared" ca="1" si="274"/>
        <v>B</v>
      </c>
      <c r="C210" s="78" t="str">
        <f t="shared" ca="1" si="252"/>
        <v>E</v>
      </c>
      <c r="D210" s="78" t="str">
        <f t="shared" ca="1" si="255"/>
        <v>L</v>
      </c>
      <c r="E210" t="str">
        <f t="shared" ca="1" si="286"/>
        <v>BB</v>
      </c>
      <c r="F210" s="32" t="str">
        <f t="shared" ca="1" si="290"/>
        <v>L</v>
      </c>
      <c r="G210" s="31">
        <f t="shared" ca="1" si="291"/>
        <v>2</v>
      </c>
      <c r="H210" s="79" t="str">
        <f ca="1">IF(A210&lt;&gt;"",IF(Y209&gt;=$AQ$5,"",IF(Y209&lt;=$AQ$6,"",IF(AND(F209="L",F210="L"),"",IF(F210="W","",IF(AND(F210="L",H208="",B207="R"),"B",IF(AND(F210="L",H208="",B207="B"),"R",IF(AND(E206="RB",E208="RB"),"B",IF(AND(E206="RR",E208="RR"),"B",IF(AND(E206="BR",E208="BR"),"R",IF(AND(E206="BB",E206="BB"),"R","")))))))))),"")</f>
        <v>B</v>
      </c>
      <c r="I210" s="106"/>
      <c r="J210" s="32">
        <f t="shared" ca="1" si="292"/>
        <v>2</v>
      </c>
      <c r="K210" s="33">
        <f t="shared" ref="K210:K217" ca="1" si="309">IF(H209&lt;&gt;"",IF(F210="W",(1*J209),(-1*J209)),0)</f>
        <v>-1</v>
      </c>
      <c r="L210" t="str">
        <f t="shared" ca="1" si="294"/>
        <v>EE</v>
      </c>
      <c r="M210" s="32" t="str">
        <f t="shared" ca="1" si="278"/>
        <v/>
      </c>
      <c r="N210" s="31">
        <f t="shared" ca="1" si="295"/>
        <v>1</v>
      </c>
      <c r="O210" s="79" t="str">
        <f ca="1">IF(A210&lt;&gt;"",IF(Y209&gt;=$AQ$5,"",IF(Y209&lt;=$AQ$6,"",IF(AND(M209="L",M210="L"),"",IF(M210="W","",IF(AND(M210="L",O208="",C207="E"),"O",IF(AND(M210="L",O208="",C207="O"),"E",IF(AND(L206="EO",L208="EO"),"O",IF(AND(L206="EE",L208="EE"),"O",IF(AND(L206="OE",L208="OE"),"E",IF(AND(L206="OO",L208="OO"),"E","")))))))))),"")</f>
        <v>O</v>
      </c>
      <c r="P210" s="32">
        <f ca="1">IF(A210&lt;&gt;"",IF(P209=2,1,IF(M210="L",P209+1,1)),"")</f>
        <v>1</v>
      </c>
      <c r="Q210" s="33">
        <f t="shared" ref="Q210:Q217" ca="1" si="310">IF(O209&lt;&gt;"",IF(M210="W",(1*P209),(-1*P209)),0)</f>
        <v>0</v>
      </c>
      <c r="R210" t="str">
        <f ca="1">IF(A210=0,"LH",D209&amp;D210)</f>
        <v>LL</v>
      </c>
      <c r="S210" s="32" t="str">
        <f t="shared" ca="1" si="297"/>
        <v>W</v>
      </c>
      <c r="T210" s="31">
        <f t="shared" ca="1" si="298"/>
        <v>1</v>
      </c>
      <c r="U210" s="79" t="str">
        <f ca="1">IF(A210&lt;&gt;"",IF(Y209&gt;=$AQ$5,"",IF(Y209&lt;=$AQ$6,"",IF(AND(S209="L",S210="L"),"",IF(S210="W","",IF(AND(S210="L",U208="",D207="H"),"L",IF(AND(S210="L",U208="",D207="L"),"H",IF(AND(R206="HL",R208="HL"),"L",IF(AND(R206="HH",R208="HH"),"L",IF(AND(R206="LH",R208="LH"),"H",IF(AND(R206="LL",R208="LL"),"H","")))))))))),"")</f>
        <v/>
      </c>
      <c r="V210" s="32">
        <f ca="1">IF(G210&lt;&gt;"",IF(V209=2,1,IF(S210="L",V209+1,1)),"")</f>
        <v>1</v>
      </c>
      <c r="W210" s="33">
        <f t="shared" ca="1" si="289"/>
        <v>1</v>
      </c>
      <c r="X210" s="41">
        <f t="shared" ca="1" si="251"/>
        <v>0</v>
      </c>
      <c r="Y210" s="36">
        <f ca="1">IF(A210&lt;&gt;"",X210+Y209,"")</f>
        <v>-18</v>
      </c>
      <c r="Z210" s="54" t="str">
        <f t="shared" ca="1" si="301"/>
        <v/>
      </c>
      <c r="AA210" s="54" t="str">
        <f t="shared" ca="1" si="302"/>
        <v/>
      </c>
      <c r="AB210" s="66"/>
      <c r="AC210" s="68"/>
      <c r="AD210" s="68"/>
      <c r="AE210" s="68"/>
      <c r="AF210" s="68"/>
      <c r="AG210" s="68"/>
      <c r="AH210" s="68"/>
      <c r="AI210" s="68"/>
      <c r="AJ210" s="68"/>
      <c r="AK210" s="68"/>
      <c r="AL210" s="68"/>
      <c r="AM210" s="69"/>
      <c r="AN210" s="65"/>
    </row>
    <row r="211" spans="1:40">
      <c r="A211" s="78">
        <f ca="1">IF($A$2="no",INT(RAND()*36+1),INT(RAND()*37))</f>
        <v>13</v>
      </c>
      <c r="B211" s="78" t="str">
        <f t="shared" ca="1" si="274"/>
        <v>B</v>
      </c>
      <c r="C211" s="78" t="str">
        <f t="shared" ca="1" si="252"/>
        <v>O</v>
      </c>
      <c r="D211" s="78" t="str">
        <f t="shared" ca="1" si="255"/>
        <v>L</v>
      </c>
      <c r="E211" t="str">
        <f t="shared" ca="1" si="286"/>
        <v>BB</v>
      </c>
      <c r="F211" s="32" t="str">
        <f t="shared" ca="1" si="290"/>
        <v>W</v>
      </c>
      <c r="G211" s="31">
        <f t="shared" ca="1" si="291"/>
        <v>1</v>
      </c>
      <c r="H211" s="79" t="str">
        <f ca="1">IF(A211&lt;&gt;"",IF(Y210&gt;=$AQ$5,"",IF(Y210&lt;=$AQ$6,"",IF(AND(F210="L",F211="L"),"",IF(F211="W","",IF(AND(F211="L",H209="",B208="R"),"B",IF(AND(F211="L",H209="",B208="B"),"R",IF(AND(E207="RB",E209="RB"),"B",IF(AND(E207="RR",E209="RR"),"B",IF(AND(E207="BR",E209="BR"),"R",IF(AND(E207="BB",E207="BB"),"R","")))))))))),"")</f>
        <v/>
      </c>
      <c r="I211" s="106"/>
      <c r="J211" s="32">
        <f t="shared" ca="1" si="292"/>
        <v>1</v>
      </c>
      <c r="K211" s="33">
        <f ca="1">IF(U210&lt;&gt;"",IF(F211="W",(1*J210),(-1*J210)),0)</f>
        <v>0</v>
      </c>
      <c r="L211" t="str">
        <f t="shared" ca="1" si="294"/>
        <v>EO</v>
      </c>
      <c r="M211" s="32" t="str">
        <f t="shared" ca="1" si="278"/>
        <v>W</v>
      </c>
      <c r="N211" s="31">
        <f t="shared" ca="1" si="295"/>
        <v>1</v>
      </c>
      <c r="O211" s="79" t="str">
        <f ca="1">IF(A211&lt;&gt;"",IF(Y210&gt;=$AQ$5,"",IF(Y210&lt;=$AQ$6,"",IF(AND(M210="L",M211="L"),"",IF(M211="W","",IF(AND(M211="L",O209="",C208="E"),"O",IF(AND(M211="L",O209="",C208="O"),"E",IF(AND(L207="EO",L209="EO"),"O",IF(AND(L207="EE",L209="EE"),"O",IF(AND(L207="OE",L209="OE"),"E",IF(AND(L207="OO",L209="OO"),"E","")))))))))),"")</f>
        <v/>
      </c>
      <c r="P211" s="32">
        <f ca="1">IF(A211&lt;&gt;"",IF(P210=2,1,IF(M211="L",P210+1,1)),"")</f>
        <v>1</v>
      </c>
      <c r="Q211" s="33">
        <f ca="1">IF(U210&lt;&gt;"",IF(M211="W",(1*P210),(-1*P210)),0)</f>
        <v>0</v>
      </c>
      <c r="R211" t="str">
        <f ca="1">IF(A211=0,"LH",D210&amp;D211)</f>
        <v>LL</v>
      </c>
      <c r="S211" s="32" t="str">
        <f t="shared" ca="1" si="297"/>
        <v/>
      </c>
      <c r="T211" s="31">
        <f t="shared" ca="1" si="298"/>
        <v>1</v>
      </c>
      <c r="U211" s="79" t="str">
        <f ca="1">IF(A211&lt;&gt;"",IF(Y210&gt;=$AQ$5,"",IF(Y210&lt;=$AQ$6,"",IF(AND(S210="L",S211="L"),"",IF(S211="W","",IF(AND(S211="L",U209="",D208="H"),"L",IF(AND(S211="L",U209="",D208="L"),"H",IF(AND(R207="HL",R209="HL"),"L",IF(AND(R207="HH",R209="HH"),"L",IF(AND(R207="LH",R209="LH"),"H",IF(AND(R207="LL",R209="LL"),"H","")))))))))),"")</f>
        <v/>
      </c>
      <c r="V211" s="32">
        <f ca="1">IF(G211&lt;&gt;"",IF(V210=2,1,IF(S211="L",V210+1,1)),"")</f>
        <v>1</v>
      </c>
      <c r="W211" s="33">
        <f t="shared" ca="1" si="289"/>
        <v>0</v>
      </c>
      <c r="X211" s="41">
        <f t="shared" ca="1" si="251"/>
        <v>0</v>
      </c>
      <c r="Y211" s="36">
        <f ca="1">IF(A211&lt;&gt;"",X211+Y210,"")</f>
        <v>-18</v>
      </c>
      <c r="Z211" s="54" t="str">
        <f t="shared" ca="1" si="301"/>
        <v/>
      </c>
      <c r="AA211" s="54" t="str">
        <f t="shared" ca="1" si="302"/>
        <v/>
      </c>
      <c r="AB211" s="66"/>
      <c r="AC211" s="68"/>
      <c r="AD211" s="68"/>
      <c r="AE211" s="68"/>
      <c r="AF211" s="68"/>
      <c r="AG211" s="68"/>
      <c r="AH211" s="68"/>
      <c r="AI211" s="68"/>
      <c r="AJ211" s="68"/>
      <c r="AK211" s="68"/>
      <c r="AL211" s="68"/>
      <c r="AM211" s="69"/>
      <c r="AN211" s="65"/>
    </row>
    <row r="212" spans="1:40" ht="15">
      <c r="A212" s="78">
        <f ca="1">IF($A$2="no",INT(RAND()*36+1),INT(RAND()*37))</f>
        <v>24</v>
      </c>
      <c r="B212" s="78" t="str">
        <f t="shared" ca="1" si="274"/>
        <v>B</v>
      </c>
      <c r="C212" s="78" t="str">
        <f t="shared" ca="1" si="252"/>
        <v>E</v>
      </c>
      <c r="D212" s="78" t="str">
        <f t="shared" ca="1" si="255"/>
        <v>H</v>
      </c>
      <c r="E212" t="str">
        <f t="shared" ca="1" si="286"/>
        <v>BB</v>
      </c>
      <c r="F212" s="32" t="str">
        <f t="shared" ca="1" si="290"/>
        <v/>
      </c>
      <c r="G212" s="31">
        <f t="shared" ca="1" si="291"/>
        <v>1</v>
      </c>
      <c r="H212" s="79" t="str">
        <f ca="1">IF(A212&lt;&gt;"",IF(Y211&gt;=$AQ$5,"",IF(Y211&lt;=$AQ$6,"",IF(AND(F211="L",F212="L"),"",IF(F212="W","",IF(AND(F212="L",H210="",B209="R"),"B",IF(AND(F212="L",H210="",B209="B"),"R",IF(AND(E208="RB",E210="RB"),"B",IF(AND(E208="RR",E210="RR"),"B",IF(AND(E208="BR",E210="BR"),"R",IF(AND(E208="BB",E208="BB"),"R","")))))))))),"")</f>
        <v/>
      </c>
      <c r="I212" s="106"/>
      <c r="J212" s="32">
        <f t="shared" ca="1" si="292"/>
        <v>1</v>
      </c>
      <c r="K212" s="33">
        <f t="shared" ref="K212:K213" ca="1" si="311">IF(H211&lt;&gt;"",IF(F212="W",(1*J211),(-1*J211)),0)</f>
        <v>0</v>
      </c>
      <c r="L212" t="str">
        <f t="shared" ca="1" si="294"/>
        <v>OE</v>
      </c>
      <c r="M212" s="32" t="str">
        <f t="shared" ca="1" si="278"/>
        <v/>
      </c>
      <c r="N212" s="31">
        <f t="shared" ca="1" si="295"/>
        <v>1</v>
      </c>
      <c r="O212" s="79" t="str">
        <f ca="1">IF(A212&lt;&gt;"",IF(Y211&gt;=$AQ$5,"",IF(Y211&lt;=$AQ$6,"",IF(AND(M211="L",M212="L"),"",IF(M212="W","",IF(AND(M212="L",O210="",C209="E"),"O",IF(AND(M212="L",O210="",C209="O"),"E",IF(AND(L208="EO",L210="EO"),"O",IF(AND(L208="EE",L210="EE"),"O",IF(AND(L208="OE",L210="OE"),"E",IF(AND(L208="OO",L210="OO"),"E","")))))))))),"")</f>
        <v>O</v>
      </c>
      <c r="P212" s="32">
        <f ca="1">IF(A212&lt;&gt;"",IF(P211=2,1,IF(M212="L",P211+1,1)),"")</f>
        <v>1</v>
      </c>
      <c r="Q212" s="33">
        <f t="shared" ref="Q212:Q213" ca="1" si="312">IF(O211&lt;&gt;"",IF(M212="W",(1*P211),(-1*P211)),0)</f>
        <v>0</v>
      </c>
      <c r="R212" t="str">
        <f ca="1">IF(A212=0,"LH",D211&amp;D212)</f>
        <v>LH</v>
      </c>
      <c r="S212" s="32" t="str">
        <f t="shared" ca="1" si="297"/>
        <v/>
      </c>
      <c r="T212" s="31">
        <f t="shared" ca="1" si="298"/>
        <v>1</v>
      </c>
      <c r="U212" s="79" t="str">
        <f ca="1">IF(A212&lt;&gt;"",IF(Y211&gt;=$AQ$5,"",IF(Y211&lt;=$AQ$6,"",IF(AND(S211="L",S212="L"),"",IF(S212="W","",IF(AND(S212="L",U210="",D209="H"),"L",IF(AND(S212="L",U210="",D209="L"),"H",IF(AND(R208="HL",R210="HL"),"L",IF(AND(R208="HH",R210="HH"),"L",IF(AND(R208="LH",R210="LH"),"H",IF(AND(R208="LL",R210="LL"),"H","")))))))))),"")</f>
        <v/>
      </c>
      <c r="V212" s="32">
        <f ca="1">IF(G212&lt;&gt;"",IF(V211=2,1,IF(S212="L",V211+1,1)),"")</f>
        <v>1</v>
      </c>
      <c r="W212" s="33">
        <f t="shared" ca="1" si="289"/>
        <v>0</v>
      </c>
      <c r="X212" s="41">
        <f t="shared" ca="1" si="251"/>
        <v>0</v>
      </c>
      <c r="Y212" s="36">
        <f ca="1">IF(A212&lt;&gt;"",X212+Y211,"")</f>
        <v>-18</v>
      </c>
      <c r="Z212" s="54" t="str">
        <f t="shared" ca="1" si="301"/>
        <v/>
      </c>
      <c r="AA212" s="54" t="str">
        <f t="shared" ca="1" si="302"/>
        <v/>
      </c>
      <c r="AB212" s="71"/>
      <c r="AC212" s="68"/>
      <c r="AD212" s="68"/>
      <c r="AE212" s="68"/>
      <c r="AF212" s="68"/>
      <c r="AG212" s="68"/>
      <c r="AH212" s="68"/>
      <c r="AI212" s="68"/>
      <c r="AJ212" s="68"/>
      <c r="AK212" s="68"/>
      <c r="AL212" s="68"/>
      <c r="AM212" s="72"/>
      <c r="AN212" s="65"/>
    </row>
    <row r="213" spans="1:40" ht="15">
      <c r="A213" s="78">
        <f ca="1">IF($A$2="no",INT(RAND()*36+1),INT(RAND()*37))</f>
        <v>21</v>
      </c>
      <c r="B213" s="78" t="str">
        <f t="shared" ca="1" si="274"/>
        <v>R</v>
      </c>
      <c r="C213" s="78" t="str">
        <f t="shared" ca="1" si="252"/>
        <v>O</v>
      </c>
      <c r="D213" s="78" t="str">
        <f t="shared" ca="1" si="255"/>
        <v>H</v>
      </c>
      <c r="E213" t="str">
        <f t="shared" ca="1" si="286"/>
        <v>BR</v>
      </c>
      <c r="F213" s="32" t="str">
        <f t="shared" ca="1" si="290"/>
        <v/>
      </c>
      <c r="G213" s="31">
        <f t="shared" ca="1" si="291"/>
        <v>1</v>
      </c>
      <c r="H213" s="79" t="str">
        <f ca="1">IF(A213&lt;&gt;"",IF(Y212&gt;=$AQ$5,"",IF(Y212&lt;=$AQ$6,"",IF(AND(F212="L",F213="L"),"",IF(F213="W","",IF(AND(F213="L",H211="",B210="R"),"B",IF(AND(F213="L",H211="",B210="B"),"R",IF(AND(E209="RB",E211="RB"),"B",IF(AND(E209="RR",E211="RR"),"B",IF(AND(E209="BR",E211="BR"),"R",IF(AND(E209="BB",E209="BB"),"R","")))))))))),"")</f>
        <v/>
      </c>
      <c r="I213" s="106"/>
      <c r="J213" s="32">
        <f t="shared" ca="1" si="292"/>
        <v>1</v>
      </c>
      <c r="K213" s="33">
        <f ca="1">IF(U212&lt;&gt;"",IF(F213="W",(1*J212),(-1*J212)),0)</f>
        <v>0</v>
      </c>
      <c r="L213" t="str">
        <f t="shared" ca="1" si="294"/>
        <v>EO</v>
      </c>
      <c r="M213" s="32" t="str">
        <f t="shared" ca="1" si="278"/>
        <v>W</v>
      </c>
      <c r="N213" s="31">
        <f t="shared" ca="1" si="295"/>
        <v>1</v>
      </c>
      <c r="O213" s="79" t="str">
        <f ca="1">IF(A213&lt;&gt;"",IF(Y212&gt;=$AQ$5,"",IF(Y212&lt;=$AQ$6,"",IF(AND(M212="L",M213="L"),"",IF(M213="W","",IF(AND(M213="L",O211="",C210="E"),"O",IF(AND(M213="L",O211="",C210="O"),"E",IF(AND(L209="EO",L211="EO"),"O",IF(AND(L209="EE",L211="EE"),"O",IF(AND(L209="OE",L211="OE"),"E",IF(AND(L209="OO",L211="OO"),"E","")))))))))),"")</f>
        <v/>
      </c>
      <c r="P213" s="32">
        <f ca="1">IF(A213&lt;&gt;"",IF(P212=2,1,IF(M213="L",P212+1,1)),"")</f>
        <v>1</v>
      </c>
      <c r="Q213" s="33">
        <f ca="1">IF(U212&lt;&gt;"",IF(M213="W",(1*P212),(-1*P212)),0)</f>
        <v>0</v>
      </c>
      <c r="R213" t="str">
        <f ca="1">IF(A213=0,"LH",D212&amp;D213)</f>
        <v>HH</v>
      </c>
      <c r="S213" s="32" t="str">
        <f t="shared" ca="1" si="297"/>
        <v/>
      </c>
      <c r="T213" s="31">
        <f t="shared" ca="1" si="298"/>
        <v>1</v>
      </c>
      <c r="U213" s="79" t="str">
        <f ca="1">IF(A213&lt;&gt;"",IF(Y212&gt;=$AQ$5,"",IF(Y212&lt;=$AQ$6,"",IF(AND(S212="L",S213="L"),"",IF(S213="W","",IF(AND(S213="L",U211="",D210="H"),"L",IF(AND(S213="L",U211="",D210="L"),"H",IF(AND(R209="HL",R211="HL"),"L",IF(AND(R209="HH",R211="HH"),"L",IF(AND(R209="LH",R211="LH"),"H",IF(AND(R209="LL",R211="LL"),"H","")))))))))),"")</f>
        <v/>
      </c>
      <c r="V213" s="32">
        <f ca="1">IF(G213&lt;&gt;"",IF(V212=2,1,IF(S213="L",V212+1,1)),"")</f>
        <v>1</v>
      </c>
      <c r="W213" s="33">
        <f t="shared" ca="1" si="289"/>
        <v>0</v>
      </c>
      <c r="X213" s="41">
        <f t="shared" ca="1" si="251"/>
        <v>0</v>
      </c>
      <c r="Y213" s="36">
        <f ca="1">IF(A213&lt;&gt;"",X213+Y212,"")</f>
        <v>-18</v>
      </c>
      <c r="Z213" s="54" t="str">
        <f t="shared" ca="1" si="301"/>
        <v/>
      </c>
      <c r="AA213" s="54" t="str">
        <f t="shared" ca="1" si="302"/>
        <v/>
      </c>
      <c r="AB213" s="73"/>
      <c r="AC213" s="71"/>
      <c r="AD213" s="71"/>
      <c r="AE213" s="71"/>
      <c r="AF213" s="71"/>
      <c r="AG213" s="71"/>
      <c r="AH213" s="71"/>
      <c r="AI213" s="71"/>
      <c r="AJ213" s="71"/>
      <c r="AK213" s="71"/>
      <c r="AL213" s="71"/>
      <c r="AM213" s="73"/>
      <c r="AN213" s="65"/>
    </row>
    <row r="214" spans="1:40">
      <c r="A214" s="78">
        <f ca="1">IF($A$2="no",INT(RAND()*36+1),INT(RAND()*37))</f>
        <v>3</v>
      </c>
      <c r="B214" s="78" t="str">
        <f t="shared" ca="1" si="274"/>
        <v>R</v>
      </c>
      <c r="C214" s="78" t="str">
        <f t="shared" ca="1" si="252"/>
        <v>O</v>
      </c>
      <c r="D214" s="78" t="str">
        <f t="shared" ca="1" si="255"/>
        <v>L</v>
      </c>
      <c r="E214" t="str">
        <f t="shared" ca="1" si="286"/>
        <v>RR</v>
      </c>
      <c r="F214" s="32" t="str">
        <f t="shared" ca="1" si="290"/>
        <v/>
      </c>
      <c r="G214" s="31">
        <f t="shared" ca="1" si="291"/>
        <v>1</v>
      </c>
      <c r="H214" s="79" t="str">
        <f ca="1">IF(A214&lt;&gt;"",IF(Y213&gt;=$AQ$5,"",IF(Y213&lt;=$AQ$6,"",IF(AND(F213="L",F214="L"),"",IF(F214="W","",IF(AND(F214="L",H212="",B211="R"),"B",IF(AND(F214="L",H212="",B211="B"),"R",IF(AND(E210="RB",E212="RB"),"B",IF(AND(E210="RR",E212="RR"),"B",IF(AND(E210="BR",E212="BR"),"R",IF(AND(E210="BB",E210="BB"),"R","")))))))))),"")</f>
        <v>R</v>
      </c>
      <c r="I214" s="106"/>
      <c r="J214" s="32">
        <f t="shared" ca="1" si="292"/>
        <v>1</v>
      </c>
      <c r="K214" s="33">
        <f t="shared" ref="K214:K217" ca="1" si="313">IF(H213&lt;&gt;"",IF(F214="W",(1*J213),(-1*J213)),0)</f>
        <v>0</v>
      </c>
      <c r="L214" t="str">
        <f t="shared" ca="1" si="294"/>
        <v>OO</v>
      </c>
      <c r="M214" s="32" t="str">
        <f t="shared" ca="1" si="278"/>
        <v/>
      </c>
      <c r="N214" s="31">
        <f t="shared" ca="1" si="295"/>
        <v>1</v>
      </c>
      <c r="O214" s="79" t="str">
        <f ca="1">IF(A214&lt;&gt;"",IF(Y213&gt;=$AQ$5,"",IF(Y213&lt;=$AQ$6,"",IF(AND(M213="L",M214="L"),"",IF(M214="W","",IF(AND(M214="L",O212="",C211="E"),"O",IF(AND(M214="L",O212="",C211="O"),"E",IF(AND(L210="EO",L212="EO"),"O",IF(AND(L210="EE",L212="EE"),"O",IF(AND(L210="OE",L212="OE"),"E",IF(AND(L210="OO",L212="OO"),"E","")))))))))),"")</f>
        <v/>
      </c>
      <c r="P214" s="32">
        <f ca="1">IF(A214&lt;&gt;"",IF(P213=2,1,IF(M214="L",P213+1,1)),"")</f>
        <v>1</v>
      </c>
      <c r="Q214" s="33">
        <f t="shared" ref="Q214:Q217" ca="1" si="314">IF(O213&lt;&gt;"",IF(M214="W",(1*P213),(-1*P213)),0)</f>
        <v>0</v>
      </c>
      <c r="R214" t="str">
        <f ca="1">IF(A214=0,"LH",D213&amp;D214)</f>
        <v>HL</v>
      </c>
      <c r="S214" s="32" t="str">
        <f t="shared" ca="1" si="297"/>
        <v/>
      </c>
      <c r="T214" s="31">
        <f t="shared" ca="1" si="298"/>
        <v>1</v>
      </c>
      <c r="U214" s="79" t="str">
        <f ca="1">IF(A214&lt;&gt;"",IF(Y213&gt;=$AQ$5,"",IF(Y213&lt;=$AQ$6,"",IF(AND(S213="L",S214="L"),"",IF(S214="W","",IF(AND(S214="L",U212="",D211="H"),"L",IF(AND(S214="L",U212="",D211="L"),"H",IF(AND(R210="HL",R212="HL"),"L",IF(AND(R210="HH",R212="HH"),"L",IF(AND(R210="LH",R212="LH"),"H",IF(AND(R210="LL",R212="LL"),"H","")))))))))),"")</f>
        <v/>
      </c>
      <c r="V214" s="32">
        <f ca="1">IF(G214&lt;&gt;"",IF(V213=2,1,IF(S214="L",V213+1,1)),"")</f>
        <v>1</v>
      </c>
      <c r="W214" s="33">
        <f t="shared" ca="1" si="289"/>
        <v>0</v>
      </c>
      <c r="X214" s="41">
        <f t="shared" ca="1" si="251"/>
        <v>0</v>
      </c>
      <c r="Y214" s="36">
        <f ca="1">IF(A214&lt;&gt;"",X214+Y213,"")</f>
        <v>-18</v>
      </c>
      <c r="Z214" s="54" t="str">
        <f t="shared" ca="1" si="301"/>
        <v/>
      </c>
      <c r="AA214" s="54" t="str">
        <f t="shared" ca="1" si="302"/>
        <v/>
      </c>
      <c r="AB214" s="65"/>
      <c r="AC214" s="65"/>
      <c r="AD214" s="65"/>
      <c r="AE214" s="65"/>
      <c r="AF214" s="65"/>
      <c r="AG214" s="65"/>
      <c r="AH214" s="65"/>
      <c r="AI214" s="65"/>
      <c r="AJ214" s="65"/>
      <c r="AK214" s="65"/>
      <c r="AL214" s="65"/>
      <c r="AM214" s="65"/>
      <c r="AN214" s="65"/>
    </row>
    <row r="215" spans="1:40">
      <c r="A215" s="78">
        <f ca="1">IF($A$2="no",INT(RAND()*36+1),INT(RAND()*37))</f>
        <v>24</v>
      </c>
      <c r="B215" s="78" t="str">
        <f t="shared" ca="1" si="274"/>
        <v>B</v>
      </c>
      <c r="C215" s="78" t="str">
        <f t="shared" ca="1" si="252"/>
        <v>E</v>
      </c>
      <c r="D215" s="78" t="str">
        <f t="shared" ca="1" si="255"/>
        <v>H</v>
      </c>
      <c r="E215" t="str">
        <f t="shared" ca="1" si="286"/>
        <v>RB</v>
      </c>
      <c r="F215" s="32" t="str">
        <f t="shared" ca="1" si="290"/>
        <v>L</v>
      </c>
      <c r="G215" s="31">
        <f t="shared" ca="1" si="291"/>
        <v>2</v>
      </c>
      <c r="H215" s="79" t="str">
        <f ca="1">IF(A215&lt;&gt;"",IF(Y214&gt;=$AQ$5,"",IF(Y214&lt;=$AQ$6,"",IF(AND(F214="L",F215="L"),"",IF(F215="W","",IF(AND(F215="L",H213="",B212="R"),"B",IF(AND(F215="L",H213="",B212="B"),"R",IF(AND(E211="RB",E213="RB"),"B",IF(AND(E211="RR",E213="RR"),"B",IF(AND(E211="BR",E213="BR"),"R",IF(AND(E211="BB",E211="BB"),"R","")))))))))),"")</f>
        <v>R</v>
      </c>
      <c r="I215" s="106"/>
      <c r="J215" s="32">
        <f t="shared" ca="1" si="292"/>
        <v>2</v>
      </c>
      <c r="K215" s="33">
        <f ca="1">IF(U214&lt;&gt;"",IF(F215="W",(1*J214),(-1*J214)),0)</f>
        <v>0</v>
      </c>
      <c r="L215" t="str">
        <f t="shared" ca="1" si="294"/>
        <v>OE</v>
      </c>
      <c r="M215" s="32" t="str">
        <f t="shared" ca="1" si="278"/>
        <v/>
      </c>
      <c r="N215" s="31">
        <f t="shared" ca="1" si="295"/>
        <v>1</v>
      </c>
      <c r="O215" s="79" t="str">
        <f ca="1">IF(A215&lt;&gt;"",IF(Y214&gt;=$AQ$5,"",IF(Y214&lt;=$AQ$6,"",IF(AND(M214="L",M215="L"),"",IF(M215="W","",IF(AND(M215="L",O213="",C212="E"),"O",IF(AND(M215="L",O213="",C212="O"),"E",IF(AND(L211="EO",L213="EO"),"O",IF(AND(L211="EE",L213="EE"),"O",IF(AND(L211="OE",L213="OE"),"E",IF(AND(L211="OO",L213="OO"),"E","")))))))))),"")</f>
        <v>O</v>
      </c>
      <c r="P215" s="32">
        <f ca="1">IF(A215&lt;&gt;"",IF(P214=2,1,IF(M215="L",P214+1,1)),"")</f>
        <v>1</v>
      </c>
      <c r="Q215" s="33">
        <f ca="1">IF(U214&lt;&gt;"",IF(M215="W",(1*P214),(-1*P214)),0)</f>
        <v>0</v>
      </c>
      <c r="R215" t="str">
        <f ca="1">IF(A215=0,"LH",D214&amp;D215)</f>
        <v>LH</v>
      </c>
      <c r="S215" s="32" t="str">
        <f t="shared" ca="1" si="297"/>
        <v/>
      </c>
      <c r="T215" s="31">
        <f t="shared" ca="1" si="298"/>
        <v>1</v>
      </c>
      <c r="U215" s="79" t="str">
        <f ca="1">IF(A215&lt;&gt;"",IF(Y214&gt;=$AQ$5,"",IF(Y214&lt;=$AQ$6,"",IF(AND(S214="L",S215="L"),"",IF(S215="W","",IF(AND(S215="L",U213="",D212="H"),"L",IF(AND(S215="L",U213="",D212="L"),"H",IF(AND(R211="HL",R213="HL"),"L",IF(AND(R211="HH",R213="HH"),"L",IF(AND(R211="LH",R213="LH"),"H",IF(AND(R211="LL",R213="LL"),"H","")))))))))),"")</f>
        <v/>
      </c>
      <c r="V215" s="32">
        <f ca="1">IF(G215&lt;&gt;"",IF(V214=2,1,IF(S215="L",V214+1,1)),"")</f>
        <v>1</v>
      </c>
      <c r="W215" s="33">
        <f t="shared" ca="1" si="289"/>
        <v>0</v>
      </c>
      <c r="X215" s="41">
        <f t="shared" ca="1" si="251"/>
        <v>0</v>
      </c>
      <c r="Y215" s="36">
        <f ca="1">IF(A215&lt;&gt;"",X215+Y214,"")</f>
        <v>-18</v>
      </c>
      <c r="Z215" s="54" t="str">
        <f t="shared" ca="1" si="301"/>
        <v/>
      </c>
      <c r="AA215" s="54" t="str">
        <f t="shared" ca="1" si="302"/>
        <v/>
      </c>
      <c r="AB215" s="65"/>
      <c r="AC215" s="65"/>
      <c r="AD215" s="65"/>
      <c r="AE215" s="65"/>
      <c r="AF215" s="65"/>
      <c r="AG215" s="65"/>
      <c r="AH215" s="65"/>
      <c r="AI215" s="65"/>
      <c r="AJ215" s="65"/>
      <c r="AK215" s="65"/>
      <c r="AL215" s="65"/>
      <c r="AM215" s="65"/>
      <c r="AN215" s="65"/>
    </row>
    <row r="216" spans="1:40">
      <c r="A216" s="78">
        <f ca="1">IF($A$2="no",INT(RAND()*36+1),INT(RAND()*37))</f>
        <v>20</v>
      </c>
      <c r="B216" s="78" t="str">
        <f t="shared" ca="1" si="274"/>
        <v>B</v>
      </c>
      <c r="C216" s="78" t="str">
        <f t="shared" ca="1" si="252"/>
        <v>E</v>
      </c>
      <c r="D216" s="78" t="str">
        <f t="shared" ca="1" si="255"/>
        <v>H</v>
      </c>
      <c r="E216" t="str">
        <f t="shared" ca="1" si="286"/>
        <v>BB</v>
      </c>
      <c r="F216" s="32" t="str">
        <f t="shared" ca="1" si="290"/>
        <v>L</v>
      </c>
      <c r="G216" s="31">
        <f t="shared" ca="1" si="291"/>
        <v>1</v>
      </c>
      <c r="H216" s="79" t="str">
        <f ca="1">IF(A216&lt;&gt;"",IF(Y215&gt;=$AQ$5,"",IF(Y215&lt;=$AQ$6,"",IF(AND(F215="L",F216="L"),"",IF(F216="W","",IF(AND(F216="L",H214="",B213="R"),"B",IF(AND(F216="L",H214="",B213="B"),"R",IF(AND(E212="RB",E214="RB"),"B",IF(AND(E212="RR",E214="RR"),"B",IF(AND(E212="BR",E214="BR"),"R",IF(AND(E212="BB",E212="BB"),"R","")))))))))),"")</f>
        <v/>
      </c>
      <c r="I216" s="106"/>
      <c r="J216" s="32">
        <f t="shared" ca="1" si="292"/>
        <v>1</v>
      </c>
      <c r="K216" s="33">
        <f t="shared" ref="K216:K217" ca="1" si="315">IF(H215&lt;&gt;"",IF(F216="W",(1*J215),(-1*J215)),0)</f>
        <v>-2</v>
      </c>
      <c r="L216" t="str">
        <f t="shared" ca="1" si="294"/>
        <v>EE</v>
      </c>
      <c r="M216" s="32" t="str">
        <f t="shared" ca="1" si="278"/>
        <v>L</v>
      </c>
      <c r="N216" s="31">
        <f t="shared" ca="1" si="295"/>
        <v>2</v>
      </c>
      <c r="O216" s="79" t="str">
        <f ca="1">IF(A216&lt;&gt;"",IF(Y215&gt;=$AQ$5,"",IF(Y215&lt;=$AQ$6,"",IF(AND(M215="L",M216="L"),"",IF(M216="W","",IF(AND(M216="L",O214="",C213="E"),"O",IF(AND(M216="L",O214="",C213="O"),"E",IF(AND(L212="EO",L214="EO"),"O",IF(AND(L212="EE",L214="EE"),"O",IF(AND(L212="OE",L214="OE"),"E",IF(AND(L212="OO",L214="OO"),"E","")))))))))),"")</f>
        <v>E</v>
      </c>
      <c r="P216" s="32">
        <f ca="1">IF(A216&lt;&gt;"",IF(P215=2,1,IF(M216="L",P215+1,1)),"")</f>
        <v>2</v>
      </c>
      <c r="Q216" s="33">
        <f t="shared" ref="Q216:Q217" ca="1" si="316">IF(O215&lt;&gt;"",IF(M216="W",(1*P215),(-1*P215)),0)</f>
        <v>-1</v>
      </c>
      <c r="R216" t="str">
        <f ca="1">IF(A216=0,"LH",D215&amp;D216)</f>
        <v>HH</v>
      </c>
      <c r="S216" s="32" t="str">
        <f t="shared" ca="1" si="297"/>
        <v/>
      </c>
      <c r="T216" s="31">
        <f t="shared" ca="1" si="298"/>
        <v>1</v>
      </c>
      <c r="U216" s="79" t="str">
        <f ca="1">IF(A216&lt;&gt;"",IF(Y215&gt;=$AQ$5,"",IF(Y215&lt;=$AQ$6,"",IF(AND(S215="L",S216="L"),"",IF(S216="W","",IF(AND(S216="L",U214="",D213="H"),"L",IF(AND(S216="L",U214="",D213="L"),"H",IF(AND(R212="HL",R214="HL"),"L",IF(AND(R212="HH",R214="HH"),"L",IF(AND(R212="LH",R214="LH"),"H",IF(AND(R212="LL",R214="LL"),"H","")))))))))),"")</f>
        <v/>
      </c>
      <c r="V216" s="32">
        <f ca="1">IF(G216&lt;&gt;"",IF(V215=2,1,IF(S216="L",V215+1,1)),"")</f>
        <v>1</v>
      </c>
      <c r="W216" s="33">
        <f t="shared" ca="1" si="289"/>
        <v>0</v>
      </c>
      <c r="X216" s="41">
        <f t="shared" ca="1" si="251"/>
        <v>-3</v>
      </c>
      <c r="Y216" s="36">
        <f ca="1">IF(A216&lt;&gt;"",X216+Y215,"")</f>
        <v>-21</v>
      </c>
      <c r="Z216" s="54" t="str">
        <f t="shared" ca="1" si="301"/>
        <v/>
      </c>
      <c r="AA216" s="54" t="str">
        <f t="shared" ca="1" si="302"/>
        <v/>
      </c>
      <c r="AB216" s="119"/>
      <c r="AC216" s="119"/>
      <c r="AD216" s="119"/>
      <c r="AE216" s="119"/>
      <c r="AF216" s="119"/>
      <c r="AG216" s="119"/>
      <c r="AH216" s="119"/>
      <c r="AI216" s="119"/>
      <c r="AJ216" s="119"/>
      <c r="AK216" s="119"/>
      <c r="AL216" s="119"/>
      <c r="AM216" s="119"/>
      <c r="AN216" s="65"/>
    </row>
    <row r="217" spans="1:40">
      <c r="A217" s="78">
        <f ca="1">IF($A$2="no",INT(RAND()*36+1),INT(RAND()*37))</f>
        <v>25</v>
      </c>
      <c r="B217" s="78" t="str">
        <f t="shared" ca="1" si="274"/>
        <v>R</v>
      </c>
      <c r="C217" s="78" t="str">
        <f t="shared" ca="1" si="252"/>
        <v>O</v>
      </c>
      <c r="D217" s="78" t="str">
        <f t="shared" ca="1" si="255"/>
        <v>H</v>
      </c>
      <c r="E217" t="str">
        <f t="shared" ca="1" si="286"/>
        <v>BR</v>
      </c>
      <c r="F217" s="32" t="str">
        <f t="shared" ca="1" si="290"/>
        <v/>
      </c>
      <c r="G217" s="31">
        <f t="shared" ca="1" si="291"/>
        <v>1</v>
      </c>
      <c r="H217" s="79" t="str">
        <f ca="1">IF(A217&lt;&gt;"",IF(Y216&gt;=$AQ$5,"",IF(Y216&lt;=$AQ$6,"",IF(AND(F216="L",F217="L"),"",IF(F217="W","",IF(AND(F217="L",H215="",B214="R"),"B",IF(AND(F217="L",H215="",B214="B"),"R",IF(AND(E213="RB",E215="RB"),"B",IF(AND(E213="RR",E215="RR"),"B",IF(AND(E213="BR",E215="BR"),"R",IF(AND(E213="BB",E213="BB"),"R","")))))))))),"")</f>
        <v/>
      </c>
      <c r="I217" s="106"/>
      <c r="J217" s="32">
        <f t="shared" ca="1" si="292"/>
        <v>1</v>
      </c>
      <c r="K217" s="33">
        <f ca="1">IF(U216&lt;&gt;"",IF(F217="W",(1*J216),(-1*J216)),0)</f>
        <v>0</v>
      </c>
      <c r="L217" t="str">
        <f t="shared" ca="1" si="294"/>
        <v>EO</v>
      </c>
      <c r="M217" s="32" t="str">
        <f t="shared" ca="1" si="278"/>
        <v>L</v>
      </c>
      <c r="N217" s="31">
        <f t="shared" ca="1" si="295"/>
        <v>1</v>
      </c>
      <c r="O217" s="79" t="str">
        <f ca="1">IF(A217&lt;&gt;"",IF(Y216&gt;=$AQ$5,"",IF(Y216&lt;=$AQ$6,"",IF(AND(M216="L",M217="L"),"",IF(M217="W","",IF(AND(M217="L",O215="",C214="E"),"O",IF(AND(M217="L",O215="",C214="O"),"E",IF(AND(L213="EO",L215="EO"),"O",IF(AND(L213="EE",L215="EE"),"O",IF(AND(L213="OE",L215="OE"),"E",IF(AND(L213="OO",L215="OO"),"E","")))))))))),"")</f>
        <v/>
      </c>
      <c r="P217" s="32">
        <f ca="1">IF(A217&lt;&gt;"",IF(P216=2,1,IF(M217="L",P216+1,1)),"")</f>
        <v>1</v>
      </c>
      <c r="Q217" s="33">
        <f ca="1">IF(U216&lt;&gt;"",IF(M217="W",(1*P216),(-1*P216)),0)</f>
        <v>0</v>
      </c>
      <c r="R217" t="str">
        <f ca="1">IF(A217=0,"LH",D216&amp;D217)</f>
        <v>HH</v>
      </c>
      <c r="S217" s="32" t="str">
        <f t="shared" ca="1" si="297"/>
        <v/>
      </c>
      <c r="T217" s="31">
        <f t="shared" ca="1" si="298"/>
        <v>1</v>
      </c>
      <c r="U217" s="79" t="str">
        <f ca="1">IF(A217&lt;&gt;"",IF(Y216&gt;=$AQ$5,"",IF(Y216&lt;=$AQ$6,"",IF(AND(S216="L",S217="L"),"",IF(S217="W","",IF(AND(S217="L",U215="",D214="H"),"L",IF(AND(S217="L",U215="",D214="L"),"H",IF(AND(R213="HL",R215="HL"),"L",IF(AND(R213="HH",R215="HH"),"L",IF(AND(R213="LH",R215="LH"),"H",IF(AND(R213="LL",R215="LL"),"H","")))))))))),"")</f>
        <v/>
      </c>
      <c r="V217" s="32">
        <f ca="1">IF(G217&lt;&gt;"",IF(V216=2,1,IF(S217="L",V216+1,1)),"")</f>
        <v>1</v>
      </c>
      <c r="W217" s="33">
        <f t="shared" ca="1" si="289"/>
        <v>0</v>
      </c>
      <c r="X217" s="41">
        <f t="shared" ca="1" si="251"/>
        <v>0</v>
      </c>
      <c r="Y217" s="36">
        <f ca="1">IF(A217&lt;&gt;"",X217+Y216,"")</f>
        <v>-21</v>
      </c>
      <c r="Z217" s="54" t="str">
        <f t="shared" ca="1" si="301"/>
        <v/>
      </c>
      <c r="AA217" s="54" t="str">
        <f t="shared" ca="1" si="302"/>
        <v/>
      </c>
      <c r="AB217" s="66"/>
      <c r="AC217" s="67"/>
      <c r="AD217" s="67"/>
      <c r="AE217" s="67"/>
      <c r="AF217" s="68"/>
      <c r="AG217" s="68"/>
      <c r="AH217" s="68"/>
      <c r="AI217" s="68"/>
      <c r="AJ217" s="68"/>
      <c r="AK217" s="68"/>
      <c r="AL217" s="68"/>
      <c r="AM217" s="69"/>
      <c r="AN217" s="65"/>
    </row>
    <row r="218" spans="1:40">
      <c r="A218" s="78">
        <f ca="1">IF($A$2="no",INT(RAND()*36+1),INT(RAND()*37))</f>
        <v>31</v>
      </c>
      <c r="B218" s="78" t="str">
        <f t="shared" ca="1" si="274"/>
        <v>B</v>
      </c>
      <c r="C218" s="78" t="str">
        <f t="shared" ca="1" si="252"/>
        <v>O</v>
      </c>
      <c r="D218" s="78" t="str">
        <f t="shared" ca="1" si="255"/>
        <v>H</v>
      </c>
      <c r="E218" t="str">
        <f t="shared" ca="1" si="286"/>
        <v>RB</v>
      </c>
      <c r="F218" s="32" t="str">
        <f t="shared" ca="1" si="290"/>
        <v/>
      </c>
      <c r="G218" s="31">
        <f t="shared" ca="1" si="291"/>
        <v>1</v>
      </c>
      <c r="H218" s="79" t="str">
        <f ca="1">IF(A218&lt;&gt;"",IF(Y217&gt;=$AQ$5,"",IF(Y217&lt;=$AQ$6,"",IF(AND(F217="L",F218="L"),"",IF(F218="W","",IF(AND(F218="L",H216="",B215="R"),"B",IF(AND(F218="L",H216="",B215="B"),"R",IF(AND(E214="RB",E216="RB"),"B",IF(AND(E214="RR",E216="RR"),"B",IF(AND(E214="BR",E216="BR"),"R",IF(AND(E214="BB",E214="BB"),"R","")))))))))),"")</f>
        <v/>
      </c>
      <c r="I218" s="106"/>
      <c r="J218" s="32">
        <f t="shared" ca="1" si="292"/>
        <v>1</v>
      </c>
      <c r="K218" s="33">
        <f t="shared" ref="K218:K233" ca="1" si="317">IF(H217&lt;&gt;"",IF(F218="W",(1*J217),(-1*J217)),0)</f>
        <v>0</v>
      </c>
      <c r="L218" t="str">
        <f t="shared" ca="1" si="294"/>
        <v>OO</v>
      </c>
      <c r="M218" s="32" t="str">
        <f t="shared" ca="1" si="278"/>
        <v/>
      </c>
      <c r="N218" s="31">
        <f t="shared" ca="1" si="295"/>
        <v>1</v>
      </c>
      <c r="O218" s="79" t="str">
        <f ca="1">IF(A218&lt;&gt;"",IF(Y217&gt;=$AQ$5,"",IF(Y217&lt;=$AQ$6,"",IF(AND(M217="L",M218="L"),"",IF(M218="W","",IF(AND(M218="L",O216="",C215="E"),"O",IF(AND(M218="L",O216="",C215="O"),"E",IF(AND(L214="EO",L216="EO"),"O",IF(AND(L214="EE",L216="EE"),"O",IF(AND(L214="OE",L216="OE"),"E",IF(AND(L214="OO",L216="OO"),"E","")))))))))),"")</f>
        <v/>
      </c>
      <c r="P218" s="32">
        <f ca="1">IF(A218&lt;&gt;"",IF(P217=2,1,IF(M218="L",P217+1,1)),"")</f>
        <v>1</v>
      </c>
      <c r="Q218" s="33">
        <f t="shared" ref="Q218:Q233" ca="1" si="318">IF(O217&lt;&gt;"",IF(M218="W",(1*P217),(-1*P217)),0)</f>
        <v>0</v>
      </c>
      <c r="R218" t="str">
        <f ca="1">IF(A218=0,"LH",D217&amp;D218)</f>
        <v>HH</v>
      </c>
      <c r="S218" s="32" t="str">
        <f t="shared" ca="1" si="297"/>
        <v/>
      </c>
      <c r="T218" s="31">
        <f t="shared" ca="1" si="298"/>
        <v>1</v>
      </c>
      <c r="U218" s="79" t="str">
        <f ca="1">IF(A218&lt;&gt;"",IF(Y217&gt;=$AQ$5,"",IF(Y217&lt;=$AQ$6,"",IF(AND(S217="L",S218="L"),"",IF(S218="W","",IF(AND(S218="L",U216="",D215="H"),"L",IF(AND(S218="L",U216="",D215="L"),"H",IF(AND(R214="HL",R216="HL"),"L",IF(AND(R214="HH",R216="HH"),"L",IF(AND(R214="LH",R216="LH"),"H",IF(AND(R214="LL",R216="LL"),"H","")))))))))),"")</f>
        <v/>
      </c>
      <c r="V218" s="32">
        <f ca="1">IF(G218&lt;&gt;"",IF(V217=2,1,IF(S218="L",V217+1,1)),"")</f>
        <v>1</v>
      </c>
      <c r="W218" s="33">
        <f t="shared" ca="1" si="289"/>
        <v>0</v>
      </c>
      <c r="X218" s="41">
        <f t="shared" ca="1" si="251"/>
        <v>0</v>
      </c>
      <c r="Y218" s="36">
        <f ca="1">IF(A218&lt;&gt;"",X218+Y217,"")</f>
        <v>-21</v>
      </c>
      <c r="Z218" s="54" t="str">
        <f t="shared" ca="1" si="301"/>
        <v/>
      </c>
      <c r="AA218" s="54" t="str">
        <f t="shared" ca="1" si="302"/>
        <v/>
      </c>
      <c r="AB218" s="66"/>
      <c r="AC218" s="67"/>
      <c r="AD218" s="67"/>
      <c r="AE218" s="67"/>
      <c r="AF218" s="68"/>
      <c r="AG218" s="68"/>
      <c r="AH218" s="68"/>
      <c r="AI218" s="68"/>
      <c r="AJ218" s="68"/>
      <c r="AK218" s="68"/>
      <c r="AL218" s="68"/>
      <c r="AM218" s="69"/>
      <c r="AN218" s="65"/>
    </row>
    <row r="219" spans="1:40">
      <c r="A219" s="78">
        <f ca="1">IF($A$2="no",INT(RAND()*36+1),INT(RAND()*37))</f>
        <v>24</v>
      </c>
      <c r="B219" s="78" t="str">
        <f t="shared" ca="1" si="274"/>
        <v>B</v>
      </c>
      <c r="C219" s="78" t="str">
        <f t="shared" ca="1" si="252"/>
        <v>E</v>
      </c>
      <c r="D219" s="78" t="str">
        <f t="shared" ca="1" si="255"/>
        <v>H</v>
      </c>
      <c r="E219" t="str">
        <f t="shared" ca="1" si="286"/>
        <v>BB</v>
      </c>
      <c r="F219" s="32" t="str">
        <f t="shared" ca="1" si="290"/>
        <v/>
      </c>
      <c r="G219" s="31">
        <f t="shared" ca="1" si="291"/>
        <v>1</v>
      </c>
      <c r="H219" s="79" t="str">
        <f ca="1">IF(A219&lt;&gt;"",IF(Y218&gt;=$AQ$5,"",IF(Y218&lt;=$AQ$6,"",IF(AND(F218="L",F219="L"),"",IF(F219="W","",IF(AND(F219="L",H217="",B216="R"),"B",IF(AND(F219="L",H217="",B216="B"),"R",IF(AND(E215="RB",E217="RB"),"B",IF(AND(E215="RR",E217="RR"),"B",IF(AND(E215="BR",E217="BR"),"R",IF(AND(E215="BB",E215="BB"),"R","")))))))))),"")</f>
        <v/>
      </c>
      <c r="I219" s="106"/>
      <c r="J219" s="32">
        <f t="shared" ca="1" si="292"/>
        <v>1</v>
      </c>
      <c r="K219" s="33">
        <f ca="1">IF(U218&lt;&gt;"",IF(F219="W",(1*J218),(-1*J218)),0)</f>
        <v>0</v>
      </c>
      <c r="L219" t="str">
        <f t="shared" ca="1" si="294"/>
        <v>OE</v>
      </c>
      <c r="M219" s="32" t="str">
        <f t="shared" ca="1" si="278"/>
        <v/>
      </c>
      <c r="N219" s="31">
        <f t="shared" ca="1" si="295"/>
        <v>1</v>
      </c>
      <c r="O219" s="79" t="str">
        <f ca="1">IF(A219&lt;&gt;"",IF(Y218&gt;=$AQ$5,"",IF(Y218&lt;=$AQ$6,"",IF(AND(M218="L",M219="L"),"",IF(M219="W","",IF(AND(M219="L",O217="",C216="E"),"O",IF(AND(M219="L",O217="",C216="O"),"E",IF(AND(L215="EO",L217="EO"),"O",IF(AND(L215="EE",L217="EE"),"O",IF(AND(L215="OE",L217="OE"),"E",IF(AND(L215="OO",L217="OO"),"E","")))))))))),"")</f>
        <v/>
      </c>
      <c r="P219" s="32">
        <f ca="1">IF(A219&lt;&gt;"",IF(P218=2,1,IF(M219="L",P218+1,1)),"")</f>
        <v>1</v>
      </c>
      <c r="Q219" s="33">
        <f ca="1">IF(U218&lt;&gt;"",IF(M219="W",(1*P218),(-1*P218)),0)</f>
        <v>0</v>
      </c>
      <c r="R219" t="str">
        <f ca="1">IF(A219=0,"LH",D218&amp;D219)</f>
        <v>HH</v>
      </c>
      <c r="S219" s="32" t="str">
        <f t="shared" ca="1" si="297"/>
        <v/>
      </c>
      <c r="T219" s="31">
        <f t="shared" ca="1" si="298"/>
        <v>1</v>
      </c>
      <c r="U219" s="79" t="str">
        <f ca="1">IF(A219&lt;&gt;"",IF(Y218&gt;=$AQ$5,"",IF(Y218&lt;=$AQ$6,"",IF(AND(S218="L",S219="L"),"",IF(S219="W","",IF(AND(S219="L",U217="",D216="H"),"L",IF(AND(S219="L",U217="",D216="L"),"H",IF(AND(R215="HL",R217="HL"),"L",IF(AND(R215="HH",R217="HH"),"L",IF(AND(R215="LH",R217="LH"),"H",IF(AND(R215="LL",R217="LL"),"H","")))))))))),"")</f>
        <v/>
      </c>
      <c r="V219" s="32">
        <f ca="1">IF(G219&lt;&gt;"",IF(V218=2,1,IF(S219="L",V218+1,1)),"")</f>
        <v>1</v>
      </c>
      <c r="W219" s="33">
        <f t="shared" ca="1" si="289"/>
        <v>0</v>
      </c>
      <c r="X219" s="41">
        <f t="shared" ca="1" si="251"/>
        <v>0</v>
      </c>
      <c r="Y219" s="36">
        <f ca="1">IF(A219&lt;&gt;"",X219+Y218,"")</f>
        <v>-21</v>
      </c>
      <c r="Z219" s="54" t="str">
        <f t="shared" ca="1" si="301"/>
        <v/>
      </c>
      <c r="AA219" s="54" t="str">
        <f t="shared" ca="1" si="302"/>
        <v/>
      </c>
      <c r="AB219" s="66"/>
      <c r="AC219" s="67"/>
      <c r="AD219" s="67"/>
      <c r="AE219" s="67"/>
      <c r="AF219" s="68"/>
      <c r="AG219" s="68"/>
      <c r="AH219" s="68"/>
      <c r="AI219" s="68"/>
      <c r="AJ219" s="68"/>
      <c r="AK219" s="68"/>
      <c r="AL219" s="68"/>
      <c r="AM219" s="69"/>
      <c r="AN219" s="65"/>
    </row>
    <row r="220" spans="1:40">
      <c r="A220" s="78">
        <f ca="1">IF($A$2="no",INT(RAND()*36+1),INT(RAND()*37))</f>
        <v>3</v>
      </c>
      <c r="B220" s="78" t="str">
        <f t="shared" ca="1" si="274"/>
        <v>R</v>
      </c>
      <c r="C220" s="78" t="str">
        <f t="shared" ca="1" si="252"/>
        <v>O</v>
      </c>
      <c r="D220" s="78" t="str">
        <f t="shared" ca="1" si="255"/>
        <v>L</v>
      </c>
      <c r="E220" t="str">
        <f t="shared" ca="1" si="286"/>
        <v>BR</v>
      </c>
      <c r="F220" s="32" t="str">
        <f t="shared" ca="1" si="290"/>
        <v/>
      </c>
      <c r="G220" s="31">
        <f t="shared" ca="1" si="291"/>
        <v>1</v>
      </c>
      <c r="H220" s="79" t="str">
        <f ca="1">IF(A220&lt;&gt;"",IF(Y219&gt;=$AQ$5,"",IF(Y219&lt;=$AQ$6,"",IF(AND(F219="L",F220="L"),"",IF(F220="W","",IF(AND(F220="L",H218="",B217="R"),"B",IF(AND(F220="L",H218="",B217="B"),"R",IF(AND(E216="RB",E218="RB"),"B",IF(AND(E216="RR",E218="RR"),"B",IF(AND(E216="BR",E218="BR"),"R",IF(AND(E216="BB",E216="BB"),"R","")))))))))),"")</f>
        <v>R</v>
      </c>
      <c r="I220" s="106"/>
      <c r="J220" s="32">
        <f t="shared" ca="1" si="292"/>
        <v>1</v>
      </c>
      <c r="K220" s="33">
        <f t="shared" ref="K220:K221" ca="1" si="319">IF(H219&lt;&gt;"",IF(F220="W",(1*J219),(-1*J219)),0)</f>
        <v>0</v>
      </c>
      <c r="L220" t="str">
        <f t="shared" ca="1" si="294"/>
        <v>EO</v>
      </c>
      <c r="M220" s="32" t="str">
        <f t="shared" ca="1" si="278"/>
        <v/>
      </c>
      <c r="N220" s="31">
        <f t="shared" ca="1" si="295"/>
        <v>1</v>
      </c>
      <c r="O220" s="79" t="str">
        <f ca="1">IF(A220&lt;&gt;"",IF(Y219&gt;=$AQ$5,"",IF(Y219&lt;=$AQ$6,"",IF(AND(M219="L",M220="L"),"",IF(M220="W","",IF(AND(M220="L",O218="",C217="E"),"O",IF(AND(M220="L",O218="",C217="O"),"E",IF(AND(L216="EO",L218="EO"),"O",IF(AND(L216="EE",L218="EE"),"O",IF(AND(L216="OE",L218="OE"),"E",IF(AND(L216="OO",L218="OO"),"E","")))))))))),"")</f>
        <v/>
      </c>
      <c r="P220" s="32">
        <f ca="1">IF(A220&lt;&gt;"",IF(P219=2,1,IF(M220="L",P219+1,1)),"")</f>
        <v>1</v>
      </c>
      <c r="Q220" s="33">
        <f t="shared" ref="Q220:Q221" ca="1" si="320">IF(O219&lt;&gt;"",IF(M220="W",(1*P219),(-1*P219)),0)</f>
        <v>0</v>
      </c>
      <c r="R220" t="str">
        <f ca="1">IF(A220=0,"LH",D219&amp;D220)</f>
        <v>HL</v>
      </c>
      <c r="S220" s="32" t="str">
        <f t="shared" ca="1" si="297"/>
        <v/>
      </c>
      <c r="T220" s="31">
        <f t="shared" ca="1" si="298"/>
        <v>1</v>
      </c>
      <c r="U220" s="79" t="str">
        <f ca="1">IF(A220&lt;&gt;"",IF(Y219&gt;=$AQ$5,"",IF(Y219&lt;=$AQ$6,"",IF(AND(S219="L",S220="L"),"",IF(S220="W","",IF(AND(S220="L",U218="",D217="H"),"L",IF(AND(S220="L",U218="",D217="L"),"H",IF(AND(R216="HL",R218="HL"),"L",IF(AND(R216="HH",R218="HH"),"L",IF(AND(R216="LH",R218="LH"),"H",IF(AND(R216="LL",R218="LL"),"H","")))))))))),"")</f>
        <v>L</v>
      </c>
      <c r="V220" s="32">
        <f ca="1">IF(G220&lt;&gt;"",IF(V219=2,1,IF(S220="L",V219+1,1)),"")</f>
        <v>1</v>
      </c>
      <c r="W220" s="33">
        <f t="shared" ca="1" si="289"/>
        <v>0</v>
      </c>
      <c r="X220" s="41">
        <f t="shared" ca="1" si="251"/>
        <v>0</v>
      </c>
      <c r="Y220" s="36">
        <f ca="1">IF(A220&lt;&gt;"",X220+Y219,"")</f>
        <v>-21</v>
      </c>
      <c r="Z220" s="54" t="str">
        <f t="shared" ca="1" si="301"/>
        <v/>
      </c>
      <c r="AA220" s="54" t="str">
        <f t="shared" ca="1" si="302"/>
        <v/>
      </c>
      <c r="AB220" s="66"/>
      <c r="AC220" s="67"/>
      <c r="AD220" s="67"/>
      <c r="AE220" s="67"/>
      <c r="AF220" s="68"/>
      <c r="AG220" s="68"/>
      <c r="AH220" s="68"/>
      <c r="AI220" s="68"/>
      <c r="AJ220" s="68"/>
      <c r="AK220" s="68"/>
      <c r="AL220" s="68"/>
      <c r="AM220" s="69"/>
      <c r="AN220" s="65"/>
    </row>
    <row r="221" spans="1:40">
      <c r="A221" s="78">
        <f ca="1">IF($A$2="no",INT(RAND()*36+1),INT(RAND()*37))</f>
        <v>4</v>
      </c>
      <c r="B221" s="78" t="str">
        <f t="shared" ca="1" si="274"/>
        <v>B</v>
      </c>
      <c r="C221" s="78" t="str">
        <f t="shared" ca="1" si="252"/>
        <v>E</v>
      </c>
      <c r="D221" s="78" t="str">
        <f t="shared" ca="1" si="255"/>
        <v>L</v>
      </c>
      <c r="E221" t="str">
        <f t="shared" ca="1" si="286"/>
        <v>RB</v>
      </c>
      <c r="F221" s="32" t="str">
        <f t="shared" ca="1" si="290"/>
        <v>L</v>
      </c>
      <c r="G221" s="31">
        <f t="shared" ca="1" si="291"/>
        <v>2</v>
      </c>
      <c r="H221" s="79" t="str">
        <f ca="1">IF(A221&lt;&gt;"",IF(Y220&gt;=$AQ$5,"",IF(Y220&lt;=$AQ$6,"",IF(AND(F220="L",F221="L"),"",IF(F221="W","",IF(AND(F221="L",H219="",B218="R"),"B",IF(AND(F221="L",H219="",B218="B"),"R",IF(AND(E217="RB",E219="RB"),"B",IF(AND(E217="RR",E219="RR"),"B",IF(AND(E217="BR",E219="BR"),"R",IF(AND(E217="BB",E217="BB"),"R","")))))))))),"")</f>
        <v>R</v>
      </c>
      <c r="I221" s="106"/>
      <c r="J221" s="32">
        <f t="shared" ca="1" si="292"/>
        <v>2</v>
      </c>
      <c r="K221" s="33">
        <f ca="1">IF(U220&lt;&gt;"",IF(F221="W",(1*J220),(-1*J220)),0)</f>
        <v>-1</v>
      </c>
      <c r="L221" t="str">
        <f t="shared" ca="1" si="294"/>
        <v>OE</v>
      </c>
      <c r="M221" s="32" t="str">
        <f t="shared" ca="1" si="278"/>
        <v/>
      </c>
      <c r="N221" s="31">
        <f t="shared" ca="1" si="295"/>
        <v>1</v>
      </c>
      <c r="O221" s="79" t="str">
        <f ca="1">IF(A221&lt;&gt;"",IF(Y220&gt;=$AQ$5,"",IF(Y220&lt;=$AQ$6,"",IF(AND(M220="L",M221="L"),"",IF(M221="W","",IF(AND(M221="L",O219="",C218="E"),"O",IF(AND(M221="L",O219="",C218="O"),"E",IF(AND(L217="EO",L219="EO"),"O",IF(AND(L217="EE",L219="EE"),"O",IF(AND(L217="OE",L219="OE"),"E",IF(AND(L217="OO",L219="OO"),"E","")))))))))),"")</f>
        <v/>
      </c>
      <c r="P221" s="32">
        <f ca="1">IF(A221&lt;&gt;"",IF(P220=2,1,IF(M221="L",P220+1,1)),"")</f>
        <v>1</v>
      </c>
      <c r="Q221" s="33">
        <f ca="1">IF(U220&lt;&gt;"",IF(M221="W",(1*P220),(-1*P220)),0)</f>
        <v>-1</v>
      </c>
      <c r="R221" t="str">
        <f ca="1">IF(A221=0,"LH",D220&amp;D221)</f>
        <v>LL</v>
      </c>
      <c r="S221" s="32" t="str">
        <f t="shared" ca="1" si="297"/>
        <v>W</v>
      </c>
      <c r="T221" s="31">
        <f t="shared" ca="1" si="298"/>
        <v>1</v>
      </c>
      <c r="U221" s="79" t="str">
        <f ca="1">IF(A221&lt;&gt;"",IF(Y220&gt;=$AQ$5,"",IF(Y220&lt;=$AQ$6,"",IF(AND(S220="L",S221="L"),"",IF(S221="W","",IF(AND(S221="L",U219="",D218="H"),"L",IF(AND(S221="L",U219="",D218="L"),"H",IF(AND(R217="HL",R219="HL"),"L",IF(AND(R217="HH",R219="HH"),"L",IF(AND(R217="LH",R219="LH"),"H",IF(AND(R217="LL",R219="LL"),"H","")))))))))),"")</f>
        <v/>
      </c>
      <c r="V221" s="32">
        <f ca="1">IF(G221&lt;&gt;"",IF(V220=2,1,IF(S221="L",V220+1,1)),"")</f>
        <v>1</v>
      </c>
      <c r="W221" s="33">
        <f t="shared" ca="1" si="289"/>
        <v>1</v>
      </c>
      <c r="X221" s="41">
        <f t="shared" ca="1" si="251"/>
        <v>-1</v>
      </c>
      <c r="Y221" s="36">
        <f ca="1">IF(A221&lt;&gt;"",X221+Y220,"")</f>
        <v>-22</v>
      </c>
      <c r="Z221" s="54" t="str">
        <f t="shared" ca="1" si="301"/>
        <v/>
      </c>
      <c r="AA221" s="54" t="str">
        <f t="shared" ca="1" si="302"/>
        <v/>
      </c>
      <c r="AB221" s="66"/>
      <c r="AC221" s="67"/>
      <c r="AD221" s="67"/>
      <c r="AE221" s="67"/>
      <c r="AF221" s="68"/>
      <c r="AG221" s="68"/>
      <c r="AH221" s="68"/>
      <c r="AI221" s="68"/>
      <c r="AJ221" s="68"/>
      <c r="AK221" s="68"/>
      <c r="AL221" s="68"/>
      <c r="AM221" s="69"/>
      <c r="AN221" s="65"/>
    </row>
    <row r="222" spans="1:40">
      <c r="A222" s="78">
        <f ca="1">IF($A$2="no",INT(RAND()*36+1),INT(RAND()*37))</f>
        <v>16</v>
      </c>
      <c r="B222" s="78" t="str">
        <f t="shared" ca="1" si="274"/>
        <v>R</v>
      </c>
      <c r="C222" s="78" t="str">
        <f t="shared" ca="1" si="252"/>
        <v>E</v>
      </c>
      <c r="D222" s="78" t="str">
        <f t="shared" ca="1" si="255"/>
        <v>L</v>
      </c>
      <c r="E222" t="str">
        <f t="shared" ca="1" si="286"/>
        <v>BR</v>
      </c>
      <c r="F222" s="32" t="str">
        <f t="shared" ca="1" si="290"/>
        <v>W</v>
      </c>
      <c r="G222" s="31">
        <f t="shared" ca="1" si="291"/>
        <v>1</v>
      </c>
      <c r="H222" s="79" t="str">
        <f ca="1">IF(A222&lt;&gt;"",IF(Y221&gt;=$AQ$5,"",IF(Y221&lt;=$AQ$6,"",IF(AND(F221="L",F222="L"),"",IF(F222="W","",IF(AND(F222="L",H220="",B219="R"),"B",IF(AND(F222="L",H220="",B219="B"),"R",IF(AND(E218="RB",E220="RB"),"B",IF(AND(E218="RR",E220="RR"),"B",IF(AND(E218="BR",E220="BR"),"R",IF(AND(E218="BB",E218="BB"),"R","")))))))))),"")</f>
        <v/>
      </c>
      <c r="I222" s="106"/>
      <c r="J222" s="32">
        <f t="shared" ca="1" si="292"/>
        <v>1</v>
      </c>
      <c r="K222" s="33">
        <f t="shared" ref="K222:K225" ca="1" si="321">IF(H221&lt;&gt;"",IF(F222="W",(1*J221),(-1*J221)),0)</f>
        <v>2</v>
      </c>
      <c r="L222" t="str">
        <f t="shared" ca="1" si="294"/>
        <v>EE</v>
      </c>
      <c r="M222" s="32" t="str">
        <f t="shared" ca="1" si="278"/>
        <v/>
      </c>
      <c r="N222" s="31">
        <f t="shared" ca="1" si="295"/>
        <v>1</v>
      </c>
      <c r="O222" s="79" t="str">
        <f ca="1">IF(A222&lt;&gt;"",IF(Y221&gt;=$AQ$5,"",IF(Y221&lt;=$AQ$6,"",IF(AND(M221="L",M222="L"),"",IF(M222="W","",IF(AND(M222="L",O220="",C219="E"),"O",IF(AND(M222="L",O220="",C219="O"),"E",IF(AND(L218="EO",L220="EO"),"O",IF(AND(L218="EE",L220="EE"),"O",IF(AND(L218="OE",L220="OE"),"E",IF(AND(L218="OO",L220="OO"),"E","")))))))))),"")</f>
        <v/>
      </c>
      <c r="P222" s="32">
        <f ca="1">IF(A222&lt;&gt;"",IF(P221=2,1,IF(M222="L",P221+1,1)),"")</f>
        <v>1</v>
      </c>
      <c r="Q222" s="33">
        <f t="shared" ref="Q222:Q225" ca="1" si="322">IF(O221&lt;&gt;"",IF(M222="W",(1*P221),(-1*P221)),0)</f>
        <v>0</v>
      </c>
      <c r="R222" t="str">
        <f ca="1">IF(A222=0,"LH",D221&amp;D222)</f>
        <v>LL</v>
      </c>
      <c r="S222" s="32" t="str">
        <f t="shared" ca="1" si="297"/>
        <v/>
      </c>
      <c r="T222" s="31">
        <f t="shared" ca="1" si="298"/>
        <v>1</v>
      </c>
      <c r="U222" s="79" t="str">
        <f ca="1">IF(A222&lt;&gt;"",IF(Y221&gt;=$AQ$5,"",IF(Y221&lt;=$AQ$6,"",IF(AND(S221="L",S222="L"),"",IF(S222="W","",IF(AND(S222="L",U220="",D219="H"),"L",IF(AND(S222="L",U220="",D219="L"),"H",IF(AND(R218="HL",R220="HL"),"L",IF(AND(R218="HH",R220="HH"),"L",IF(AND(R218="LH",R220="LH"),"H",IF(AND(R218="LL",R220="LL"),"H","")))))))))),"")</f>
        <v/>
      </c>
      <c r="V222" s="32">
        <f ca="1">IF(G222&lt;&gt;"",IF(V221=2,1,IF(S222="L",V221+1,1)),"")</f>
        <v>1</v>
      </c>
      <c r="W222" s="33">
        <f t="shared" ca="1" si="289"/>
        <v>0</v>
      </c>
      <c r="X222" s="41">
        <f t="shared" ca="1" si="251"/>
        <v>2</v>
      </c>
      <c r="Y222" s="36">
        <f ca="1">IF(A222&lt;&gt;"",X222+Y221,"")</f>
        <v>-20</v>
      </c>
      <c r="Z222" s="54" t="str">
        <f t="shared" ca="1" si="301"/>
        <v/>
      </c>
      <c r="AA222" s="54" t="str">
        <f t="shared" ca="1" si="302"/>
        <v/>
      </c>
      <c r="AB222" s="66"/>
      <c r="AC222" s="67"/>
      <c r="AD222" s="67"/>
      <c r="AE222" s="67"/>
      <c r="AF222" s="68"/>
      <c r="AG222" s="68"/>
      <c r="AH222" s="68"/>
      <c r="AI222" s="68"/>
      <c r="AJ222" s="68"/>
      <c r="AK222" s="68"/>
      <c r="AL222" s="68"/>
      <c r="AM222" s="69"/>
      <c r="AN222" s="65"/>
    </row>
    <row r="223" spans="1:40">
      <c r="A223" s="78">
        <f ca="1">IF($A$2="no",INT(RAND()*36+1),INT(RAND()*37))</f>
        <v>1</v>
      </c>
      <c r="B223" s="78" t="str">
        <f t="shared" ca="1" si="274"/>
        <v>R</v>
      </c>
      <c r="C223" s="78" t="str">
        <f t="shared" ca="1" si="252"/>
        <v>O</v>
      </c>
      <c r="D223" s="78" t="str">
        <f t="shared" ca="1" si="255"/>
        <v>L</v>
      </c>
      <c r="E223" t="str">
        <f t="shared" ca="1" si="286"/>
        <v>RR</v>
      </c>
      <c r="F223" s="32" t="str">
        <f t="shared" ca="1" si="290"/>
        <v/>
      </c>
      <c r="G223" s="31">
        <f t="shared" ca="1" si="291"/>
        <v>1</v>
      </c>
      <c r="H223" s="79" t="str">
        <f ca="1">IF(A223&lt;&gt;"",IF(Y222&gt;=$AQ$5,"",IF(Y222&lt;=$AQ$6,"",IF(AND(F222="L",F223="L"),"",IF(F223="W","",IF(AND(F223="L",H221="",B220="R"),"B",IF(AND(F223="L",H221="",B220="B"),"R",IF(AND(E219="RB",E221="RB"),"B",IF(AND(E219="RR",E221="RR"),"B",IF(AND(E219="BR",E221="BR"),"R",IF(AND(E219="BB",E219="BB"),"R","")))))))))),"")</f>
        <v>R</v>
      </c>
      <c r="I223" s="106"/>
      <c r="J223" s="32">
        <f t="shared" ca="1" si="292"/>
        <v>1</v>
      </c>
      <c r="K223" s="33">
        <f ca="1">IF(U222&lt;&gt;"",IF(F223="W",(1*J222),(-1*J222)),0)</f>
        <v>0</v>
      </c>
      <c r="L223" t="str">
        <f t="shared" ca="1" si="294"/>
        <v>EO</v>
      </c>
      <c r="M223" s="32" t="str">
        <f t="shared" ca="1" si="278"/>
        <v/>
      </c>
      <c r="N223" s="31">
        <f t="shared" ca="1" si="295"/>
        <v>1</v>
      </c>
      <c r="O223" s="79" t="str">
        <f ca="1">IF(A223&lt;&gt;"",IF(Y222&gt;=$AQ$5,"",IF(Y222&lt;=$AQ$6,"",IF(AND(M222="L",M223="L"),"",IF(M223="W","",IF(AND(M223="L",O221="",C220="E"),"O",IF(AND(M223="L",O221="",C220="O"),"E",IF(AND(L219="EO",L221="EO"),"O",IF(AND(L219="EE",L221="EE"),"O",IF(AND(L219="OE",L221="OE"),"E",IF(AND(L219="OO",L221="OO"),"E","")))))))))),"")</f>
        <v>E</v>
      </c>
      <c r="P223" s="32">
        <f ca="1">IF(A223&lt;&gt;"",IF(P222=2,1,IF(M223="L",P222+1,1)),"")</f>
        <v>1</v>
      </c>
      <c r="Q223" s="33">
        <f ca="1">IF(U222&lt;&gt;"",IF(M223="W",(1*P222),(-1*P222)),0)</f>
        <v>0</v>
      </c>
      <c r="R223" t="str">
        <f ca="1">IF(A223=0,"LH",D222&amp;D223)</f>
        <v>LL</v>
      </c>
      <c r="S223" s="32" t="str">
        <f t="shared" ca="1" si="297"/>
        <v/>
      </c>
      <c r="T223" s="31">
        <f t="shared" ca="1" si="298"/>
        <v>1</v>
      </c>
      <c r="U223" s="79" t="str">
        <f ca="1">IF(A223&lt;&gt;"",IF(Y222&gt;=$AQ$5,"",IF(Y222&lt;=$AQ$6,"",IF(AND(S222="L",S223="L"),"",IF(S223="W","",IF(AND(S223="L",U221="",D220="H"),"L",IF(AND(S223="L",U221="",D220="L"),"H",IF(AND(R219="HL",R221="HL"),"L",IF(AND(R219="HH",R221="HH"),"L",IF(AND(R219="LH",R221="LH"),"H",IF(AND(R219="LL",R221="LL"),"H","")))))))))),"")</f>
        <v/>
      </c>
      <c r="V223" s="32">
        <f ca="1">IF(G223&lt;&gt;"",IF(V222=2,1,IF(S223="L",V222+1,1)),"")</f>
        <v>1</v>
      </c>
      <c r="W223" s="33">
        <f t="shared" ca="1" si="289"/>
        <v>0</v>
      </c>
      <c r="X223" s="41">
        <f t="shared" ca="1" si="251"/>
        <v>0</v>
      </c>
      <c r="Y223" s="36">
        <f ca="1">IF(A223&lt;&gt;"",X223+Y222,"")</f>
        <v>-20</v>
      </c>
      <c r="Z223" s="54" t="str">
        <f t="shared" ca="1" si="301"/>
        <v/>
      </c>
      <c r="AA223" s="54" t="str">
        <f t="shared" ca="1" si="302"/>
        <v/>
      </c>
      <c r="AB223" s="66"/>
      <c r="AC223" s="67"/>
      <c r="AD223" s="67"/>
      <c r="AE223" s="67"/>
      <c r="AF223" s="68"/>
      <c r="AG223" s="68"/>
      <c r="AH223" s="68"/>
      <c r="AI223" s="68"/>
      <c r="AJ223" s="68"/>
      <c r="AK223" s="68"/>
      <c r="AL223" s="68"/>
      <c r="AM223" s="69"/>
      <c r="AN223" s="65"/>
    </row>
    <row r="224" spans="1:40">
      <c r="A224" s="78">
        <f ca="1">IF($A$2="no",INT(RAND()*36+1),INT(RAND()*37))</f>
        <v>25</v>
      </c>
      <c r="B224" s="78" t="str">
        <f t="shared" ca="1" si="274"/>
        <v>R</v>
      </c>
      <c r="C224" s="78" t="str">
        <f t="shared" ca="1" si="252"/>
        <v>O</v>
      </c>
      <c r="D224" s="78" t="str">
        <f t="shared" ca="1" si="255"/>
        <v>H</v>
      </c>
      <c r="E224" t="str">
        <f t="shared" ca="1" si="286"/>
        <v>RR</v>
      </c>
      <c r="F224" s="32" t="str">
        <f t="shared" ca="1" si="290"/>
        <v>W</v>
      </c>
      <c r="G224" s="31">
        <f t="shared" ca="1" si="291"/>
        <v>1</v>
      </c>
      <c r="H224" s="79" t="str">
        <f ca="1">IF(A224&lt;&gt;"",IF(Y223&gt;=$AQ$5,"",IF(Y223&lt;=$AQ$6,"",IF(AND(F223="L",F224="L"),"",IF(F224="W","",IF(AND(F224="L",H222="",B221="R"),"B",IF(AND(F224="L",H222="",B221="B"),"R",IF(AND(E220="RB",E222="RB"),"B",IF(AND(E220="RR",E222="RR"),"B",IF(AND(E220="BR",E222="BR"),"R",IF(AND(E220="BB",E220="BB"),"R","")))))))))),"")</f>
        <v/>
      </c>
      <c r="I224" s="106"/>
      <c r="J224" s="32">
        <f t="shared" ca="1" si="292"/>
        <v>1</v>
      </c>
      <c r="K224" s="33">
        <f t="shared" ref="K224:K225" ca="1" si="323">IF(H223&lt;&gt;"",IF(F224="W",(1*J223),(-1*J223)),0)</f>
        <v>1</v>
      </c>
      <c r="L224" t="str">
        <f t="shared" ca="1" si="294"/>
        <v>OO</v>
      </c>
      <c r="M224" s="32" t="str">
        <f t="shared" ca="1" si="278"/>
        <v>L</v>
      </c>
      <c r="N224" s="31">
        <f t="shared" ca="1" si="295"/>
        <v>2</v>
      </c>
      <c r="O224" s="79" t="str">
        <f ca="1">IF(A224&lt;&gt;"",IF(Y223&gt;=$AQ$5,"",IF(Y223&lt;=$AQ$6,"",IF(AND(M223="L",M224="L"),"",IF(M224="W","",IF(AND(M224="L",O222="",C221="E"),"O",IF(AND(M224="L",O222="",C221="O"),"E",IF(AND(L220="EO",L222="EO"),"O",IF(AND(L220="EE",L222="EE"),"O",IF(AND(L220="OE",L222="OE"),"E",IF(AND(L220="OO",L222="OO"),"E","")))))))))),"")</f>
        <v>O</v>
      </c>
      <c r="P224" s="32">
        <f ca="1">IF(A224&lt;&gt;"",IF(P223=2,1,IF(M224="L",P223+1,1)),"")</f>
        <v>2</v>
      </c>
      <c r="Q224" s="33">
        <f t="shared" ref="Q224:Q225" ca="1" si="324">IF(O223&lt;&gt;"",IF(M224="W",(1*P223),(-1*P223)),0)</f>
        <v>-1</v>
      </c>
      <c r="R224" t="str">
        <f ca="1">IF(A224=0,"LH",D223&amp;D224)</f>
        <v>LH</v>
      </c>
      <c r="S224" s="32" t="str">
        <f t="shared" ca="1" si="297"/>
        <v/>
      </c>
      <c r="T224" s="31">
        <f t="shared" ca="1" si="298"/>
        <v>1</v>
      </c>
      <c r="U224" s="79" t="str">
        <f ca="1">IF(A224&lt;&gt;"",IF(Y223&gt;=$AQ$5,"",IF(Y223&lt;=$AQ$6,"",IF(AND(S223="L",S224="L"),"",IF(S224="W","",IF(AND(S224="L",U222="",D221="H"),"L",IF(AND(S224="L",U222="",D221="L"),"H",IF(AND(R220="HL",R222="HL"),"L",IF(AND(R220="HH",R222="HH"),"L",IF(AND(R220="LH",R222="LH"),"H",IF(AND(R220="LL",R222="LL"),"H","")))))))))),"")</f>
        <v/>
      </c>
      <c r="V224" s="32">
        <f ca="1">IF(G224&lt;&gt;"",IF(V223=2,1,IF(S224="L",V223+1,1)),"")</f>
        <v>1</v>
      </c>
      <c r="W224" s="33">
        <f t="shared" ca="1" si="289"/>
        <v>0</v>
      </c>
      <c r="X224" s="41">
        <f t="shared" ca="1" si="251"/>
        <v>0</v>
      </c>
      <c r="Y224" s="36">
        <f ca="1">IF(A224&lt;&gt;"",X224+Y223,"")</f>
        <v>-20</v>
      </c>
      <c r="Z224" s="54" t="str">
        <f t="shared" ca="1" si="301"/>
        <v/>
      </c>
      <c r="AA224" s="54" t="str">
        <f t="shared" ca="1" si="302"/>
        <v/>
      </c>
      <c r="AB224" s="66"/>
      <c r="AC224" s="70"/>
      <c r="AD224" s="67"/>
      <c r="AE224" s="67"/>
      <c r="AF224" s="68"/>
      <c r="AG224" s="68"/>
      <c r="AH224" s="68"/>
      <c r="AI224" s="68"/>
      <c r="AJ224" s="68"/>
      <c r="AK224" s="68"/>
      <c r="AL224" s="68"/>
      <c r="AM224" s="69"/>
      <c r="AN224" s="65"/>
    </row>
    <row r="225" spans="1:40">
      <c r="A225" s="78">
        <f ca="1">IF($A$2="no",INT(RAND()*36+1),INT(RAND()*37))</f>
        <v>15</v>
      </c>
      <c r="B225" s="78" t="str">
        <f t="shared" ca="1" si="274"/>
        <v>B</v>
      </c>
      <c r="C225" s="78" t="str">
        <f t="shared" ca="1" si="252"/>
        <v>O</v>
      </c>
      <c r="D225" s="78" t="str">
        <f t="shared" ca="1" si="255"/>
        <v>L</v>
      </c>
      <c r="E225" t="str">
        <f t="shared" ca="1" si="286"/>
        <v>RB</v>
      </c>
      <c r="F225" s="32" t="str">
        <f t="shared" ca="1" si="290"/>
        <v/>
      </c>
      <c r="G225" s="31">
        <f t="shared" ca="1" si="291"/>
        <v>1</v>
      </c>
      <c r="H225" s="79" t="str">
        <f ca="1">IF(A225&lt;&gt;"",IF(Y224&gt;=$AQ$5,"",IF(Y224&lt;=$AQ$6,"",IF(AND(F224="L",F225="L"),"",IF(F225="W","",IF(AND(F225="L",H223="",B222="R"),"B",IF(AND(F225="L",H223="",B222="B"),"R",IF(AND(E221="RB",E223="RB"),"B",IF(AND(E221="RR",E223="RR"),"B",IF(AND(E221="BR",E223="BR"),"R",IF(AND(E221="BB",E221="BB"),"R","")))))))))),"")</f>
        <v/>
      </c>
      <c r="I225" s="106"/>
      <c r="J225" s="32">
        <f t="shared" ca="1" si="292"/>
        <v>1</v>
      </c>
      <c r="K225" s="33">
        <f ca="1">IF(U224&lt;&gt;"",IF(F225="W",(1*J224),(-1*J224)),0)</f>
        <v>0</v>
      </c>
      <c r="L225" t="str">
        <f t="shared" ca="1" si="294"/>
        <v>OO</v>
      </c>
      <c r="M225" s="32" t="str">
        <f t="shared" ca="1" si="278"/>
        <v>W</v>
      </c>
      <c r="N225" s="31">
        <f t="shared" ca="1" si="295"/>
        <v>1</v>
      </c>
      <c r="O225" s="79" t="str">
        <f ca="1">IF(A225&lt;&gt;"",IF(Y224&gt;=$AQ$5,"",IF(Y224&lt;=$AQ$6,"",IF(AND(M224="L",M225="L"),"",IF(M225="W","",IF(AND(M225="L",O223="",C222="E"),"O",IF(AND(M225="L",O223="",C222="O"),"E",IF(AND(L221="EO",L223="EO"),"O",IF(AND(L221="EE",L223="EE"),"O",IF(AND(L221="OE",L223="OE"),"E",IF(AND(L221="OO",L223="OO"),"E","")))))))))),"")</f>
        <v/>
      </c>
      <c r="P225" s="32">
        <f ca="1">IF(A225&lt;&gt;"",IF(P224=2,1,IF(M225="L",P224+1,1)),"")</f>
        <v>1</v>
      </c>
      <c r="Q225" s="33">
        <f ca="1">IF(U224&lt;&gt;"",IF(M225="W",(1*P224),(-1*P224)),0)</f>
        <v>0</v>
      </c>
      <c r="R225" t="str">
        <f ca="1">IF(A225=0,"LH",D224&amp;D225)</f>
        <v>HL</v>
      </c>
      <c r="S225" s="32" t="str">
        <f t="shared" ca="1" si="297"/>
        <v/>
      </c>
      <c r="T225" s="31">
        <f t="shared" ca="1" si="298"/>
        <v>1</v>
      </c>
      <c r="U225" s="79" t="str">
        <f ca="1">IF(A225&lt;&gt;"",IF(Y224&gt;=$AQ$5,"",IF(Y224&lt;=$AQ$6,"",IF(AND(S224="L",S225="L"),"",IF(S225="W","",IF(AND(S225="L",U223="",D222="H"),"L",IF(AND(S225="L",U223="",D222="L"),"H",IF(AND(R221="HL",R223="HL"),"L",IF(AND(R221="HH",R223="HH"),"L",IF(AND(R221="LH",R223="LH"),"H",IF(AND(R221="LL",R223="LL"),"H","")))))))))),"")</f>
        <v>H</v>
      </c>
      <c r="V225" s="32">
        <f ca="1">IF(G225&lt;&gt;"",IF(V224=2,1,IF(S225="L",V224+1,1)),"")</f>
        <v>1</v>
      </c>
      <c r="W225" s="33">
        <f t="shared" ca="1" si="289"/>
        <v>0</v>
      </c>
      <c r="X225" s="41">
        <f t="shared" ca="1" si="251"/>
        <v>0</v>
      </c>
      <c r="Y225" s="36">
        <f ca="1">IF(A225&lt;&gt;"",X225+Y224,"")</f>
        <v>-20</v>
      </c>
      <c r="Z225" s="54" t="str">
        <f t="shared" ca="1" si="301"/>
        <v/>
      </c>
      <c r="AA225" s="54" t="str">
        <f t="shared" ca="1" si="302"/>
        <v/>
      </c>
      <c r="AB225" s="66"/>
      <c r="AC225" s="67"/>
      <c r="AD225" s="67"/>
      <c r="AE225" s="67"/>
      <c r="AF225" s="68"/>
      <c r="AG225" s="68"/>
      <c r="AH225" s="68"/>
      <c r="AI225" s="68"/>
      <c r="AJ225" s="68"/>
      <c r="AK225" s="68"/>
      <c r="AL225" s="68"/>
      <c r="AM225" s="69"/>
      <c r="AN225" s="65"/>
    </row>
    <row r="226" spans="1:40">
      <c r="A226" s="78">
        <f ca="1">IF($A$2="no",INT(RAND()*36+1),INT(RAND()*37))</f>
        <v>8</v>
      </c>
      <c r="B226" s="78" t="str">
        <f t="shared" ca="1" si="274"/>
        <v>B</v>
      </c>
      <c r="C226" s="78" t="str">
        <f t="shared" ca="1" si="252"/>
        <v>E</v>
      </c>
      <c r="D226" s="78" t="str">
        <f t="shared" ca="1" si="255"/>
        <v>L</v>
      </c>
      <c r="E226" t="str">
        <f t="shared" ca="1" si="286"/>
        <v>BB</v>
      </c>
      <c r="F226" s="32" t="str">
        <f t="shared" ca="1" si="290"/>
        <v/>
      </c>
      <c r="G226" s="31">
        <f t="shared" ca="1" si="291"/>
        <v>1</v>
      </c>
      <c r="H226" s="79" t="str">
        <f ca="1">IF(A226&lt;&gt;"",IF(Y225&gt;=$AQ$5,"",IF(Y225&lt;=$AQ$6,"",IF(AND(F225="L",F226="L"),"",IF(F226="W","",IF(AND(F226="L",H224="",B223="R"),"B",IF(AND(F226="L",H224="",B223="B"),"R",IF(AND(E222="RB",E224="RB"),"B",IF(AND(E222="RR",E224="RR"),"B",IF(AND(E222="BR",E224="BR"),"R",IF(AND(E222="BB",E222="BB"),"R","")))))))))),"")</f>
        <v/>
      </c>
      <c r="I226" s="106"/>
      <c r="J226" s="32">
        <f t="shared" ca="1" si="292"/>
        <v>1</v>
      </c>
      <c r="K226" s="33">
        <f t="shared" ref="K226:K233" ca="1" si="325">IF(H225&lt;&gt;"",IF(F226="W",(1*J225),(-1*J225)),0)</f>
        <v>0</v>
      </c>
      <c r="L226" t="str">
        <f t="shared" ca="1" si="294"/>
        <v>OE</v>
      </c>
      <c r="M226" s="32" t="str">
        <f t="shared" ca="1" si="278"/>
        <v/>
      </c>
      <c r="N226" s="31">
        <f t="shared" ca="1" si="295"/>
        <v>1</v>
      </c>
      <c r="O226" s="79" t="str">
        <f ca="1">IF(A226&lt;&gt;"",IF(Y225&gt;=$AQ$5,"",IF(Y225&lt;=$AQ$6,"",IF(AND(M225="L",M226="L"),"",IF(M226="W","",IF(AND(M226="L",O224="",C223="E"),"O",IF(AND(M226="L",O224="",C223="O"),"E",IF(AND(L222="EO",L224="EO"),"O",IF(AND(L222="EE",L224="EE"),"O",IF(AND(L222="OE",L224="OE"),"E",IF(AND(L222="OO",L224="OO"),"E","")))))))))),"")</f>
        <v/>
      </c>
      <c r="P226" s="32">
        <f ca="1">IF(A226&lt;&gt;"",IF(P225=2,1,IF(M226="L",P225+1,1)),"")</f>
        <v>1</v>
      </c>
      <c r="Q226" s="33">
        <f t="shared" ref="Q226:Q233" ca="1" si="326">IF(O225&lt;&gt;"",IF(M226="W",(1*P225),(-1*P225)),0)</f>
        <v>0</v>
      </c>
      <c r="R226" t="str">
        <f ca="1">IF(A226=0,"LH",D225&amp;D226)</f>
        <v>LL</v>
      </c>
      <c r="S226" s="32" t="str">
        <f t="shared" ca="1" si="297"/>
        <v>L</v>
      </c>
      <c r="T226" s="31">
        <f t="shared" ca="1" si="298"/>
        <v>2</v>
      </c>
      <c r="U226" s="79" t="str">
        <f ca="1">IF(A226&lt;&gt;"",IF(Y225&gt;=$AQ$5,"",IF(Y225&lt;=$AQ$6,"",IF(AND(S225="L",S226="L"),"",IF(S226="W","",IF(AND(S226="L",U224="",D223="H"),"L",IF(AND(S226="L",U224="",D223="L"),"H",IF(AND(R222="HL",R224="HL"),"L",IF(AND(R222="HH",R224="HH"),"L",IF(AND(R222="LH",R224="LH"),"H",IF(AND(R222="LL",R224="LL"),"H","")))))))))),"")</f>
        <v>H</v>
      </c>
      <c r="V226" s="32">
        <f ca="1">IF(G226&lt;&gt;"",IF(V225=2,1,IF(S226="L",V225+1,1)),"")</f>
        <v>2</v>
      </c>
      <c r="W226" s="33">
        <f t="shared" ca="1" si="289"/>
        <v>-1</v>
      </c>
      <c r="X226" s="41">
        <f t="shared" ca="1" si="251"/>
        <v>-1</v>
      </c>
      <c r="Y226" s="36">
        <f ca="1">IF(A226&lt;&gt;"",X226+Y225,"")</f>
        <v>-21</v>
      </c>
      <c r="Z226" s="54" t="str">
        <f t="shared" ca="1" si="301"/>
        <v/>
      </c>
      <c r="AA226" s="54" t="str">
        <f t="shared" ca="1" si="302"/>
        <v/>
      </c>
      <c r="AB226" s="66"/>
      <c r="AC226" s="67"/>
      <c r="AD226" s="67"/>
      <c r="AE226" s="67"/>
      <c r="AF226" s="68"/>
      <c r="AG226" s="68"/>
      <c r="AH226" s="68"/>
      <c r="AI226" s="68"/>
      <c r="AJ226" s="68"/>
      <c r="AK226" s="68"/>
      <c r="AL226" s="68"/>
      <c r="AM226" s="69"/>
      <c r="AN226" s="65"/>
    </row>
    <row r="227" spans="1:40">
      <c r="A227" s="78">
        <f ca="1">IF($A$2="no",INT(RAND()*36+1),INT(RAND()*37))</f>
        <v>30</v>
      </c>
      <c r="B227" s="78" t="str">
        <f t="shared" ca="1" si="274"/>
        <v>R</v>
      </c>
      <c r="C227" s="78" t="str">
        <f t="shared" ca="1" si="252"/>
        <v>E</v>
      </c>
      <c r="D227" s="78" t="str">
        <f t="shared" ca="1" si="255"/>
        <v>H</v>
      </c>
      <c r="E227" t="str">
        <f t="shared" ca="1" si="286"/>
        <v>BR</v>
      </c>
      <c r="F227" s="32" t="str">
        <f t="shared" ca="1" si="290"/>
        <v/>
      </c>
      <c r="G227" s="31">
        <f t="shared" ca="1" si="291"/>
        <v>1</v>
      </c>
      <c r="H227" s="79" t="str">
        <f ca="1">IF(A227&lt;&gt;"",IF(Y226&gt;=$AQ$5,"",IF(Y226&lt;=$AQ$6,"",IF(AND(F226="L",F227="L"),"",IF(F227="W","",IF(AND(F227="L",H225="",B224="R"),"B",IF(AND(F227="L",H225="",B224="B"),"R",IF(AND(E223="RB",E225="RB"),"B",IF(AND(E223="RR",E225="RR"),"B",IF(AND(E223="BR",E225="BR"),"R",IF(AND(E223="BB",E223="BB"),"R","")))))))))),"")</f>
        <v/>
      </c>
      <c r="I227" s="106"/>
      <c r="J227" s="32">
        <f t="shared" ca="1" si="292"/>
        <v>1</v>
      </c>
      <c r="K227" s="33">
        <f ca="1">IF(U226&lt;&gt;"",IF(F227="W",(1*J226),(-1*J226)),0)</f>
        <v>-1</v>
      </c>
      <c r="L227" t="str">
        <f t="shared" ca="1" si="294"/>
        <v>EE</v>
      </c>
      <c r="M227" s="32" t="str">
        <f t="shared" ca="1" si="278"/>
        <v/>
      </c>
      <c r="N227" s="31">
        <f t="shared" ca="1" si="295"/>
        <v>1</v>
      </c>
      <c r="O227" s="79" t="str">
        <f ca="1">IF(A227&lt;&gt;"",IF(Y226&gt;=$AQ$5,"",IF(Y226&lt;=$AQ$6,"",IF(AND(M226="L",M227="L"),"",IF(M227="W","",IF(AND(M227="L",O225="",C224="E"),"O",IF(AND(M227="L",O225="",C224="O"),"E",IF(AND(L223="EO",L225="EO"),"O",IF(AND(L223="EE",L225="EE"),"O",IF(AND(L223="OE",L225="OE"),"E",IF(AND(L223="OO",L225="OO"),"E","")))))))))),"")</f>
        <v/>
      </c>
      <c r="P227" s="32">
        <f ca="1">IF(A227&lt;&gt;"",IF(P226=2,1,IF(M227="L",P226+1,1)),"")</f>
        <v>1</v>
      </c>
      <c r="Q227" s="33">
        <f ca="1">IF(U226&lt;&gt;"",IF(M227="W",(1*P226),(-1*P226)),0)</f>
        <v>-1</v>
      </c>
      <c r="R227" t="str">
        <f ca="1">IF(A227=0,"LH",D226&amp;D227)</f>
        <v>LH</v>
      </c>
      <c r="S227" s="32" t="str">
        <f t="shared" ca="1" si="297"/>
        <v>W</v>
      </c>
      <c r="T227" s="31">
        <f t="shared" ca="1" si="298"/>
        <v>1</v>
      </c>
      <c r="U227" s="79" t="str">
        <f ca="1">IF(A227&lt;&gt;"",IF(Y226&gt;=$AQ$5,"",IF(Y226&lt;=$AQ$6,"",IF(AND(S226="L",S227="L"),"",IF(S227="W","",IF(AND(S227="L",U225="",D224="H"),"L",IF(AND(S227="L",U225="",D224="L"),"H",IF(AND(R223="HL",R225="HL"),"L",IF(AND(R223="HH",R225="HH"),"L",IF(AND(R223="LH",R225="LH"),"H",IF(AND(R223="LL",R225="LL"),"H","")))))))))),"")</f>
        <v/>
      </c>
      <c r="V227" s="32">
        <f ca="1">IF(G227&lt;&gt;"",IF(V226=2,1,IF(S227="L",V226+1,1)),"")</f>
        <v>1</v>
      </c>
      <c r="W227" s="33">
        <f t="shared" ca="1" si="289"/>
        <v>2</v>
      </c>
      <c r="X227" s="41">
        <f t="shared" ca="1" si="251"/>
        <v>0</v>
      </c>
      <c r="Y227" s="36">
        <f ca="1">IF(A227&lt;&gt;"",X227+Y226,"")</f>
        <v>-21</v>
      </c>
      <c r="Z227" s="54" t="str">
        <f t="shared" ca="1" si="301"/>
        <v/>
      </c>
      <c r="AA227" s="54" t="str">
        <f t="shared" ca="1" si="302"/>
        <v/>
      </c>
      <c r="AB227" s="66"/>
      <c r="AC227" s="67"/>
      <c r="AD227" s="67"/>
      <c r="AE227" s="67"/>
      <c r="AF227" s="68"/>
      <c r="AG227" s="68"/>
      <c r="AH227" s="68"/>
      <c r="AI227" s="68"/>
      <c r="AJ227" s="68"/>
      <c r="AK227" s="68"/>
      <c r="AL227" s="68"/>
      <c r="AM227" s="69"/>
      <c r="AN227" s="65"/>
    </row>
    <row r="228" spans="1:40">
      <c r="A228" s="78">
        <f ca="1">IF($A$2="no",INT(RAND()*36+1),INT(RAND()*37))</f>
        <v>18</v>
      </c>
      <c r="B228" s="78" t="str">
        <f t="shared" ca="1" si="274"/>
        <v>R</v>
      </c>
      <c r="C228" s="78" t="str">
        <f t="shared" ca="1" si="252"/>
        <v>E</v>
      </c>
      <c r="D228" s="78" t="str">
        <f t="shared" ca="1" si="255"/>
        <v>L</v>
      </c>
      <c r="E228" t="str">
        <f t="shared" ca="1" si="286"/>
        <v>RR</v>
      </c>
      <c r="F228" s="32" t="str">
        <f t="shared" ca="1" si="290"/>
        <v/>
      </c>
      <c r="G228" s="31">
        <f t="shared" ca="1" si="291"/>
        <v>1</v>
      </c>
      <c r="H228" s="79" t="str">
        <f ca="1">IF(A228&lt;&gt;"",IF(Y227&gt;=$AQ$5,"",IF(Y227&lt;=$AQ$6,"",IF(AND(F227="L",F228="L"),"",IF(F228="W","",IF(AND(F228="L",H226="",B225="R"),"B",IF(AND(F228="L",H226="",B225="B"),"R",IF(AND(E224="RB",E226="RB"),"B",IF(AND(E224="RR",E226="RR"),"B",IF(AND(E224="BR",E226="BR"),"R",IF(AND(E224="BB",E224="BB"),"R","")))))))))),"")</f>
        <v/>
      </c>
      <c r="I228" s="106"/>
      <c r="J228" s="32">
        <f t="shared" ca="1" si="292"/>
        <v>1</v>
      </c>
      <c r="K228" s="33">
        <f t="shared" ref="K228:K229" ca="1" si="327">IF(H227&lt;&gt;"",IF(F228="W",(1*J227),(-1*J227)),0)</f>
        <v>0</v>
      </c>
      <c r="L228" t="str">
        <f t="shared" ca="1" si="294"/>
        <v>EE</v>
      </c>
      <c r="M228" s="32" t="str">
        <f t="shared" ca="1" si="278"/>
        <v/>
      </c>
      <c r="N228" s="31">
        <f t="shared" ca="1" si="295"/>
        <v>1</v>
      </c>
      <c r="O228" s="79" t="str">
        <f ca="1">IF(A228&lt;&gt;"",IF(Y227&gt;=$AQ$5,"",IF(Y227&lt;=$AQ$6,"",IF(AND(M227="L",M228="L"),"",IF(M228="W","",IF(AND(M228="L",O226="",C225="E"),"O",IF(AND(M228="L",O226="",C225="O"),"E",IF(AND(L224="EO",L226="EO"),"O",IF(AND(L224="EE",L226="EE"),"O",IF(AND(L224="OE",L226="OE"),"E",IF(AND(L224="OO",L226="OO"),"E","")))))))))),"")</f>
        <v/>
      </c>
      <c r="P228" s="32">
        <f ca="1">IF(A228&lt;&gt;"",IF(P227=2,1,IF(M228="L",P227+1,1)),"")</f>
        <v>1</v>
      </c>
      <c r="Q228" s="33">
        <f t="shared" ref="Q228:Q229" ca="1" si="328">IF(O227&lt;&gt;"",IF(M228="W",(1*P227),(-1*P227)),0)</f>
        <v>0</v>
      </c>
      <c r="R228" t="str">
        <f ca="1">IF(A228=0,"LH",D227&amp;D228)</f>
        <v>HL</v>
      </c>
      <c r="S228" s="32" t="str">
        <f t="shared" ca="1" si="297"/>
        <v/>
      </c>
      <c r="T228" s="31">
        <f t="shared" ca="1" si="298"/>
        <v>1</v>
      </c>
      <c r="U228" s="79" t="str">
        <f ca="1">IF(A228&lt;&gt;"",IF(Y227&gt;=$AQ$5,"",IF(Y227&lt;=$AQ$6,"",IF(AND(S227="L",S228="L"),"",IF(S228="W","",IF(AND(S228="L",U226="",D225="H"),"L",IF(AND(S228="L",U226="",D225="L"),"H",IF(AND(R224="HL",R226="HL"),"L",IF(AND(R224="HH",R226="HH"),"L",IF(AND(R224="LH",R226="LH"),"H",IF(AND(R224="LL",R226="LL"),"H","")))))))))),"")</f>
        <v/>
      </c>
      <c r="V228" s="32">
        <f ca="1">IF(G228&lt;&gt;"",IF(V227=2,1,IF(S228="L",V227+1,1)),"")</f>
        <v>1</v>
      </c>
      <c r="W228" s="33">
        <f t="shared" ca="1" si="289"/>
        <v>0</v>
      </c>
      <c r="X228" s="41">
        <f t="shared" ca="1" si="251"/>
        <v>0</v>
      </c>
      <c r="Y228" s="36">
        <f ca="1">IF(A228&lt;&gt;"",X228+Y227,"")</f>
        <v>-21</v>
      </c>
      <c r="Z228" s="54" t="str">
        <f t="shared" ca="1" si="301"/>
        <v/>
      </c>
      <c r="AA228" s="54" t="str">
        <f t="shared" ca="1" si="302"/>
        <v/>
      </c>
      <c r="AB228" s="66"/>
      <c r="AC228" s="67"/>
      <c r="AD228" s="67"/>
      <c r="AE228" s="67"/>
      <c r="AF228" s="68"/>
      <c r="AG228" s="68"/>
      <c r="AH228" s="68"/>
      <c r="AI228" s="68"/>
      <c r="AJ228" s="68"/>
      <c r="AK228" s="68"/>
      <c r="AL228" s="68"/>
      <c r="AM228" s="69"/>
      <c r="AN228" s="65"/>
    </row>
    <row r="229" spans="1:40">
      <c r="A229" s="78">
        <f ca="1">IF($A$2="no",INT(RAND()*36+1),INT(RAND()*37))</f>
        <v>25</v>
      </c>
      <c r="B229" s="78" t="str">
        <f t="shared" ca="1" si="274"/>
        <v>R</v>
      </c>
      <c r="C229" s="78" t="str">
        <f t="shared" ca="1" si="252"/>
        <v>O</v>
      </c>
      <c r="D229" s="78" t="str">
        <f t="shared" ca="1" si="255"/>
        <v>H</v>
      </c>
      <c r="E229" t="str">
        <f t="shared" ca="1" si="286"/>
        <v>RR</v>
      </c>
      <c r="F229" s="32" t="str">
        <f t="shared" ca="1" si="290"/>
        <v/>
      </c>
      <c r="G229" s="31">
        <f t="shared" ca="1" si="291"/>
        <v>1</v>
      </c>
      <c r="H229" s="79" t="str">
        <f ca="1">IF(A229&lt;&gt;"",IF(Y228&gt;=$AQ$5,"",IF(Y228&lt;=$AQ$6,"",IF(AND(F228="L",F229="L"),"",IF(F229="W","",IF(AND(F229="L",H227="",B226="R"),"B",IF(AND(F229="L",H227="",B226="B"),"R",IF(AND(E225="RB",E227="RB"),"B",IF(AND(E225="RR",E227="RR"),"B",IF(AND(E225="BR",E227="BR"),"R",IF(AND(E225="BB",E225="BB"),"R","")))))))))),"")</f>
        <v/>
      </c>
      <c r="I229" s="106"/>
      <c r="J229" s="32">
        <f t="shared" ca="1" si="292"/>
        <v>1</v>
      </c>
      <c r="K229" s="33">
        <f ca="1">IF(U228&lt;&gt;"",IF(F229="W",(1*J228),(-1*J228)),0)</f>
        <v>0</v>
      </c>
      <c r="L229" t="str">
        <f t="shared" ca="1" si="294"/>
        <v>EO</v>
      </c>
      <c r="M229" s="32" t="str">
        <f t="shared" ca="1" si="278"/>
        <v/>
      </c>
      <c r="N229" s="31">
        <f t="shared" ca="1" si="295"/>
        <v>1</v>
      </c>
      <c r="O229" s="79" t="str">
        <f ca="1">IF(A229&lt;&gt;"",IF(Y228&gt;=$AQ$5,"",IF(Y228&lt;=$AQ$6,"",IF(AND(M228="L",M229="L"),"",IF(M229="W","",IF(AND(M229="L",O227="",C226="E"),"O",IF(AND(M229="L",O227="",C226="O"),"E",IF(AND(L225="EO",L227="EO"),"O",IF(AND(L225="EE",L227="EE"),"O",IF(AND(L225="OE",L227="OE"),"E",IF(AND(L225="OO",L227="OO"),"E","")))))))))),"")</f>
        <v/>
      </c>
      <c r="P229" s="32">
        <f ca="1">IF(A229&lt;&gt;"",IF(P228=2,1,IF(M229="L",P228+1,1)),"")</f>
        <v>1</v>
      </c>
      <c r="Q229" s="33">
        <f ca="1">IF(U228&lt;&gt;"",IF(M229="W",(1*P228),(-1*P228)),0)</f>
        <v>0</v>
      </c>
      <c r="R229" t="str">
        <f ca="1">IF(A229=0,"LH",D228&amp;D229)</f>
        <v>LH</v>
      </c>
      <c r="S229" s="32" t="str">
        <f t="shared" ca="1" si="297"/>
        <v/>
      </c>
      <c r="T229" s="31">
        <f t="shared" ca="1" si="298"/>
        <v>1</v>
      </c>
      <c r="U229" s="79" t="str">
        <f ca="1">IF(A229&lt;&gt;"",IF(Y228&gt;=$AQ$5,"",IF(Y228&lt;=$AQ$6,"",IF(AND(S228="L",S229="L"),"",IF(S229="W","",IF(AND(S229="L",U227="",D226="H"),"L",IF(AND(S229="L",U227="",D226="L"),"H",IF(AND(R225="HL",R227="HL"),"L",IF(AND(R225="HH",R227="HH"),"L",IF(AND(R225="LH",R227="LH"),"H",IF(AND(R225="LL",R227="LL"),"H","")))))))))),"")</f>
        <v/>
      </c>
      <c r="V229" s="32">
        <f ca="1">IF(G229&lt;&gt;"",IF(V228=2,1,IF(S229="L",V228+1,1)),"")</f>
        <v>1</v>
      </c>
      <c r="W229" s="33">
        <f t="shared" ca="1" si="289"/>
        <v>0</v>
      </c>
      <c r="X229" s="41">
        <f t="shared" ca="1" si="251"/>
        <v>0</v>
      </c>
      <c r="Y229" s="36">
        <f ca="1">IF(A229&lt;&gt;"",X229+Y228,"")</f>
        <v>-21</v>
      </c>
      <c r="Z229" s="54" t="str">
        <f t="shared" ca="1" si="301"/>
        <v/>
      </c>
      <c r="AA229" s="54" t="str">
        <f t="shared" ca="1" si="302"/>
        <v/>
      </c>
      <c r="AB229" s="66"/>
      <c r="AC229" s="67"/>
      <c r="AD229" s="67"/>
      <c r="AE229" s="67"/>
      <c r="AF229" s="68"/>
      <c r="AG229" s="68"/>
      <c r="AH229" s="68"/>
      <c r="AI229" s="68"/>
      <c r="AJ229" s="68"/>
      <c r="AK229" s="68"/>
      <c r="AL229" s="68"/>
      <c r="AM229" s="69"/>
      <c r="AN229" s="65"/>
    </row>
    <row r="230" spans="1:40">
      <c r="A230" s="78">
        <f ca="1">IF($A$2="no",INT(RAND()*36+1),INT(RAND()*37))</f>
        <v>15</v>
      </c>
      <c r="B230" s="78" t="str">
        <f t="shared" ca="1" si="274"/>
        <v>B</v>
      </c>
      <c r="C230" s="78" t="str">
        <f t="shared" ca="1" si="252"/>
        <v>O</v>
      </c>
      <c r="D230" s="78" t="str">
        <f t="shared" ca="1" si="255"/>
        <v>L</v>
      </c>
      <c r="E230" t="str">
        <f t="shared" ca="1" si="286"/>
        <v>RB</v>
      </c>
      <c r="F230" s="32" t="str">
        <f t="shared" ca="1" si="290"/>
        <v/>
      </c>
      <c r="G230" s="31">
        <f t="shared" ca="1" si="291"/>
        <v>1</v>
      </c>
      <c r="H230" s="79" t="str">
        <f ca="1">IF(A230&lt;&gt;"",IF(Y229&gt;=$AQ$5,"",IF(Y229&lt;=$AQ$6,"",IF(AND(F229="L",F230="L"),"",IF(F230="W","",IF(AND(F230="L",H228="",B227="R"),"B",IF(AND(F230="L",H228="",B227="B"),"R",IF(AND(E226="RB",E228="RB"),"B",IF(AND(E226="RR",E228="RR"),"B",IF(AND(E226="BR",E228="BR"),"R",IF(AND(E226="BB",E226="BB"),"R","")))))))))),"")</f>
        <v>R</v>
      </c>
      <c r="I230" s="106"/>
      <c r="J230" s="32">
        <f t="shared" ca="1" si="292"/>
        <v>1</v>
      </c>
      <c r="K230" s="33">
        <f t="shared" ref="K230:K233" ca="1" si="329">IF(H229&lt;&gt;"",IF(F230="W",(1*J229),(-1*J229)),0)</f>
        <v>0</v>
      </c>
      <c r="L230" t="str">
        <f t="shared" ca="1" si="294"/>
        <v>OO</v>
      </c>
      <c r="M230" s="32" t="str">
        <f t="shared" ca="1" si="278"/>
        <v/>
      </c>
      <c r="N230" s="31">
        <f t="shared" ca="1" si="295"/>
        <v>1</v>
      </c>
      <c r="O230" s="79" t="str">
        <f ca="1">IF(A230&lt;&gt;"",IF(Y229&gt;=$AQ$5,"",IF(Y229&lt;=$AQ$6,"",IF(AND(M229="L",M230="L"),"",IF(M230="W","",IF(AND(M230="L",O228="",C227="E"),"O",IF(AND(M230="L",O228="",C227="O"),"E",IF(AND(L226="EO",L228="EO"),"O",IF(AND(L226="EE",L228="EE"),"O",IF(AND(L226="OE",L228="OE"),"E",IF(AND(L226="OO",L228="OO"),"E","")))))))))),"")</f>
        <v/>
      </c>
      <c r="P230" s="32">
        <f ca="1">IF(A230&lt;&gt;"",IF(P229=2,1,IF(M230="L",P229+1,1)),"")</f>
        <v>1</v>
      </c>
      <c r="Q230" s="33">
        <f t="shared" ref="Q230:Q233" ca="1" si="330">IF(O229&lt;&gt;"",IF(M230="W",(1*P229),(-1*P229)),0)</f>
        <v>0</v>
      </c>
      <c r="R230" t="str">
        <f ca="1">IF(A230=0,"LH",D229&amp;D230)</f>
        <v>HL</v>
      </c>
      <c r="S230" s="32" t="str">
        <f t="shared" ca="1" si="297"/>
        <v/>
      </c>
      <c r="T230" s="31">
        <f t="shared" ca="1" si="298"/>
        <v>1</v>
      </c>
      <c r="U230" s="79" t="str">
        <f ca="1">IF(A230&lt;&gt;"",IF(Y229&gt;=$AQ$5,"",IF(Y229&lt;=$AQ$6,"",IF(AND(S229="L",S230="L"),"",IF(S230="W","",IF(AND(S230="L",U228="",D227="H"),"L",IF(AND(S230="L",U228="",D227="L"),"H",IF(AND(R226="HL",R228="HL"),"L",IF(AND(R226="HH",R228="HH"),"L",IF(AND(R226="LH",R228="LH"),"H",IF(AND(R226="LL",R228="LL"),"H","")))))))))),"")</f>
        <v/>
      </c>
      <c r="V230" s="32">
        <f ca="1">IF(G230&lt;&gt;"",IF(V229=2,1,IF(S230="L",V229+1,1)),"")</f>
        <v>1</v>
      </c>
      <c r="W230" s="33">
        <f t="shared" ca="1" si="289"/>
        <v>0</v>
      </c>
      <c r="X230" s="41">
        <f t="shared" ca="1" si="251"/>
        <v>0</v>
      </c>
      <c r="Y230" s="36">
        <f ca="1">IF(A230&lt;&gt;"",X230+Y229,"")</f>
        <v>-21</v>
      </c>
      <c r="Z230" s="54" t="str">
        <f t="shared" ca="1" si="301"/>
        <v/>
      </c>
      <c r="AA230" s="54" t="str">
        <f t="shared" ca="1" si="302"/>
        <v/>
      </c>
      <c r="AB230" s="66"/>
      <c r="AC230" s="67"/>
      <c r="AD230" s="67"/>
      <c r="AE230" s="67"/>
      <c r="AF230" s="68"/>
      <c r="AG230" s="68"/>
      <c r="AH230" s="68"/>
      <c r="AI230" s="68"/>
      <c r="AJ230" s="68"/>
      <c r="AK230" s="68"/>
      <c r="AL230" s="68"/>
      <c r="AM230" s="69"/>
      <c r="AN230" s="65"/>
    </row>
    <row r="231" spans="1:40">
      <c r="A231" s="78">
        <f ca="1">IF($A$2="no",INT(RAND()*36+1),INT(RAND()*37))</f>
        <v>3</v>
      </c>
      <c r="B231" s="78" t="str">
        <f t="shared" ca="1" si="274"/>
        <v>R</v>
      </c>
      <c r="C231" s="78" t="str">
        <f t="shared" ca="1" si="252"/>
        <v>O</v>
      </c>
      <c r="D231" s="78" t="str">
        <f t="shared" ca="1" si="255"/>
        <v>L</v>
      </c>
      <c r="E231" t="str">
        <f t="shared" ca="1" si="286"/>
        <v>BR</v>
      </c>
      <c r="F231" s="32" t="str">
        <f t="shared" ca="1" si="290"/>
        <v>W</v>
      </c>
      <c r="G231" s="31">
        <f t="shared" ca="1" si="291"/>
        <v>1</v>
      </c>
      <c r="H231" s="79" t="str">
        <f ca="1">IF(A231&lt;&gt;"",IF(Y230&gt;=$AQ$5,"",IF(Y230&lt;=$AQ$6,"",IF(AND(F230="L",F231="L"),"",IF(F231="W","",IF(AND(F231="L",H229="",B228="R"),"B",IF(AND(F231="L",H229="",B228="B"),"R",IF(AND(E227="RB",E229="RB"),"B",IF(AND(E227="RR",E229="RR"),"B",IF(AND(E227="BR",E229="BR"),"R",IF(AND(E227="BB",E227="BB"),"R","")))))))))),"")</f>
        <v/>
      </c>
      <c r="I231" s="106"/>
      <c r="J231" s="32">
        <f t="shared" ca="1" si="292"/>
        <v>1</v>
      </c>
      <c r="K231" s="33">
        <f ca="1">IF(U230&lt;&gt;"",IF(F231="W",(1*J230),(-1*J230)),0)</f>
        <v>0</v>
      </c>
      <c r="L231" t="str">
        <f t="shared" ca="1" si="294"/>
        <v>OO</v>
      </c>
      <c r="M231" s="32" t="str">
        <f t="shared" ca="1" si="278"/>
        <v/>
      </c>
      <c r="N231" s="31">
        <f t="shared" ca="1" si="295"/>
        <v>1</v>
      </c>
      <c r="O231" s="79" t="str">
        <f ca="1">IF(A231&lt;&gt;"",IF(Y230&gt;=$AQ$5,"",IF(Y230&lt;=$AQ$6,"",IF(AND(M230="L",M231="L"),"",IF(M231="W","",IF(AND(M231="L",O229="",C228="E"),"O",IF(AND(M231="L",O229="",C228="O"),"E",IF(AND(L227="EO",L229="EO"),"O",IF(AND(L227="EE",L229="EE"),"O",IF(AND(L227="OE",L229="OE"),"E",IF(AND(L227="OO",L229="OO"),"E","")))))))))),"")</f>
        <v/>
      </c>
      <c r="P231" s="32">
        <f ca="1">IF(A231&lt;&gt;"",IF(P230=2,1,IF(M231="L",P230+1,1)),"")</f>
        <v>1</v>
      </c>
      <c r="Q231" s="33">
        <f ca="1">IF(U230&lt;&gt;"",IF(M231="W",(1*P230),(-1*P230)),0)</f>
        <v>0</v>
      </c>
      <c r="R231" t="str">
        <f ca="1">IF(A231=0,"LH",D230&amp;D231)</f>
        <v>LL</v>
      </c>
      <c r="S231" s="32" t="str">
        <f t="shared" ca="1" si="297"/>
        <v/>
      </c>
      <c r="T231" s="31">
        <f t="shared" ca="1" si="298"/>
        <v>1</v>
      </c>
      <c r="U231" s="79" t="str">
        <f ca="1">IF(A231&lt;&gt;"",IF(Y230&gt;=$AQ$5,"",IF(Y230&lt;=$AQ$6,"",IF(AND(S230="L",S231="L"),"",IF(S231="W","",IF(AND(S231="L",U229="",D228="H"),"L",IF(AND(S231="L",U229="",D228="L"),"H",IF(AND(R227="HL",R229="HL"),"L",IF(AND(R227="HH",R229="HH"),"L",IF(AND(R227="LH",R229="LH"),"H",IF(AND(R227="LL",R229="LL"),"H","")))))))))),"")</f>
        <v>H</v>
      </c>
      <c r="V231" s="32">
        <f ca="1">IF(G231&lt;&gt;"",IF(V230=2,1,IF(S231="L",V230+1,1)),"")</f>
        <v>1</v>
      </c>
      <c r="W231" s="33">
        <f t="shared" ca="1" si="289"/>
        <v>0</v>
      </c>
      <c r="X231" s="41">
        <f t="shared" ref="X231:X294" ca="1" si="331">IF(A231&lt;&gt;"",IF(Y230&gt;=$AQ$5,0,IF(Y230&lt;=$AQ$6,0,SUM(K231+Q231+W231))),0)</f>
        <v>0</v>
      </c>
      <c r="Y231" s="36">
        <f ca="1">IF(A231&lt;&gt;"",X231+Y230,"")</f>
        <v>-21</v>
      </c>
      <c r="Z231" s="54" t="str">
        <f t="shared" ca="1" si="301"/>
        <v/>
      </c>
      <c r="AA231" s="54" t="str">
        <f t="shared" ca="1" si="302"/>
        <v/>
      </c>
      <c r="AB231" s="66"/>
      <c r="AC231" s="67"/>
      <c r="AD231" s="67"/>
      <c r="AE231" s="67"/>
      <c r="AF231" s="68"/>
      <c r="AG231" s="68"/>
      <c r="AH231" s="68"/>
      <c r="AI231" s="68"/>
      <c r="AJ231" s="68"/>
      <c r="AK231" s="68"/>
      <c r="AL231" s="68"/>
      <c r="AM231" s="69"/>
      <c r="AN231" s="65"/>
    </row>
    <row r="232" spans="1:40">
      <c r="A232" s="78">
        <f ca="1">IF($A$2="no",INT(RAND()*36+1),INT(RAND()*37))</f>
        <v>14</v>
      </c>
      <c r="B232" s="78" t="str">
        <f t="shared" ca="1" si="274"/>
        <v>R</v>
      </c>
      <c r="C232" s="78" t="str">
        <f t="shared" ref="C232:C295" ca="1" si="332">VLOOKUP(A232,$BH$107:$BP$144,9,0)</f>
        <v>E</v>
      </c>
      <c r="D232" s="78" t="str">
        <f t="shared" ca="1" si="255"/>
        <v>L</v>
      </c>
      <c r="E232" t="str">
        <f t="shared" ca="1" si="286"/>
        <v>RR</v>
      </c>
      <c r="F232" s="32" t="str">
        <f t="shared" ca="1" si="290"/>
        <v/>
      </c>
      <c r="G232" s="31">
        <f t="shared" ca="1" si="291"/>
        <v>1</v>
      </c>
      <c r="H232" s="79" t="str">
        <f ca="1">IF(A232&lt;&gt;"",IF(Y231&gt;=$AQ$5,"",IF(Y231&lt;=$AQ$6,"",IF(AND(F231="L",F232="L"),"",IF(F232="W","",IF(AND(F232="L",H230="",B229="R"),"B",IF(AND(F232="L",H230="",B229="B"),"R",IF(AND(E228="RB",E230="RB"),"B",IF(AND(E228="RR",E230="RR"),"B",IF(AND(E228="BR",E230="BR"),"R",IF(AND(E228="BB",E228="BB"),"R","")))))))))),"")</f>
        <v/>
      </c>
      <c r="I232" s="106"/>
      <c r="J232" s="32">
        <f t="shared" ca="1" si="292"/>
        <v>1</v>
      </c>
      <c r="K232" s="33">
        <f t="shared" ref="K232:K233" ca="1" si="333">IF(H231&lt;&gt;"",IF(F232="W",(1*J231),(-1*J231)),0)</f>
        <v>0</v>
      </c>
      <c r="L232" t="str">
        <f t="shared" ca="1" si="294"/>
        <v>OE</v>
      </c>
      <c r="M232" s="32" t="str">
        <f t="shared" ca="1" si="278"/>
        <v/>
      </c>
      <c r="N232" s="31">
        <f t="shared" ca="1" si="295"/>
        <v>1</v>
      </c>
      <c r="O232" s="79" t="str">
        <f ca="1">IF(A232&lt;&gt;"",IF(Y231&gt;=$AQ$5,"",IF(Y231&lt;=$AQ$6,"",IF(AND(M231="L",M232="L"),"",IF(M232="W","",IF(AND(M232="L",O230="",C229="E"),"O",IF(AND(M232="L",O230="",C229="O"),"E",IF(AND(L228="EO",L230="EO"),"O",IF(AND(L228="EE",L230="EE"),"O",IF(AND(L228="OE",L230="OE"),"E",IF(AND(L228="OO",L230="OO"),"E","")))))))))),"")</f>
        <v/>
      </c>
      <c r="P232" s="32">
        <f ca="1">IF(A232&lt;&gt;"",IF(P231=2,1,IF(M232="L",P231+1,1)),"")</f>
        <v>1</v>
      </c>
      <c r="Q232" s="33">
        <f t="shared" ref="Q232:Q233" ca="1" si="334">IF(O231&lt;&gt;"",IF(M232="W",(1*P231),(-1*P231)),0)</f>
        <v>0</v>
      </c>
      <c r="R232" t="str">
        <f ca="1">IF(A232=0,"LH",D231&amp;D232)</f>
        <v>LL</v>
      </c>
      <c r="S232" s="32" t="str">
        <f t="shared" ca="1" si="297"/>
        <v>L</v>
      </c>
      <c r="T232" s="31">
        <f t="shared" ca="1" si="298"/>
        <v>2</v>
      </c>
      <c r="U232" s="79" t="str">
        <f ca="1">IF(A232&lt;&gt;"",IF(Y231&gt;=$AQ$5,"",IF(Y231&lt;=$AQ$6,"",IF(AND(S231="L",S232="L"),"",IF(S232="W","",IF(AND(S232="L",U230="",D229="H"),"L",IF(AND(S232="L",U230="",D229="L"),"H",IF(AND(R228="HL",R230="HL"),"L",IF(AND(R228="HH",R230="HH"),"L",IF(AND(R228="LH",R230="LH"),"H",IF(AND(R228="LL",R230="LL"),"H","")))))))))),"")</f>
        <v>L</v>
      </c>
      <c r="V232" s="32">
        <f ca="1">IF(G232&lt;&gt;"",IF(V231=2,1,IF(S232="L",V231+1,1)),"")</f>
        <v>2</v>
      </c>
      <c r="W232" s="33">
        <f t="shared" ca="1" si="289"/>
        <v>-1</v>
      </c>
      <c r="X232" s="41">
        <f t="shared" ca="1" si="331"/>
        <v>-1</v>
      </c>
      <c r="Y232" s="36">
        <f ca="1">IF(A232&lt;&gt;"",X232+Y231,"")</f>
        <v>-22</v>
      </c>
      <c r="Z232" s="54" t="str">
        <f t="shared" ca="1" si="301"/>
        <v/>
      </c>
      <c r="AA232" s="54" t="str">
        <f t="shared" ca="1" si="302"/>
        <v/>
      </c>
      <c r="AB232" s="66"/>
      <c r="AC232" s="67"/>
      <c r="AD232" s="67"/>
      <c r="AE232" s="67"/>
      <c r="AF232" s="68"/>
      <c r="AG232" s="68"/>
      <c r="AH232" s="68"/>
      <c r="AI232" s="68"/>
      <c r="AJ232" s="68"/>
      <c r="AK232" s="68"/>
      <c r="AL232" s="68"/>
      <c r="AM232" s="69"/>
      <c r="AN232" s="65"/>
    </row>
    <row r="233" spans="1:40">
      <c r="A233" s="78">
        <f ca="1">IF($A$2="no",INT(RAND()*36+1),INT(RAND()*37))</f>
        <v>20</v>
      </c>
      <c r="B233" s="78" t="str">
        <f t="shared" ca="1" si="274"/>
        <v>B</v>
      </c>
      <c r="C233" s="78" t="str">
        <f t="shared" ca="1" si="332"/>
        <v>E</v>
      </c>
      <c r="D233" s="78" t="str">
        <f t="shared" ref="D233:D296" ca="1" si="335">VLOOKUP(A233,$BH$107:$BP$144,7,0)</f>
        <v>H</v>
      </c>
      <c r="E233" t="str">
        <f t="shared" ca="1" si="286"/>
        <v>RB</v>
      </c>
      <c r="F233" s="32" t="str">
        <f t="shared" ca="1" si="290"/>
        <v/>
      </c>
      <c r="G233" s="31">
        <f t="shared" ca="1" si="291"/>
        <v>1</v>
      </c>
      <c r="H233" s="79" t="str">
        <f ca="1">IF(A233&lt;&gt;"",IF(Y232&gt;=$AQ$5,"",IF(Y232&lt;=$AQ$6,"",IF(AND(F232="L",F233="L"),"",IF(F233="W","",IF(AND(F233="L",H231="",B230="R"),"B",IF(AND(F233="L",H231="",B230="B"),"R",IF(AND(E229="RB",E231="RB"),"B",IF(AND(E229="RR",E231="RR"),"B",IF(AND(E229="BR",E231="BR"),"R",IF(AND(E229="BB",E229="BB"),"R","")))))))))),"")</f>
        <v/>
      </c>
      <c r="I233" s="106"/>
      <c r="J233" s="32">
        <f t="shared" ca="1" si="292"/>
        <v>1</v>
      </c>
      <c r="K233" s="33">
        <f ca="1">IF(U232&lt;&gt;"",IF(F233="W",(1*J232),(-1*J232)),0)</f>
        <v>-1</v>
      </c>
      <c r="L233" t="str">
        <f t="shared" ca="1" si="294"/>
        <v>EE</v>
      </c>
      <c r="M233" s="32" t="str">
        <f t="shared" ca="1" si="278"/>
        <v/>
      </c>
      <c r="N233" s="31">
        <f t="shared" ca="1" si="295"/>
        <v>1</v>
      </c>
      <c r="O233" s="79" t="str">
        <f ca="1">IF(A233&lt;&gt;"",IF(Y232&gt;=$AQ$5,"",IF(Y232&lt;=$AQ$6,"",IF(AND(M232="L",M233="L"),"",IF(M233="W","",IF(AND(M233="L",O231="",C230="E"),"O",IF(AND(M233="L",O231="",C230="O"),"E",IF(AND(L229="EO",L231="EO"),"O",IF(AND(L229="EE",L231="EE"),"O",IF(AND(L229="OE",L231="OE"),"E",IF(AND(L229="OO",L231="OO"),"E","")))))))))),"")</f>
        <v/>
      </c>
      <c r="P233" s="32">
        <f ca="1">IF(A233&lt;&gt;"",IF(P232=2,1,IF(M233="L",P232+1,1)),"")</f>
        <v>1</v>
      </c>
      <c r="Q233" s="33">
        <f ca="1">IF(U232&lt;&gt;"",IF(M233="W",(1*P232),(-1*P232)),0)</f>
        <v>-1</v>
      </c>
      <c r="R233" t="str">
        <f ca="1">IF(A233=0,"LH",D232&amp;D233)</f>
        <v>LH</v>
      </c>
      <c r="S233" s="32" t="str">
        <f t="shared" ca="1" si="297"/>
        <v>L</v>
      </c>
      <c r="T233" s="31">
        <f t="shared" ca="1" si="298"/>
        <v>1</v>
      </c>
      <c r="U233" s="79" t="str">
        <f ca="1">IF(A233&lt;&gt;"",IF(Y232&gt;=$AQ$5,"",IF(Y232&lt;=$AQ$6,"",IF(AND(S232="L",S233="L"),"",IF(S233="W","",IF(AND(S233="L",U231="",D230="H"),"L",IF(AND(S233="L",U231="",D230="L"),"H",IF(AND(R229="HL",R231="HL"),"L",IF(AND(R229="HH",R231="HH"),"L",IF(AND(R229="LH",R231="LH"),"H",IF(AND(R229="LL",R231="LL"),"H","")))))))))),"")</f>
        <v/>
      </c>
      <c r="V233" s="32">
        <f ca="1">IF(G233&lt;&gt;"",IF(V232=2,1,IF(S233="L",V232+1,1)),"")</f>
        <v>1</v>
      </c>
      <c r="W233" s="33">
        <f t="shared" ca="1" si="289"/>
        <v>-2</v>
      </c>
      <c r="X233" s="41">
        <f t="shared" ca="1" si="331"/>
        <v>-4</v>
      </c>
      <c r="Y233" s="36">
        <f ca="1">IF(A233&lt;&gt;"",X233+Y232,"")</f>
        <v>-26</v>
      </c>
      <c r="Z233" s="54" t="str">
        <f t="shared" ca="1" si="301"/>
        <v/>
      </c>
      <c r="AA233" s="54" t="str">
        <f t="shared" ca="1" si="302"/>
        <v/>
      </c>
      <c r="AB233" s="66"/>
      <c r="AC233" s="67"/>
      <c r="AD233" s="67"/>
      <c r="AE233" s="67"/>
      <c r="AF233" s="68"/>
      <c r="AG233" s="68"/>
      <c r="AH233" s="68"/>
      <c r="AI233" s="68"/>
      <c r="AJ233" s="68"/>
      <c r="AK233" s="68"/>
      <c r="AL233" s="68"/>
      <c r="AM233" s="69"/>
      <c r="AN233" s="65"/>
    </row>
    <row r="234" spans="1:40">
      <c r="A234" s="78">
        <f ca="1">IF($A$2="no",INT(RAND()*36+1),INT(RAND()*37))</f>
        <v>30</v>
      </c>
      <c r="B234" s="78" t="str">
        <f t="shared" ca="1" si="274"/>
        <v>R</v>
      </c>
      <c r="C234" s="78" t="str">
        <f t="shared" ca="1" si="332"/>
        <v>E</v>
      </c>
      <c r="D234" s="78" t="str">
        <f t="shared" ca="1" si="335"/>
        <v>H</v>
      </c>
      <c r="E234" t="str">
        <f t="shared" ca="1" si="286"/>
        <v>BR</v>
      </c>
      <c r="F234" s="32" t="str">
        <f t="shared" ca="1" si="290"/>
        <v/>
      </c>
      <c r="G234" s="31">
        <f t="shared" ca="1" si="291"/>
        <v>1</v>
      </c>
      <c r="H234" s="79" t="str">
        <f ca="1">IF(A234&lt;&gt;"",IF(Y233&gt;=$AQ$5,"",IF(Y233&lt;=$AQ$6,"",IF(AND(F233="L",F234="L"),"",IF(F234="W","",IF(AND(F234="L",H232="",B231="R"),"B",IF(AND(F234="L",H232="",B231="B"),"R",IF(AND(E230="RB",E232="RB"),"B",IF(AND(E230="RR",E232="RR"),"B",IF(AND(E230="BR",E232="BR"),"R",IF(AND(E230="BB",E230="BB"),"R","")))))))))),"")</f>
        <v/>
      </c>
      <c r="I234" s="106"/>
      <c r="J234" s="32">
        <f t="shared" ca="1" si="292"/>
        <v>1</v>
      </c>
      <c r="K234" s="33">
        <f t="shared" ref="K234:K265" ca="1" si="336">IF(H233&lt;&gt;"",IF(F234="W",(1*J233),(-1*J233)),0)</f>
        <v>0</v>
      </c>
      <c r="L234" t="str">
        <f t="shared" ca="1" si="294"/>
        <v>EE</v>
      </c>
      <c r="M234" s="32" t="str">
        <f t="shared" ca="1" si="278"/>
        <v/>
      </c>
      <c r="N234" s="31">
        <f t="shared" ca="1" si="295"/>
        <v>1</v>
      </c>
      <c r="O234" s="79" t="str">
        <f ca="1">IF(A234&lt;&gt;"",IF(Y233&gt;=$AQ$5,"",IF(Y233&lt;=$AQ$6,"",IF(AND(M233="L",M234="L"),"",IF(M234="W","",IF(AND(M234="L",O232="",C231="E"),"O",IF(AND(M234="L",O232="",C231="O"),"E",IF(AND(L230="EO",L232="EO"),"O",IF(AND(L230="EE",L232="EE"),"O",IF(AND(L230="OE",L232="OE"),"E",IF(AND(L230="OO",L232="OO"),"E","")))))))))),"")</f>
        <v/>
      </c>
      <c r="P234" s="32">
        <f ca="1">IF(A234&lt;&gt;"",IF(P233=2,1,IF(M234="L",P233+1,1)),"")</f>
        <v>1</v>
      </c>
      <c r="Q234" s="33">
        <f t="shared" ref="Q234:Q265" ca="1" si="337">IF(O233&lt;&gt;"",IF(M234="W",(1*P233),(-1*P233)),0)</f>
        <v>0</v>
      </c>
      <c r="R234" t="str">
        <f ca="1">IF(A234=0,"LH",D233&amp;D234)</f>
        <v>HH</v>
      </c>
      <c r="S234" s="32" t="str">
        <f t="shared" ca="1" si="297"/>
        <v/>
      </c>
      <c r="T234" s="31">
        <f t="shared" ca="1" si="298"/>
        <v>1</v>
      </c>
      <c r="U234" s="79" t="str">
        <f ca="1">IF(A234&lt;&gt;"",IF(Y233&gt;=$AQ$5,"",IF(Y233&lt;=$AQ$6,"",IF(AND(S233="L",S234="L"),"",IF(S234="W","",IF(AND(S234="L",U232="",D231="H"),"L",IF(AND(S234="L",U232="",D231="L"),"H",IF(AND(R230="HL",R232="HL"),"L",IF(AND(R230="HH",R232="HH"),"L",IF(AND(R230="LH",R232="LH"),"H",IF(AND(R230="LL",R232="LL"),"H","")))))))))),"")</f>
        <v/>
      </c>
      <c r="V234" s="32">
        <f ca="1">IF(G234&lt;&gt;"",IF(V233=2,1,IF(S234="L",V233+1,1)),"")</f>
        <v>1</v>
      </c>
      <c r="W234" s="33">
        <f t="shared" ca="1" si="289"/>
        <v>0</v>
      </c>
      <c r="X234" s="41">
        <f t="shared" ca="1" si="331"/>
        <v>0</v>
      </c>
      <c r="Y234" s="36">
        <f ca="1">IF(A234&lt;&gt;"",X234+Y233,"")</f>
        <v>-26</v>
      </c>
      <c r="Z234" s="54" t="str">
        <f t="shared" ca="1" si="301"/>
        <v/>
      </c>
      <c r="AA234" s="54" t="str">
        <f t="shared" ca="1" si="302"/>
        <v/>
      </c>
      <c r="AB234" s="66"/>
      <c r="AC234" s="67"/>
      <c r="AD234" s="67"/>
      <c r="AE234" s="67"/>
      <c r="AF234" s="68"/>
      <c r="AG234" s="68"/>
      <c r="AH234" s="68"/>
      <c r="AI234" s="68"/>
      <c r="AJ234" s="68"/>
      <c r="AK234" s="68"/>
      <c r="AL234" s="68"/>
      <c r="AM234" s="69"/>
      <c r="AN234" s="65"/>
    </row>
    <row r="235" spans="1:40">
      <c r="A235" s="78">
        <f ca="1">IF($A$2="no",INT(RAND()*36+1),INT(RAND()*37))</f>
        <v>22</v>
      </c>
      <c r="B235" s="78" t="str">
        <f t="shared" ca="1" si="274"/>
        <v>B</v>
      </c>
      <c r="C235" s="78" t="str">
        <f t="shared" ca="1" si="332"/>
        <v>E</v>
      </c>
      <c r="D235" s="78" t="str">
        <f t="shared" ca="1" si="335"/>
        <v>H</v>
      </c>
      <c r="E235" t="str">
        <f t="shared" ca="1" si="286"/>
        <v>RB</v>
      </c>
      <c r="F235" s="32" t="str">
        <f t="shared" ca="1" si="290"/>
        <v/>
      </c>
      <c r="G235" s="31">
        <f t="shared" ca="1" si="291"/>
        <v>1</v>
      </c>
      <c r="H235" s="79" t="str">
        <f ca="1">IF(A235&lt;&gt;"",IF(Y234&gt;=$AQ$5,"",IF(Y234&lt;=$AQ$6,"",IF(AND(F234="L",F235="L"),"",IF(F235="W","",IF(AND(F235="L",H233="",B232="R"),"B",IF(AND(F235="L",H233="",B232="B"),"R",IF(AND(E231="RB",E233="RB"),"B",IF(AND(E231="RR",E233="RR"),"B",IF(AND(E231="BR",E233="BR"),"R",IF(AND(E231="BB",E231="BB"),"R","")))))))))),"")</f>
        <v/>
      </c>
      <c r="I235" s="106"/>
      <c r="J235" s="32">
        <f t="shared" ca="1" si="292"/>
        <v>1</v>
      </c>
      <c r="K235" s="33">
        <f ca="1">IF(U234&lt;&gt;"",IF(F235="W",(1*J234),(-1*J234)),0)</f>
        <v>0</v>
      </c>
      <c r="L235" t="str">
        <f t="shared" ca="1" si="294"/>
        <v>EE</v>
      </c>
      <c r="M235" s="32" t="str">
        <f t="shared" ca="1" si="278"/>
        <v/>
      </c>
      <c r="N235" s="31">
        <f t="shared" ca="1" si="295"/>
        <v>1</v>
      </c>
      <c r="O235" s="79" t="str">
        <f ca="1">IF(A235&lt;&gt;"",IF(Y234&gt;=$AQ$5,"",IF(Y234&lt;=$AQ$6,"",IF(AND(M234="L",M235="L"),"",IF(M235="W","",IF(AND(M235="L",O233="",C232="E"),"O",IF(AND(M235="L",O233="",C232="O"),"E",IF(AND(L231="EO",L233="EO"),"O",IF(AND(L231="EE",L233="EE"),"O",IF(AND(L231="OE",L233="OE"),"E",IF(AND(L231="OO",L233="OO"),"E","")))))))))),"")</f>
        <v/>
      </c>
      <c r="P235" s="32">
        <f ca="1">IF(A235&lt;&gt;"",IF(P234=2,1,IF(M235="L",P234+1,1)),"")</f>
        <v>1</v>
      </c>
      <c r="Q235" s="33">
        <f ca="1">IF(U234&lt;&gt;"",IF(M235="W",(1*P234),(-1*P234)),0)</f>
        <v>0</v>
      </c>
      <c r="R235" t="str">
        <f ca="1">IF(A235=0,"LH",D234&amp;D235)</f>
        <v>HH</v>
      </c>
      <c r="S235" s="32" t="str">
        <f t="shared" ca="1" si="297"/>
        <v/>
      </c>
      <c r="T235" s="31">
        <f t="shared" ca="1" si="298"/>
        <v>1</v>
      </c>
      <c r="U235" s="79" t="str">
        <f ca="1">IF(A235&lt;&gt;"",IF(Y234&gt;=$AQ$5,"",IF(Y234&lt;=$AQ$6,"",IF(AND(S234="L",S235="L"),"",IF(S235="W","",IF(AND(S235="L",U233="",D232="H"),"L",IF(AND(S235="L",U233="",D232="L"),"H",IF(AND(R231="HL",R233="HL"),"L",IF(AND(R231="HH",R233="HH"),"L",IF(AND(R231="LH",R233="LH"),"H",IF(AND(R231="LL",R233="LL"),"H","")))))))))),"")</f>
        <v/>
      </c>
      <c r="V235" s="32">
        <f ca="1">IF(G235&lt;&gt;"",IF(V234=2,1,IF(S235="L",V234+1,1)),"")</f>
        <v>1</v>
      </c>
      <c r="W235" s="33">
        <f t="shared" ca="1" si="289"/>
        <v>0</v>
      </c>
      <c r="X235" s="41">
        <f t="shared" ca="1" si="331"/>
        <v>0</v>
      </c>
      <c r="Y235" s="36">
        <f ca="1">IF(A235&lt;&gt;"",X235+Y234,"")</f>
        <v>-26</v>
      </c>
      <c r="Z235" s="54" t="str">
        <f t="shared" ca="1" si="301"/>
        <v/>
      </c>
      <c r="AA235" s="54" t="str">
        <f t="shared" ca="1" si="302"/>
        <v/>
      </c>
      <c r="AB235" s="66"/>
      <c r="AC235" s="67"/>
      <c r="AD235" s="67"/>
      <c r="AE235" s="67"/>
      <c r="AF235" s="68"/>
      <c r="AG235" s="68"/>
      <c r="AH235" s="68"/>
      <c r="AI235" s="68"/>
      <c r="AJ235" s="68"/>
      <c r="AK235" s="68"/>
      <c r="AL235" s="68"/>
      <c r="AM235" s="69"/>
      <c r="AN235" s="65"/>
    </row>
    <row r="236" spans="1:40">
      <c r="A236" s="78">
        <f ca="1">IF($A$2="no",INT(RAND()*36+1),INT(RAND()*37))</f>
        <v>16</v>
      </c>
      <c r="B236" s="78" t="str">
        <f t="shared" ca="1" si="274"/>
        <v>R</v>
      </c>
      <c r="C236" s="78" t="str">
        <f t="shared" ca="1" si="332"/>
        <v>E</v>
      </c>
      <c r="D236" s="78" t="str">
        <f t="shared" ca="1" si="335"/>
        <v>L</v>
      </c>
      <c r="E236" t="str">
        <f t="shared" ca="1" si="286"/>
        <v>BR</v>
      </c>
      <c r="F236" s="32" t="str">
        <f t="shared" ca="1" si="290"/>
        <v/>
      </c>
      <c r="G236" s="31">
        <f t="shared" ca="1" si="291"/>
        <v>1</v>
      </c>
      <c r="H236" s="79" t="str">
        <f ca="1">IF(A236&lt;&gt;"",IF(Y235&gt;=$AQ$5,"",IF(Y235&lt;=$AQ$6,"",IF(AND(F235="L",F236="L"),"",IF(F236="W","",IF(AND(F236="L",H234="",B233="R"),"B",IF(AND(F236="L",H234="",B233="B"),"R",IF(AND(E232="RB",E234="RB"),"B",IF(AND(E232="RR",E234="RR"),"B",IF(AND(E232="BR",E234="BR"),"R",IF(AND(E232="BB",E232="BB"),"R","")))))))))),"")</f>
        <v/>
      </c>
      <c r="I236" s="106"/>
      <c r="J236" s="32">
        <f t="shared" ca="1" si="292"/>
        <v>1</v>
      </c>
      <c r="K236" s="33">
        <f t="shared" ref="K236:K237" ca="1" si="338">IF(H235&lt;&gt;"",IF(F236="W",(1*J235),(-1*J235)),0)</f>
        <v>0</v>
      </c>
      <c r="L236" t="str">
        <f t="shared" ca="1" si="294"/>
        <v>EE</v>
      </c>
      <c r="M236" s="32" t="str">
        <f t="shared" ca="1" si="278"/>
        <v/>
      </c>
      <c r="N236" s="31">
        <f t="shared" ca="1" si="295"/>
        <v>1</v>
      </c>
      <c r="O236" s="79" t="str">
        <f ca="1">IF(A236&lt;&gt;"",IF(Y235&gt;=$AQ$5,"",IF(Y235&lt;=$AQ$6,"",IF(AND(M235="L",M236="L"),"",IF(M236="W","",IF(AND(M236="L",O234="",C233="E"),"O",IF(AND(M236="L",O234="",C233="O"),"E",IF(AND(L232="EO",L234="EO"),"O",IF(AND(L232="EE",L234="EE"),"O",IF(AND(L232="OE",L234="OE"),"E",IF(AND(L232="OO",L234="OO"),"E","")))))))))),"")</f>
        <v/>
      </c>
      <c r="P236" s="32">
        <f ca="1">IF(A236&lt;&gt;"",IF(P235=2,1,IF(M236="L",P235+1,1)),"")</f>
        <v>1</v>
      </c>
      <c r="Q236" s="33">
        <f t="shared" ref="Q236:Q237" ca="1" si="339">IF(O235&lt;&gt;"",IF(M236="W",(1*P235),(-1*P235)),0)</f>
        <v>0</v>
      </c>
      <c r="R236" t="str">
        <f ca="1">IF(A236=0,"LH",D235&amp;D236)</f>
        <v>HL</v>
      </c>
      <c r="S236" s="32" t="str">
        <f t="shared" ca="1" si="297"/>
        <v/>
      </c>
      <c r="T236" s="31">
        <f t="shared" ca="1" si="298"/>
        <v>1</v>
      </c>
      <c r="U236" s="79" t="str">
        <f ca="1">IF(A236&lt;&gt;"",IF(Y235&gt;=$AQ$5,"",IF(Y235&lt;=$AQ$6,"",IF(AND(S235="L",S236="L"),"",IF(S236="W","",IF(AND(S236="L",U234="",D233="H"),"L",IF(AND(S236="L",U234="",D233="L"),"H",IF(AND(R232="HL",R234="HL"),"L",IF(AND(R232="HH",R234="HH"),"L",IF(AND(R232="LH",R234="LH"),"H",IF(AND(R232="LL",R234="LL"),"H","")))))))))),"")</f>
        <v/>
      </c>
      <c r="V236" s="32">
        <f ca="1">IF(G236&lt;&gt;"",IF(V235=2,1,IF(S236="L",V235+1,1)),"")</f>
        <v>1</v>
      </c>
      <c r="W236" s="33">
        <f t="shared" ca="1" si="289"/>
        <v>0</v>
      </c>
      <c r="X236" s="41">
        <f t="shared" ca="1" si="331"/>
        <v>0</v>
      </c>
      <c r="Y236" s="36">
        <f ca="1">IF(A236&lt;&gt;"",X236+Y235,"")</f>
        <v>-26</v>
      </c>
      <c r="Z236" s="54" t="str">
        <f t="shared" ca="1" si="301"/>
        <v/>
      </c>
      <c r="AA236" s="54" t="str">
        <f t="shared" ca="1" si="302"/>
        <v/>
      </c>
      <c r="AB236" s="66"/>
      <c r="AC236" s="67"/>
      <c r="AD236" s="67"/>
      <c r="AE236" s="67"/>
      <c r="AF236" s="68"/>
      <c r="AG236" s="68"/>
      <c r="AH236" s="68"/>
      <c r="AI236" s="68"/>
      <c r="AJ236" s="68"/>
      <c r="AK236" s="68"/>
      <c r="AL236" s="68"/>
      <c r="AM236" s="69"/>
      <c r="AN236" s="65"/>
    </row>
    <row r="237" spans="1:40">
      <c r="A237" s="78">
        <f ca="1">IF($A$2="no",INT(RAND()*36+1),INT(RAND()*37))</f>
        <v>31</v>
      </c>
      <c r="B237" s="78" t="str">
        <f t="shared" ca="1" si="274"/>
        <v>B</v>
      </c>
      <c r="C237" s="78" t="str">
        <f t="shared" ca="1" si="332"/>
        <v>O</v>
      </c>
      <c r="D237" s="78" t="str">
        <f t="shared" ca="1" si="335"/>
        <v>H</v>
      </c>
      <c r="E237" t="str">
        <f t="shared" ca="1" si="286"/>
        <v>RB</v>
      </c>
      <c r="F237" s="32" t="str">
        <f t="shared" ca="1" si="290"/>
        <v/>
      </c>
      <c r="G237" s="31">
        <f t="shared" ca="1" si="291"/>
        <v>1</v>
      </c>
      <c r="H237" s="79" t="str">
        <f ca="1">IF(A237&lt;&gt;"",IF(Y236&gt;=$AQ$5,"",IF(Y236&lt;=$AQ$6,"",IF(AND(F236="L",F237="L"),"",IF(F237="W","",IF(AND(F237="L",H235="",B234="R"),"B",IF(AND(F237="L",H235="",B234="B"),"R",IF(AND(E233="RB",E235="RB"),"B",IF(AND(E233="RR",E235="RR"),"B",IF(AND(E233="BR",E235="BR"),"R",IF(AND(E233="BB",E233="BB"),"R","")))))))))),"")</f>
        <v>B</v>
      </c>
      <c r="I237" s="106"/>
      <c r="J237" s="32">
        <f t="shared" ca="1" si="292"/>
        <v>1</v>
      </c>
      <c r="K237" s="33">
        <f ca="1">IF(U236&lt;&gt;"",IF(F237="W",(1*J236),(-1*J236)),0)</f>
        <v>0</v>
      </c>
      <c r="L237" t="str">
        <f t="shared" ca="1" si="294"/>
        <v>EO</v>
      </c>
      <c r="M237" s="32" t="str">
        <f t="shared" ca="1" si="278"/>
        <v/>
      </c>
      <c r="N237" s="31">
        <f t="shared" ca="1" si="295"/>
        <v>1</v>
      </c>
      <c r="O237" s="79" t="str">
        <f ca="1">IF(A237&lt;&gt;"",IF(Y236&gt;=$AQ$5,"",IF(Y236&lt;=$AQ$6,"",IF(AND(M236="L",M237="L"),"",IF(M237="W","",IF(AND(M237="L",O235="",C234="E"),"O",IF(AND(M237="L",O235="",C234="O"),"E",IF(AND(L233="EO",L235="EO"),"O",IF(AND(L233="EE",L235="EE"),"O",IF(AND(L233="OE",L235="OE"),"E",IF(AND(L233="OO",L235="OO"),"E","")))))))))),"")</f>
        <v>O</v>
      </c>
      <c r="P237" s="32">
        <f ca="1">IF(A237&lt;&gt;"",IF(P236=2,1,IF(M237="L",P236+1,1)),"")</f>
        <v>1</v>
      </c>
      <c r="Q237" s="33">
        <f ca="1">IF(U236&lt;&gt;"",IF(M237="W",(1*P236),(-1*P236)),0)</f>
        <v>0</v>
      </c>
      <c r="R237" t="str">
        <f ca="1">IF(A237=0,"LH",D236&amp;D237)</f>
        <v>LH</v>
      </c>
      <c r="S237" s="32" t="str">
        <f t="shared" ca="1" si="297"/>
        <v/>
      </c>
      <c r="T237" s="31">
        <f t="shared" ca="1" si="298"/>
        <v>1</v>
      </c>
      <c r="U237" s="79" t="str">
        <f ca="1">IF(A237&lt;&gt;"",IF(Y236&gt;=$AQ$5,"",IF(Y236&lt;=$AQ$6,"",IF(AND(S236="L",S237="L"),"",IF(S237="W","",IF(AND(S237="L",U235="",D234="H"),"L",IF(AND(S237="L",U235="",D234="L"),"H",IF(AND(R233="HL",R235="HL"),"L",IF(AND(R233="HH",R235="HH"),"L",IF(AND(R233="LH",R235="LH"),"H",IF(AND(R233="LL",R235="LL"),"H","")))))))))),"")</f>
        <v/>
      </c>
      <c r="V237" s="32">
        <f ca="1">IF(G237&lt;&gt;"",IF(V236=2,1,IF(S237="L",V236+1,1)),"")</f>
        <v>1</v>
      </c>
      <c r="W237" s="33">
        <f t="shared" ca="1" si="289"/>
        <v>0</v>
      </c>
      <c r="X237" s="41">
        <f t="shared" ca="1" si="331"/>
        <v>0</v>
      </c>
      <c r="Y237" s="36">
        <f ca="1">IF(A237&lt;&gt;"",X237+Y236,"")</f>
        <v>-26</v>
      </c>
      <c r="Z237" s="54" t="str">
        <f t="shared" ca="1" si="301"/>
        <v/>
      </c>
      <c r="AA237" s="54" t="str">
        <f t="shared" ca="1" si="302"/>
        <v/>
      </c>
      <c r="AB237" s="66"/>
      <c r="AC237" s="67"/>
      <c r="AD237" s="67"/>
      <c r="AE237" s="67"/>
      <c r="AF237" s="68"/>
      <c r="AG237" s="68"/>
      <c r="AH237" s="68"/>
      <c r="AI237" s="68"/>
      <c r="AJ237" s="68"/>
      <c r="AK237" s="68"/>
      <c r="AL237" s="68"/>
      <c r="AM237" s="69"/>
      <c r="AN237" s="65"/>
    </row>
    <row r="238" spans="1:40">
      <c r="A238" s="78">
        <f ca="1">IF($A$2="no",INT(RAND()*36+1),INT(RAND()*37))</f>
        <v>21</v>
      </c>
      <c r="B238" s="78" t="str">
        <f t="shared" ca="1" si="274"/>
        <v>R</v>
      </c>
      <c r="C238" s="78" t="str">
        <f t="shared" ca="1" si="332"/>
        <v>O</v>
      </c>
      <c r="D238" s="78" t="str">
        <f t="shared" ca="1" si="335"/>
        <v>H</v>
      </c>
      <c r="E238" t="str">
        <f t="shared" ca="1" si="286"/>
        <v>BR</v>
      </c>
      <c r="F238" s="32" t="str">
        <f t="shared" ca="1" si="290"/>
        <v>L</v>
      </c>
      <c r="G238" s="31">
        <f t="shared" ca="1" si="291"/>
        <v>2</v>
      </c>
      <c r="H238" s="79" t="str">
        <f ca="1">IF(A238&lt;&gt;"",IF(Y237&gt;=$AQ$5,"",IF(Y237&lt;=$AQ$6,"",IF(AND(F237="L",F238="L"),"",IF(F238="W","",IF(AND(F238="L",H236="",B235="R"),"B",IF(AND(F238="L",H236="",B235="B"),"R",IF(AND(E234="RB",E236="RB"),"B",IF(AND(E234="RR",E236="RR"),"B",IF(AND(E234="BR",E236="BR"),"R",IF(AND(E234="BB",E234="BB"),"R","")))))))))),"")</f>
        <v>R</v>
      </c>
      <c r="I238" s="106"/>
      <c r="J238" s="32">
        <f t="shared" ca="1" si="292"/>
        <v>2</v>
      </c>
      <c r="K238" s="33">
        <f t="shared" ref="K238:K241" ca="1" si="340">IF(H237&lt;&gt;"",IF(F238="W",(1*J237),(-1*J237)),0)</f>
        <v>-1</v>
      </c>
      <c r="L238" t="str">
        <f t="shared" ca="1" si="294"/>
        <v>OO</v>
      </c>
      <c r="M238" s="32" t="str">
        <f t="shared" ca="1" si="278"/>
        <v>W</v>
      </c>
      <c r="N238" s="31">
        <f t="shared" ca="1" si="295"/>
        <v>1</v>
      </c>
      <c r="O238" s="79" t="str">
        <f ca="1">IF(A238&lt;&gt;"",IF(Y237&gt;=$AQ$5,"",IF(Y237&lt;=$AQ$6,"",IF(AND(M237="L",M238="L"),"",IF(M238="W","",IF(AND(M238="L",O236="",C235="E"),"O",IF(AND(M238="L",O236="",C235="O"),"E",IF(AND(L234="EO",L236="EO"),"O",IF(AND(L234="EE",L236="EE"),"O",IF(AND(L234="OE",L236="OE"),"E",IF(AND(L234="OO",L236="OO"),"E","")))))))))),"")</f>
        <v/>
      </c>
      <c r="P238" s="32">
        <f ca="1">IF(A238&lt;&gt;"",IF(P237=2,1,IF(M238="L",P237+1,1)),"")</f>
        <v>1</v>
      </c>
      <c r="Q238" s="33">
        <f t="shared" ref="Q238:Q241" ca="1" si="341">IF(O237&lt;&gt;"",IF(M238="W",(1*P237),(-1*P237)),0)</f>
        <v>1</v>
      </c>
      <c r="R238" t="str">
        <f ca="1">IF(A238=0,"LH",D237&amp;D238)</f>
        <v>HH</v>
      </c>
      <c r="S238" s="32" t="str">
        <f t="shared" ca="1" si="297"/>
        <v/>
      </c>
      <c r="T238" s="31">
        <f t="shared" ca="1" si="298"/>
        <v>1</v>
      </c>
      <c r="U238" s="79" t="str">
        <f ca="1">IF(A238&lt;&gt;"",IF(Y237&gt;=$AQ$5,"",IF(Y237&lt;=$AQ$6,"",IF(AND(S237="L",S238="L"),"",IF(S238="W","",IF(AND(S238="L",U236="",D235="H"),"L",IF(AND(S238="L",U236="",D235="L"),"H",IF(AND(R234="HL",R236="HL"),"L",IF(AND(R234="HH",R236="HH"),"L",IF(AND(R234="LH",R236="LH"),"H",IF(AND(R234="LL",R236="LL"),"H","")))))))))),"")</f>
        <v/>
      </c>
      <c r="V238" s="32">
        <f ca="1">IF(G238&lt;&gt;"",IF(V237=2,1,IF(S238="L",V237+1,1)),"")</f>
        <v>1</v>
      </c>
      <c r="W238" s="33">
        <f t="shared" ca="1" si="289"/>
        <v>0</v>
      </c>
      <c r="X238" s="41">
        <f t="shared" ca="1" si="331"/>
        <v>0</v>
      </c>
      <c r="Y238" s="36">
        <f ca="1">IF(A238&lt;&gt;"",X238+Y237,"")</f>
        <v>-26</v>
      </c>
      <c r="Z238" s="54" t="str">
        <f t="shared" ca="1" si="301"/>
        <v/>
      </c>
      <c r="AA238" s="54" t="str">
        <f t="shared" ca="1" si="302"/>
        <v/>
      </c>
      <c r="AB238" s="66"/>
      <c r="AC238" s="67"/>
      <c r="AD238" s="67"/>
      <c r="AE238" s="67"/>
      <c r="AF238" s="68"/>
      <c r="AG238" s="68"/>
      <c r="AH238" s="68"/>
      <c r="AI238" s="68"/>
      <c r="AJ238" s="68"/>
      <c r="AK238" s="68"/>
      <c r="AL238" s="68"/>
      <c r="AM238" s="69"/>
      <c r="AN238" s="65"/>
    </row>
    <row r="239" spans="1:40">
      <c r="A239" s="78">
        <f ca="1">IF($A$2="no",INT(RAND()*36+1),INT(RAND()*37))</f>
        <v>18</v>
      </c>
      <c r="B239" s="78" t="str">
        <f t="shared" ca="1" si="274"/>
        <v>R</v>
      </c>
      <c r="C239" s="78" t="str">
        <f t="shared" ca="1" si="332"/>
        <v>E</v>
      </c>
      <c r="D239" s="78" t="str">
        <f t="shared" ca="1" si="335"/>
        <v>L</v>
      </c>
      <c r="E239" t="str">
        <f t="shared" ca="1" si="286"/>
        <v>RR</v>
      </c>
      <c r="F239" s="32" t="str">
        <f t="shared" ca="1" si="290"/>
        <v>W</v>
      </c>
      <c r="G239" s="31">
        <f t="shared" ca="1" si="291"/>
        <v>1</v>
      </c>
      <c r="H239" s="79" t="str">
        <f ca="1">IF(A239&lt;&gt;"",IF(Y238&gt;=$AQ$5,"",IF(Y238&lt;=$AQ$6,"",IF(AND(F238="L",F239="L"),"",IF(F239="W","",IF(AND(F239="L",H237="",B236="R"),"B",IF(AND(F239="L",H237="",B236="B"),"R",IF(AND(E235="RB",E237="RB"),"B",IF(AND(E235="RR",E237="RR"),"B",IF(AND(E235="BR",E237="BR"),"R",IF(AND(E235="BB",E235="BB"),"R","")))))))))),"")</f>
        <v/>
      </c>
      <c r="I239" s="106"/>
      <c r="J239" s="32">
        <f t="shared" ca="1" si="292"/>
        <v>1</v>
      </c>
      <c r="K239" s="33">
        <f ca="1">IF(U238&lt;&gt;"",IF(F239="W",(1*J238),(-1*J238)),0)</f>
        <v>0</v>
      </c>
      <c r="L239" t="str">
        <f t="shared" ca="1" si="294"/>
        <v>OE</v>
      </c>
      <c r="M239" s="32" t="str">
        <f t="shared" ca="1" si="278"/>
        <v/>
      </c>
      <c r="N239" s="31">
        <f t="shared" ca="1" si="295"/>
        <v>1</v>
      </c>
      <c r="O239" s="79" t="str">
        <f ca="1">IF(A239&lt;&gt;"",IF(Y238&gt;=$AQ$5,"",IF(Y238&lt;=$AQ$6,"",IF(AND(M238="L",M239="L"),"",IF(M239="W","",IF(AND(M239="L",O237="",C236="E"),"O",IF(AND(M239="L",O237="",C236="O"),"E",IF(AND(L235="EO",L237="EO"),"O",IF(AND(L235="EE",L237="EE"),"O",IF(AND(L235="OE",L237="OE"),"E",IF(AND(L235="OO",L237="OO"),"E","")))))))))),"")</f>
        <v/>
      </c>
      <c r="P239" s="32">
        <f ca="1">IF(A239&lt;&gt;"",IF(P238=2,1,IF(M239="L",P238+1,1)),"")</f>
        <v>1</v>
      </c>
      <c r="Q239" s="33">
        <f ca="1">IF(U238&lt;&gt;"",IF(M239="W",(1*P238),(-1*P238)),0)</f>
        <v>0</v>
      </c>
      <c r="R239" t="str">
        <f ca="1">IF(A239=0,"LH",D238&amp;D239)</f>
        <v>HL</v>
      </c>
      <c r="S239" s="32" t="str">
        <f t="shared" ca="1" si="297"/>
        <v/>
      </c>
      <c r="T239" s="31">
        <f t="shared" ca="1" si="298"/>
        <v>1</v>
      </c>
      <c r="U239" s="79" t="str">
        <f ca="1">IF(A239&lt;&gt;"",IF(Y238&gt;=$AQ$5,"",IF(Y238&lt;=$AQ$6,"",IF(AND(S238="L",S239="L"),"",IF(S239="W","",IF(AND(S239="L",U237="",D236="H"),"L",IF(AND(S239="L",U237="",D236="L"),"H",IF(AND(R235="HL",R237="HL"),"L",IF(AND(R235="HH",R237="HH"),"L",IF(AND(R235="LH",R237="LH"),"H",IF(AND(R235="LL",R237="LL"),"H","")))))))))),"")</f>
        <v/>
      </c>
      <c r="V239" s="32">
        <f ca="1">IF(G239&lt;&gt;"",IF(V238=2,1,IF(S239="L",V238+1,1)),"")</f>
        <v>1</v>
      </c>
      <c r="W239" s="33">
        <f t="shared" ca="1" si="289"/>
        <v>0</v>
      </c>
      <c r="X239" s="41">
        <f t="shared" ca="1" si="331"/>
        <v>0</v>
      </c>
      <c r="Y239" s="36">
        <f ca="1">IF(A239&lt;&gt;"",X239+Y238,"")</f>
        <v>-26</v>
      </c>
      <c r="Z239" s="54" t="str">
        <f t="shared" ca="1" si="301"/>
        <v/>
      </c>
      <c r="AA239" s="54" t="str">
        <f t="shared" ca="1" si="302"/>
        <v/>
      </c>
      <c r="AB239" s="66"/>
      <c r="AC239" s="67"/>
      <c r="AD239" s="67"/>
      <c r="AE239" s="67"/>
      <c r="AF239" s="68"/>
      <c r="AG239" s="68"/>
      <c r="AH239" s="68"/>
      <c r="AI239" s="68"/>
      <c r="AJ239" s="68"/>
      <c r="AK239" s="68"/>
      <c r="AL239" s="68"/>
      <c r="AM239" s="69"/>
      <c r="AN239" s="65"/>
    </row>
    <row r="240" spans="1:40">
      <c r="A240" s="78">
        <f ca="1">IF($A$2="no",INT(RAND()*36+1),INT(RAND()*37))</f>
        <v>11</v>
      </c>
      <c r="B240" s="78" t="str">
        <f t="shared" ca="1" si="274"/>
        <v>B</v>
      </c>
      <c r="C240" s="78" t="str">
        <f t="shared" ca="1" si="332"/>
        <v>O</v>
      </c>
      <c r="D240" s="78" t="str">
        <f t="shared" ca="1" si="335"/>
        <v>L</v>
      </c>
      <c r="E240" t="str">
        <f t="shared" ca="1" si="286"/>
        <v>RB</v>
      </c>
      <c r="F240" s="32" t="str">
        <f t="shared" ca="1" si="290"/>
        <v/>
      </c>
      <c r="G240" s="31">
        <f t="shared" ca="1" si="291"/>
        <v>1</v>
      </c>
      <c r="H240" s="79" t="str">
        <f ca="1">IF(A240&lt;&gt;"",IF(Y239&gt;=$AQ$5,"",IF(Y239&lt;=$AQ$6,"",IF(AND(F239="L",F240="L"),"",IF(F240="W","",IF(AND(F240="L",H238="",B237="R"),"B",IF(AND(F240="L",H238="",B237="B"),"R",IF(AND(E236="RB",E238="RB"),"B",IF(AND(E236="RR",E238="RR"),"B",IF(AND(E236="BR",E238="BR"),"R",IF(AND(E236="BB",E236="BB"),"R","")))))))))),"")</f>
        <v>R</v>
      </c>
      <c r="I240" s="106"/>
      <c r="J240" s="32">
        <f t="shared" ca="1" si="292"/>
        <v>1</v>
      </c>
      <c r="K240" s="33">
        <f t="shared" ref="K240:K241" ca="1" si="342">IF(H239&lt;&gt;"",IF(F240="W",(1*J239),(-1*J239)),0)</f>
        <v>0</v>
      </c>
      <c r="L240" t="str">
        <f t="shared" ca="1" si="294"/>
        <v>EO</v>
      </c>
      <c r="M240" s="32" t="str">
        <f t="shared" ca="1" si="278"/>
        <v/>
      </c>
      <c r="N240" s="31">
        <f t="shared" ca="1" si="295"/>
        <v>1</v>
      </c>
      <c r="O240" s="79" t="str">
        <f ca="1">IF(A240&lt;&gt;"",IF(Y239&gt;=$AQ$5,"",IF(Y239&lt;=$AQ$6,"",IF(AND(M239="L",M240="L"),"",IF(M240="W","",IF(AND(M240="L",O238="",C237="E"),"O",IF(AND(M240="L",O238="",C237="O"),"E",IF(AND(L236="EO",L238="EO"),"O",IF(AND(L236="EE",L238="EE"),"O",IF(AND(L236="OE",L238="OE"),"E",IF(AND(L236="OO",L238="OO"),"E","")))))))))),"")</f>
        <v/>
      </c>
      <c r="P240" s="32">
        <f ca="1">IF(A240&lt;&gt;"",IF(P239=2,1,IF(M240="L",P239+1,1)),"")</f>
        <v>1</v>
      </c>
      <c r="Q240" s="33">
        <f t="shared" ref="Q240:Q241" ca="1" si="343">IF(O239&lt;&gt;"",IF(M240="W",(1*P239),(-1*P239)),0)</f>
        <v>0</v>
      </c>
      <c r="R240" t="str">
        <f ca="1">IF(A240=0,"LH",D239&amp;D240)</f>
        <v>LL</v>
      </c>
      <c r="S240" s="32" t="str">
        <f t="shared" ca="1" si="297"/>
        <v/>
      </c>
      <c r="T240" s="31">
        <f t="shared" ca="1" si="298"/>
        <v>1</v>
      </c>
      <c r="U240" s="79" t="str">
        <f ca="1">IF(A240&lt;&gt;"",IF(Y239&gt;=$AQ$5,"",IF(Y239&lt;=$AQ$6,"",IF(AND(S239="L",S240="L"),"",IF(S240="W","",IF(AND(S240="L",U238="",D237="H"),"L",IF(AND(S240="L",U238="",D237="L"),"H",IF(AND(R236="HL",R238="HL"),"L",IF(AND(R236="HH",R238="HH"),"L",IF(AND(R236="LH",R238="LH"),"H",IF(AND(R236="LL",R238="LL"),"H","")))))))))),"")</f>
        <v/>
      </c>
      <c r="V240" s="32">
        <f ca="1">IF(G240&lt;&gt;"",IF(V239=2,1,IF(S240="L",V239+1,1)),"")</f>
        <v>1</v>
      </c>
      <c r="W240" s="33">
        <f t="shared" ca="1" si="289"/>
        <v>0</v>
      </c>
      <c r="X240" s="41">
        <f t="shared" ca="1" si="331"/>
        <v>0</v>
      </c>
      <c r="Y240" s="36">
        <f ca="1">IF(A240&lt;&gt;"",X240+Y239,"")</f>
        <v>-26</v>
      </c>
      <c r="Z240" s="54" t="str">
        <f t="shared" ca="1" si="301"/>
        <v/>
      </c>
      <c r="AA240" s="54" t="str">
        <f t="shared" ca="1" si="302"/>
        <v/>
      </c>
      <c r="AB240" s="66"/>
      <c r="AC240" s="67"/>
      <c r="AD240" s="67"/>
      <c r="AE240" s="67"/>
      <c r="AF240" s="68"/>
      <c r="AG240" s="68"/>
      <c r="AH240" s="68"/>
      <c r="AI240" s="68"/>
      <c r="AJ240" s="68"/>
      <c r="AK240" s="68"/>
      <c r="AL240" s="68"/>
      <c r="AM240" s="69"/>
      <c r="AN240" s="65"/>
    </row>
    <row r="241" spans="1:40">
      <c r="A241" s="78">
        <f ca="1">IF($A$2="no",INT(RAND()*36+1),INT(RAND()*37))</f>
        <v>7</v>
      </c>
      <c r="B241" s="78" t="str">
        <f t="shared" ca="1" si="274"/>
        <v>R</v>
      </c>
      <c r="C241" s="78" t="str">
        <f t="shared" ca="1" si="332"/>
        <v>O</v>
      </c>
      <c r="D241" s="78" t="str">
        <f t="shared" ca="1" si="335"/>
        <v>L</v>
      </c>
      <c r="E241" t="str">
        <f t="shared" ca="1" si="286"/>
        <v>BR</v>
      </c>
      <c r="F241" s="32" t="str">
        <f t="shared" ca="1" si="290"/>
        <v>W</v>
      </c>
      <c r="G241" s="31">
        <f t="shared" ca="1" si="291"/>
        <v>1</v>
      </c>
      <c r="H241" s="79" t="str">
        <f ca="1">IF(A241&lt;&gt;"",IF(Y240&gt;=$AQ$5,"",IF(Y240&lt;=$AQ$6,"",IF(AND(F240="L",F241="L"),"",IF(F241="W","",IF(AND(F241="L",H239="",B238="R"),"B",IF(AND(F241="L",H239="",B238="B"),"R",IF(AND(E237="RB",E239="RB"),"B",IF(AND(E237="RR",E239="RR"),"B",IF(AND(E237="BR",E239="BR"),"R",IF(AND(E237="BB",E237="BB"),"R","")))))))))),"")</f>
        <v/>
      </c>
      <c r="I241" s="106"/>
      <c r="J241" s="32">
        <f t="shared" ca="1" si="292"/>
        <v>1</v>
      </c>
      <c r="K241" s="33">
        <f ca="1">IF(U240&lt;&gt;"",IF(F241="W",(1*J240),(-1*J240)),0)</f>
        <v>0</v>
      </c>
      <c r="L241" t="str">
        <f t="shared" ca="1" si="294"/>
        <v>OO</v>
      </c>
      <c r="M241" s="32" t="str">
        <f t="shared" ca="1" si="278"/>
        <v/>
      </c>
      <c r="N241" s="31">
        <f t="shared" ca="1" si="295"/>
        <v>1</v>
      </c>
      <c r="O241" s="79" t="str">
        <f ca="1">IF(A241&lt;&gt;"",IF(Y240&gt;=$AQ$5,"",IF(Y240&lt;=$AQ$6,"",IF(AND(M240="L",M241="L"),"",IF(M241="W","",IF(AND(M241="L",O239="",C238="E"),"O",IF(AND(M241="L",O239="",C238="O"),"E",IF(AND(L237="EO",L239="EO"),"O",IF(AND(L237="EE",L239="EE"),"O",IF(AND(L237="OE",L239="OE"),"E",IF(AND(L237="OO",L239="OO"),"E","")))))))))),"")</f>
        <v/>
      </c>
      <c r="P241" s="32">
        <f ca="1">IF(A241&lt;&gt;"",IF(P240=2,1,IF(M241="L",P240+1,1)),"")</f>
        <v>1</v>
      </c>
      <c r="Q241" s="33">
        <f ca="1">IF(U240&lt;&gt;"",IF(M241="W",(1*P240),(-1*P240)),0)</f>
        <v>0</v>
      </c>
      <c r="R241" t="str">
        <f ca="1">IF(A241=0,"LH",D240&amp;D241)</f>
        <v>LL</v>
      </c>
      <c r="S241" s="32" t="str">
        <f t="shared" ca="1" si="297"/>
        <v/>
      </c>
      <c r="T241" s="31">
        <f t="shared" ca="1" si="298"/>
        <v>1</v>
      </c>
      <c r="U241" s="79" t="str">
        <f ca="1">IF(A241&lt;&gt;"",IF(Y240&gt;=$AQ$5,"",IF(Y240&lt;=$AQ$6,"",IF(AND(S240="L",S241="L"),"",IF(S241="W","",IF(AND(S241="L",U239="",D238="H"),"L",IF(AND(S241="L",U239="",D238="L"),"H",IF(AND(R237="HL",R239="HL"),"L",IF(AND(R237="HH",R239="HH"),"L",IF(AND(R237="LH",R239="LH"),"H",IF(AND(R237="LL",R239="LL"),"H","")))))))))),"")</f>
        <v/>
      </c>
      <c r="V241" s="32">
        <f ca="1">IF(G241&lt;&gt;"",IF(V240=2,1,IF(S241="L",V240+1,1)),"")</f>
        <v>1</v>
      </c>
      <c r="W241" s="33">
        <f t="shared" ca="1" si="289"/>
        <v>0</v>
      </c>
      <c r="X241" s="41">
        <f t="shared" ca="1" si="331"/>
        <v>0</v>
      </c>
      <c r="Y241" s="36">
        <f ca="1">IF(A241&lt;&gt;"",X241+Y240,"")</f>
        <v>-26</v>
      </c>
      <c r="Z241" s="54" t="str">
        <f t="shared" ca="1" si="301"/>
        <v/>
      </c>
      <c r="AA241" s="54" t="str">
        <f t="shared" ca="1" si="302"/>
        <v/>
      </c>
      <c r="AB241" s="66"/>
      <c r="AC241" s="67"/>
      <c r="AD241" s="67"/>
      <c r="AE241" s="67"/>
      <c r="AF241" s="68"/>
      <c r="AG241" s="68"/>
      <c r="AH241" s="68"/>
      <c r="AI241" s="68"/>
      <c r="AJ241" s="68"/>
      <c r="AK241" s="68"/>
      <c r="AL241" s="68"/>
      <c r="AM241" s="69"/>
      <c r="AN241" s="65"/>
    </row>
    <row r="242" spans="1:40">
      <c r="A242" s="78">
        <f ca="1">IF($A$2="no",INT(RAND()*36+1),INT(RAND()*37))</f>
        <v>10</v>
      </c>
      <c r="B242" s="78" t="str">
        <f t="shared" ca="1" si="274"/>
        <v>B</v>
      </c>
      <c r="C242" s="78" t="str">
        <f t="shared" ca="1" si="332"/>
        <v>E</v>
      </c>
      <c r="D242" s="78" t="str">
        <f t="shared" ca="1" si="335"/>
        <v>L</v>
      </c>
      <c r="E242" t="str">
        <f t="shared" ca="1" si="286"/>
        <v>RB</v>
      </c>
      <c r="F242" s="32" t="str">
        <f t="shared" ca="1" si="290"/>
        <v/>
      </c>
      <c r="G242" s="31">
        <f t="shared" ca="1" si="291"/>
        <v>1</v>
      </c>
      <c r="H242" s="79" t="str">
        <f ca="1">IF(A242&lt;&gt;"",IF(Y241&gt;=$AQ$5,"",IF(Y241&lt;=$AQ$6,"",IF(AND(F241="L",F242="L"),"",IF(F242="W","",IF(AND(F242="L",H240="",B239="R"),"B",IF(AND(F242="L",H240="",B239="B"),"R",IF(AND(E238="RB",E240="RB"),"B",IF(AND(E238="RR",E240="RR"),"B",IF(AND(E238="BR",E240="BR"),"R",IF(AND(E238="BB",E238="BB"),"R","")))))))))),"")</f>
        <v/>
      </c>
      <c r="I242" s="106"/>
      <c r="J242" s="32">
        <f t="shared" ca="1" si="292"/>
        <v>1</v>
      </c>
      <c r="K242" s="33">
        <f t="shared" ref="K242:K249" ca="1" si="344">IF(H241&lt;&gt;"",IF(F242="W",(1*J241),(-1*J241)),0)</f>
        <v>0</v>
      </c>
      <c r="L242" t="str">
        <f t="shared" ca="1" si="294"/>
        <v>OE</v>
      </c>
      <c r="M242" s="32" t="str">
        <f t="shared" ca="1" si="278"/>
        <v/>
      </c>
      <c r="N242" s="31">
        <f t="shared" ca="1" si="295"/>
        <v>1</v>
      </c>
      <c r="O242" s="79" t="str">
        <f ca="1">IF(A242&lt;&gt;"",IF(Y241&gt;=$AQ$5,"",IF(Y241&lt;=$AQ$6,"",IF(AND(M241="L",M242="L"),"",IF(M242="W","",IF(AND(M242="L",O240="",C239="E"),"O",IF(AND(M242="L",O240="",C239="O"),"E",IF(AND(L238="EO",L240="EO"),"O",IF(AND(L238="EE",L240="EE"),"O",IF(AND(L238="OE",L240="OE"),"E",IF(AND(L238="OO",L240="OO"),"E","")))))))))),"")</f>
        <v/>
      </c>
      <c r="P242" s="32">
        <f ca="1">IF(A242&lt;&gt;"",IF(P241=2,1,IF(M242="L",P241+1,1)),"")</f>
        <v>1</v>
      </c>
      <c r="Q242" s="33">
        <f t="shared" ref="Q242:Q249" ca="1" si="345">IF(O241&lt;&gt;"",IF(M242="W",(1*P241),(-1*P241)),0)</f>
        <v>0</v>
      </c>
      <c r="R242" t="str">
        <f ca="1">IF(A242=0,"LH",D241&amp;D242)</f>
        <v>LL</v>
      </c>
      <c r="S242" s="32" t="str">
        <f t="shared" ca="1" si="297"/>
        <v/>
      </c>
      <c r="T242" s="31">
        <f t="shared" ca="1" si="298"/>
        <v>1</v>
      </c>
      <c r="U242" s="79" t="str">
        <f ca="1">IF(A242&lt;&gt;"",IF(Y241&gt;=$AQ$5,"",IF(Y241&lt;=$AQ$6,"",IF(AND(S241="L",S242="L"),"",IF(S242="W","",IF(AND(S242="L",U240="",D239="H"),"L",IF(AND(S242="L",U240="",D239="L"),"H",IF(AND(R238="HL",R240="HL"),"L",IF(AND(R238="HH",R240="HH"),"L",IF(AND(R238="LH",R240="LH"),"H",IF(AND(R238="LL",R240="LL"),"H","")))))))))),"")</f>
        <v/>
      </c>
      <c r="V242" s="32">
        <f ca="1">IF(G242&lt;&gt;"",IF(V241=2,1,IF(S242="L",V241+1,1)),"")</f>
        <v>1</v>
      </c>
      <c r="W242" s="33">
        <f t="shared" ca="1" si="289"/>
        <v>0</v>
      </c>
      <c r="X242" s="41">
        <f t="shared" ca="1" si="331"/>
        <v>0</v>
      </c>
      <c r="Y242" s="36">
        <f ca="1">IF(A242&lt;&gt;"",X242+Y241,"")</f>
        <v>-26</v>
      </c>
      <c r="Z242" s="54" t="str">
        <f t="shared" ca="1" si="301"/>
        <v/>
      </c>
      <c r="AA242" s="54" t="str">
        <f t="shared" ca="1" si="302"/>
        <v/>
      </c>
      <c r="AB242" s="66"/>
      <c r="AC242" s="67"/>
      <c r="AD242" s="67"/>
      <c r="AE242" s="67"/>
      <c r="AF242" s="68"/>
      <c r="AG242" s="68"/>
      <c r="AH242" s="68"/>
      <c r="AI242" s="68"/>
      <c r="AJ242" s="68"/>
      <c r="AK242" s="68"/>
      <c r="AL242" s="68"/>
      <c r="AM242" s="69"/>
      <c r="AN242" s="65"/>
    </row>
    <row r="243" spans="1:40">
      <c r="A243" s="78">
        <f ca="1">IF($A$2="no",INT(RAND()*36+1),INT(RAND()*37))</f>
        <v>30</v>
      </c>
      <c r="B243" s="78" t="str">
        <f t="shared" ca="1" si="274"/>
        <v>R</v>
      </c>
      <c r="C243" s="78" t="str">
        <f t="shared" ca="1" si="332"/>
        <v>E</v>
      </c>
      <c r="D243" s="78" t="str">
        <f t="shared" ca="1" si="335"/>
        <v>H</v>
      </c>
      <c r="E243" t="str">
        <f t="shared" ca="1" si="286"/>
        <v>BR</v>
      </c>
      <c r="F243" s="32" t="str">
        <f t="shared" ca="1" si="290"/>
        <v/>
      </c>
      <c r="G243" s="31">
        <f t="shared" ca="1" si="291"/>
        <v>1</v>
      </c>
      <c r="H243" s="79" t="str">
        <f ca="1">IF(A243&lt;&gt;"",IF(Y242&gt;=$AQ$5,"",IF(Y242&lt;=$AQ$6,"",IF(AND(F242="L",F243="L"),"",IF(F243="W","",IF(AND(F243="L",H241="",B240="R"),"B",IF(AND(F243="L",H241="",B240="B"),"R",IF(AND(E239="RB",E241="RB"),"B",IF(AND(E239="RR",E241="RR"),"B",IF(AND(E239="BR",E241="BR"),"R",IF(AND(E239="BB",E239="BB"),"R","")))))))))),"")</f>
        <v/>
      </c>
      <c r="I243" s="106"/>
      <c r="J243" s="32">
        <f t="shared" ca="1" si="292"/>
        <v>1</v>
      </c>
      <c r="K243" s="33">
        <f ca="1">IF(U242&lt;&gt;"",IF(F243="W",(1*J242),(-1*J242)),0)</f>
        <v>0</v>
      </c>
      <c r="L243" t="str">
        <f t="shared" ca="1" si="294"/>
        <v>EE</v>
      </c>
      <c r="M243" s="32" t="str">
        <f t="shared" ca="1" si="278"/>
        <v/>
      </c>
      <c r="N243" s="31">
        <f t="shared" ca="1" si="295"/>
        <v>1</v>
      </c>
      <c r="O243" s="79" t="str">
        <f ca="1">IF(A243&lt;&gt;"",IF(Y242&gt;=$AQ$5,"",IF(Y242&lt;=$AQ$6,"",IF(AND(M242="L",M243="L"),"",IF(M243="W","",IF(AND(M243="L",O241="",C240="E"),"O",IF(AND(M243="L",O241="",C240="O"),"E",IF(AND(L239="EO",L241="EO"),"O",IF(AND(L239="EE",L241="EE"),"O",IF(AND(L239="OE",L241="OE"),"E",IF(AND(L239="OO",L241="OO"),"E","")))))))))),"")</f>
        <v/>
      </c>
      <c r="P243" s="32">
        <f ca="1">IF(A243&lt;&gt;"",IF(P242=2,1,IF(M243="L",P242+1,1)),"")</f>
        <v>1</v>
      </c>
      <c r="Q243" s="33">
        <f ca="1">IF(U242&lt;&gt;"",IF(M243="W",(1*P242),(-1*P242)),0)</f>
        <v>0</v>
      </c>
      <c r="R243" t="str">
        <f ca="1">IF(A243=0,"LH",D242&amp;D243)</f>
        <v>LH</v>
      </c>
      <c r="S243" s="32" t="str">
        <f t="shared" ca="1" si="297"/>
        <v/>
      </c>
      <c r="T243" s="31">
        <f t="shared" ca="1" si="298"/>
        <v>1</v>
      </c>
      <c r="U243" s="79" t="str">
        <f ca="1">IF(A243&lt;&gt;"",IF(Y242&gt;=$AQ$5,"",IF(Y242&lt;=$AQ$6,"",IF(AND(S242="L",S243="L"),"",IF(S243="W","",IF(AND(S243="L",U241="",D240="H"),"L",IF(AND(S243="L",U241="",D240="L"),"H",IF(AND(R239="HL",R241="HL"),"L",IF(AND(R239="HH",R241="HH"),"L",IF(AND(R239="LH",R241="LH"),"H",IF(AND(R239="LL",R241="LL"),"H","")))))))))),"")</f>
        <v/>
      </c>
      <c r="V243" s="32">
        <f ca="1">IF(G243&lt;&gt;"",IF(V242=2,1,IF(S243="L",V242+1,1)),"")</f>
        <v>1</v>
      </c>
      <c r="W243" s="33">
        <f t="shared" ca="1" si="289"/>
        <v>0</v>
      </c>
      <c r="X243" s="41">
        <f t="shared" ca="1" si="331"/>
        <v>0</v>
      </c>
      <c r="Y243" s="36">
        <f ca="1">IF(A243&lt;&gt;"",X243+Y242,"")</f>
        <v>-26</v>
      </c>
      <c r="Z243" s="54" t="str">
        <f t="shared" ca="1" si="301"/>
        <v/>
      </c>
      <c r="AA243" s="54" t="str">
        <f t="shared" ca="1" si="302"/>
        <v/>
      </c>
      <c r="AB243" s="66"/>
      <c r="AC243" s="67"/>
      <c r="AD243" s="67"/>
      <c r="AE243" s="67"/>
      <c r="AF243" s="68"/>
      <c r="AG243" s="68"/>
      <c r="AH243" s="68"/>
      <c r="AI243" s="68"/>
      <c r="AJ243" s="68"/>
      <c r="AK243" s="68"/>
      <c r="AL243" s="68"/>
      <c r="AM243" s="69"/>
      <c r="AN243" s="65"/>
    </row>
    <row r="244" spans="1:40">
      <c r="A244" s="78">
        <f ca="1">IF($A$2="no",INT(RAND()*36+1),INT(RAND()*37))</f>
        <v>18</v>
      </c>
      <c r="B244" s="78" t="str">
        <f t="shared" ca="1" si="274"/>
        <v>R</v>
      </c>
      <c r="C244" s="78" t="str">
        <f t="shared" ca="1" si="332"/>
        <v>E</v>
      </c>
      <c r="D244" s="78" t="str">
        <f t="shared" ca="1" si="335"/>
        <v>L</v>
      </c>
      <c r="E244" t="str">
        <f t="shared" ca="1" si="286"/>
        <v>RR</v>
      </c>
      <c r="F244" s="32" t="str">
        <f t="shared" ca="1" si="290"/>
        <v/>
      </c>
      <c r="G244" s="31">
        <f t="shared" ca="1" si="291"/>
        <v>1</v>
      </c>
      <c r="H244" s="79" t="str">
        <f ca="1">IF(A244&lt;&gt;"",IF(Y243&gt;=$AQ$5,"",IF(Y243&lt;=$AQ$6,"",IF(AND(F243="L",F244="L"),"",IF(F244="W","",IF(AND(F244="L",H242="",B241="R"),"B",IF(AND(F244="L",H242="",B241="B"),"R",IF(AND(E240="RB",E242="RB"),"B",IF(AND(E240="RR",E242="RR"),"B",IF(AND(E240="BR",E242="BR"),"R",IF(AND(E240="BB",E240="BB"),"R","")))))))))),"")</f>
        <v>B</v>
      </c>
      <c r="I244" s="106"/>
      <c r="J244" s="32">
        <f t="shared" ca="1" si="292"/>
        <v>1</v>
      </c>
      <c r="K244" s="33">
        <f t="shared" ref="K244:K245" ca="1" si="346">IF(H243&lt;&gt;"",IF(F244="W",(1*J243),(-1*J243)),0)</f>
        <v>0</v>
      </c>
      <c r="L244" t="str">
        <f t="shared" ca="1" si="294"/>
        <v>EE</v>
      </c>
      <c r="M244" s="32" t="str">
        <f t="shared" ca="1" si="278"/>
        <v/>
      </c>
      <c r="N244" s="31">
        <f t="shared" ca="1" si="295"/>
        <v>1</v>
      </c>
      <c r="O244" s="79" t="str">
        <f ca="1">IF(A244&lt;&gt;"",IF(Y243&gt;=$AQ$5,"",IF(Y243&lt;=$AQ$6,"",IF(AND(M243="L",M244="L"),"",IF(M244="W","",IF(AND(M244="L",O242="",C241="E"),"O",IF(AND(M244="L",O242="",C241="O"),"E",IF(AND(L240="EO",L242="EO"),"O",IF(AND(L240="EE",L242="EE"),"O",IF(AND(L240="OE",L242="OE"),"E",IF(AND(L240="OO",L242="OO"),"E","")))))))))),"")</f>
        <v/>
      </c>
      <c r="P244" s="32">
        <f ca="1">IF(A244&lt;&gt;"",IF(P243=2,1,IF(M244="L",P243+1,1)),"")</f>
        <v>1</v>
      </c>
      <c r="Q244" s="33">
        <f t="shared" ref="Q244:Q245" ca="1" si="347">IF(O243&lt;&gt;"",IF(M244="W",(1*P243),(-1*P243)),0)</f>
        <v>0</v>
      </c>
      <c r="R244" t="str">
        <f ca="1">IF(A244=0,"LH",D243&amp;D244)</f>
        <v>HL</v>
      </c>
      <c r="S244" s="32" t="str">
        <f t="shared" ca="1" si="297"/>
        <v/>
      </c>
      <c r="T244" s="31">
        <f t="shared" ca="1" si="298"/>
        <v>1</v>
      </c>
      <c r="U244" s="79" t="str">
        <f ca="1">IF(A244&lt;&gt;"",IF(Y243&gt;=$AQ$5,"",IF(Y243&lt;=$AQ$6,"",IF(AND(S243="L",S244="L"),"",IF(S244="W","",IF(AND(S244="L",U242="",D241="H"),"L",IF(AND(S244="L",U242="",D241="L"),"H",IF(AND(R240="HL",R242="HL"),"L",IF(AND(R240="HH",R242="HH"),"L",IF(AND(R240="LH",R242="LH"),"H",IF(AND(R240="LL",R242="LL"),"H","")))))))))),"")</f>
        <v>H</v>
      </c>
      <c r="V244" s="32">
        <f ca="1">IF(G244&lt;&gt;"",IF(V243=2,1,IF(S244="L",V243+1,1)),"")</f>
        <v>1</v>
      </c>
      <c r="W244" s="33">
        <f t="shared" ca="1" si="289"/>
        <v>0</v>
      </c>
      <c r="X244" s="41">
        <f t="shared" ca="1" si="331"/>
        <v>0</v>
      </c>
      <c r="Y244" s="36">
        <f ca="1">IF(A244&lt;&gt;"",X244+Y243,"")</f>
        <v>-26</v>
      </c>
      <c r="Z244" s="54" t="str">
        <f t="shared" ca="1" si="301"/>
        <v/>
      </c>
      <c r="AA244" s="54" t="str">
        <f t="shared" ca="1" si="302"/>
        <v/>
      </c>
      <c r="AB244" s="66"/>
      <c r="AC244" s="67"/>
      <c r="AD244" s="67"/>
      <c r="AE244" s="67"/>
      <c r="AF244" s="68"/>
      <c r="AG244" s="68"/>
      <c r="AH244" s="68"/>
      <c r="AI244" s="68"/>
      <c r="AJ244" s="68"/>
      <c r="AK244" s="68"/>
      <c r="AL244" s="68"/>
      <c r="AM244" s="69"/>
      <c r="AN244" s="65"/>
    </row>
    <row r="245" spans="1:40">
      <c r="A245" s="78">
        <f ca="1">IF($A$2="no",INT(RAND()*36+1),INT(RAND()*37))</f>
        <v>6</v>
      </c>
      <c r="B245" s="78" t="str">
        <f t="shared" ca="1" si="274"/>
        <v>B</v>
      </c>
      <c r="C245" s="78" t="str">
        <f t="shared" ca="1" si="332"/>
        <v>E</v>
      </c>
      <c r="D245" s="78" t="str">
        <f t="shared" ca="1" si="335"/>
        <v>L</v>
      </c>
      <c r="E245" t="str">
        <f t="shared" ca="1" si="286"/>
        <v>RB</v>
      </c>
      <c r="F245" s="32" t="str">
        <f t="shared" ca="1" si="290"/>
        <v>W</v>
      </c>
      <c r="G245" s="31">
        <f t="shared" ca="1" si="291"/>
        <v>1</v>
      </c>
      <c r="H245" s="79" t="str">
        <f ca="1">IF(A245&lt;&gt;"",IF(Y244&gt;=$AQ$5,"",IF(Y244&lt;=$AQ$6,"",IF(AND(F244="L",F245="L"),"",IF(F245="W","",IF(AND(F245="L",H243="",B242="R"),"B",IF(AND(F245="L",H243="",B242="B"),"R",IF(AND(E241="RB",E243="RB"),"B",IF(AND(E241="RR",E243="RR"),"B",IF(AND(E241="BR",E243="BR"),"R",IF(AND(E241="BB",E241="BB"),"R","")))))))))),"")</f>
        <v/>
      </c>
      <c r="I245" s="106"/>
      <c r="J245" s="32">
        <f t="shared" ca="1" si="292"/>
        <v>1</v>
      </c>
      <c r="K245" s="33">
        <f ca="1">IF(U244&lt;&gt;"",IF(F245="W",(1*J244),(-1*J244)),0)</f>
        <v>1</v>
      </c>
      <c r="L245" t="str">
        <f t="shared" ca="1" si="294"/>
        <v>EE</v>
      </c>
      <c r="M245" s="32" t="str">
        <f t="shared" ca="1" si="278"/>
        <v/>
      </c>
      <c r="N245" s="31">
        <f t="shared" ca="1" si="295"/>
        <v>1</v>
      </c>
      <c r="O245" s="79" t="str">
        <f ca="1">IF(A245&lt;&gt;"",IF(Y244&gt;=$AQ$5,"",IF(Y244&lt;=$AQ$6,"",IF(AND(M244="L",M245="L"),"",IF(M245="W","",IF(AND(M245="L",O243="",C242="E"),"O",IF(AND(M245="L",O243="",C242="O"),"E",IF(AND(L241="EO",L243="EO"),"O",IF(AND(L241="EE",L243="EE"),"O",IF(AND(L241="OE",L243="OE"),"E",IF(AND(L241="OO",L243="OO"),"E","")))))))))),"")</f>
        <v/>
      </c>
      <c r="P245" s="32">
        <f ca="1">IF(A245&lt;&gt;"",IF(P244=2,1,IF(M245="L",P244+1,1)),"")</f>
        <v>1</v>
      </c>
      <c r="Q245" s="33">
        <f ca="1">IF(U244&lt;&gt;"",IF(M245="W",(1*P244),(-1*P244)),0)</f>
        <v>-1</v>
      </c>
      <c r="R245" t="str">
        <f ca="1">IF(A245=0,"LH",D244&amp;D245)</f>
        <v>LL</v>
      </c>
      <c r="S245" s="32" t="str">
        <f t="shared" ca="1" si="297"/>
        <v>L</v>
      </c>
      <c r="T245" s="31">
        <f t="shared" ca="1" si="298"/>
        <v>2</v>
      </c>
      <c r="U245" s="79" t="str">
        <f ca="1">IF(A245&lt;&gt;"",IF(Y244&gt;=$AQ$5,"",IF(Y244&lt;=$AQ$6,"",IF(AND(S244="L",S245="L"),"",IF(S245="W","",IF(AND(S245="L",U243="",D242="H"),"L",IF(AND(S245="L",U243="",D242="L"),"H",IF(AND(R241="HL",R243="HL"),"L",IF(AND(R241="HH",R243="HH"),"L",IF(AND(R241="LH",R243="LH"),"H",IF(AND(R241="LL",R243="LL"),"H","")))))))))),"")</f>
        <v>H</v>
      </c>
      <c r="V245" s="32">
        <f ca="1">IF(G245&lt;&gt;"",IF(V244=2,1,IF(S245="L",V244+1,1)),"")</f>
        <v>2</v>
      </c>
      <c r="W245" s="33">
        <f t="shared" ca="1" si="289"/>
        <v>-1</v>
      </c>
      <c r="X245" s="41">
        <f t="shared" ca="1" si="331"/>
        <v>-1</v>
      </c>
      <c r="Y245" s="36">
        <f ca="1">IF(A245&lt;&gt;"",X245+Y244,"")</f>
        <v>-27</v>
      </c>
      <c r="Z245" s="54" t="str">
        <f t="shared" ca="1" si="301"/>
        <v/>
      </c>
      <c r="AA245" s="54" t="str">
        <f t="shared" ca="1" si="302"/>
        <v/>
      </c>
      <c r="AB245" s="66"/>
      <c r="AC245" s="67"/>
      <c r="AD245" s="67"/>
      <c r="AE245" s="67"/>
      <c r="AF245" s="68"/>
      <c r="AG245" s="68"/>
      <c r="AH245" s="68"/>
      <c r="AI245" s="68"/>
      <c r="AJ245" s="68"/>
      <c r="AK245" s="68"/>
      <c r="AL245" s="68"/>
      <c r="AM245" s="69"/>
      <c r="AN245" s="65"/>
    </row>
    <row r="246" spans="1:40">
      <c r="A246" s="78">
        <f ca="1">IF($A$2="no",INT(RAND()*36+1),INT(RAND()*37))</f>
        <v>14</v>
      </c>
      <c r="B246" s="78" t="str">
        <f t="shared" ca="1" si="274"/>
        <v>R</v>
      </c>
      <c r="C246" s="78" t="str">
        <f t="shared" ca="1" si="332"/>
        <v>E</v>
      </c>
      <c r="D246" s="78" t="str">
        <f t="shared" ca="1" si="335"/>
        <v>L</v>
      </c>
      <c r="E246" t="str">
        <f t="shared" ca="1" si="286"/>
        <v>BR</v>
      </c>
      <c r="F246" s="32" t="str">
        <f t="shared" ca="1" si="290"/>
        <v/>
      </c>
      <c r="G246" s="31">
        <f t="shared" ca="1" si="291"/>
        <v>1</v>
      </c>
      <c r="H246" s="79" t="str">
        <f ca="1">IF(A246&lt;&gt;"",IF(Y245&gt;=$AQ$5,"",IF(Y245&lt;=$AQ$6,"",IF(AND(F245="L",F246="L"),"",IF(F246="W","",IF(AND(F246="L",H244="",B243="R"),"B",IF(AND(F246="L",H244="",B243="B"),"R",IF(AND(E242="RB",E244="RB"),"B",IF(AND(E242="RR",E244="RR"),"B",IF(AND(E242="BR",E244="BR"),"R",IF(AND(E242="BB",E242="BB"),"R","")))))))))),"")</f>
        <v/>
      </c>
      <c r="I246" s="106"/>
      <c r="J246" s="32">
        <f t="shared" ca="1" si="292"/>
        <v>1</v>
      </c>
      <c r="K246" s="33">
        <f t="shared" ref="K246:K249" ca="1" si="348">IF(H245&lt;&gt;"",IF(F246="W",(1*J245),(-1*J245)),0)</f>
        <v>0</v>
      </c>
      <c r="L246" t="str">
        <f t="shared" ca="1" si="294"/>
        <v>EE</v>
      </c>
      <c r="M246" s="32" t="str">
        <f t="shared" ca="1" si="278"/>
        <v/>
      </c>
      <c r="N246" s="31">
        <f t="shared" ca="1" si="295"/>
        <v>1</v>
      </c>
      <c r="O246" s="79" t="str">
        <f ca="1">IF(A246&lt;&gt;"",IF(Y245&gt;=$AQ$5,"",IF(Y245&lt;=$AQ$6,"",IF(AND(M245="L",M246="L"),"",IF(M246="W","",IF(AND(M246="L",O244="",C243="E"),"O",IF(AND(M246="L",O244="",C243="O"),"E",IF(AND(L242="EO",L244="EO"),"O",IF(AND(L242="EE",L244="EE"),"O",IF(AND(L242="OE",L244="OE"),"E",IF(AND(L242="OO",L244="OO"),"E","")))))))))),"")</f>
        <v/>
      </c>
      <c r="P246" s="32">
        <f ca="1">IF(A246&lt;&gt;"",IF(P245=2,1,IF(M246="L",P245+1,1)),"")</f>
        <v>1</v>
      </c>
      <c r="Q246" s="33">
        <f t="shared" ref="Q246:Q249" ca="1" si="349">IF(O245&lt;&gt;"",IF(M246="W",(1*P245),(-1*P245)),0)</f>
        <v>0</v>
      </c>
      <c r="R246" t="str">
        <f ca="1">IF(A246=0,"LH",D245&amp;D246)</f>
        <v>LL</v>
      </c>
      <c r="S246" s="32" t="str">
        <f t="shared" ca="1" si="297"/>
        <v>L</v>
      </c>
      <c r="T246" s="31">
        <f t="shared" ca="1" si="298"/>
        <v>1</v>
      </c>
      <c r="U246" s="79" t="str">
        <f ca="1">IF(A246&lt;&gt;"",IF(Y245&gt;=$AQ$5,"",IF(Y245&lt;=$AQ$6,"",IF(AND(S245="L",S246="L"),"",IF(S246="W","",IF(AND(S246="L",U244="",D243="H"),"L",IF(AND(S246="L",U244="",D243="L"),"H",IF(AND(R242="HL",R244="HL"),"L",IF(AND(R242="HH",R244="HH"),"L",IF(AND(R242="LH",R244="LH"),"H",IF(AND(R242="LL",R244="LL"),"H","")))))))))),"")</f>
        <v/>
      </c>
      <c r="V246" s="32">
        <f ca="1">IF(G246&lt;&gt;"",IF(V245=2,1,IF(S246="L",V245+1,1)),"")</f>
        <v>1</v>
      </c>
      <c r="W246" s="33">
        <f t="shared" ca="1" si="289"/>
        <v>-2</v>
      </c>
      <c r="X246" s="41">
        <f t="shared" ca="1" si="331"/>
        <v>-2</v>
      </c>
      <c r="Y246" s="36">
        <f ca="1">IF(A246&lt;&gt;"",X246+Y245,"")</f>
        <v>-29</v>
      </c>
      <c r="Z246" s="54" t="str">
        <f t="shared" ca="1" si="301"/>
        <v/>
      </c>
      <c r="AA246" s="54" t="str">
        <f t="shared" ca="1" si="302"/>
        <v/>
      </c>
      <c r="AB246" s="66"/>
      <c r="AC246" s="67"/>
      <c r="AD246" s="67"/>
      <c r="AE246" s="67"/>
      <c r="AF246" s="68"/>
      <c r="AG246" s="68"/>
      <c r="AH246" s="68"/>
      <c r="AI246" s="68"/>
      <c r="AJ246" s="68"/>
      <c r="AK246" s="68"/>
      <c r="AL246" s="68"/>
      <c r="AM246" s="69"/>
      <c r="AN246" s="65"/>
    </row>
    <row r="247" spans="1:40">
      <c r="A247" s="78">
        <f ca="1">IF($A$2="no",INT(RAND()*36+1),INT(RAND()*37))</f>
        <v>26</v>
      </c>
      <c r="B247" s="78" t="str">
        <f t="shared" ca="1" si="274"/>
        <v>B</v>
      </c>
      <c r="C247" s="78" t="str">
        <f t="shared" ca="1" si="332"/>
        <v>E</v>
      </c>
      <c r="D247" s="78" t="str">
        <f t="shared" ca="1" si="335"/>
        <v>H</v>
      </c>
      <c r="E247" t="str">
        <f t="shared" ca="1" si="286"/>
        <v>RB</v>
      </c>
      <c r="F247" s="32" t="str">
        <f t="shared" ca="1" si="290"/>
        <v/>
      </c>
      <c r="G247" s="31">
        <f t="shared" ca="1" si="291"/>
        <v>1</v>
      </c>
      <c r="H247" s="79" t="str">
        <f ca="1">IF(A247&lt;&gt;"",IF(Y246&gt;=$AQ$5,"",IF(Y246&lt;=$AQ$6,"",IF(AND(F246="L",F247="L"),"",IF(F247="W","",IF(AND(F247="L",H245="",B244="R"),"B",IF(AND(F247="L",H245="",B244="B"),"R",IF(AND(E243="RB",E245="RB"),"B",IF(AND(E243="RR",E245="RR"),"B",IF(AND(E243="BR",E245="BR"),"R",IF(AND(E243="BB",E243="BB"),"R","")))))))))),"")</f>
        <v/>
      </c>
      <c r="I247" s="106"/>
      <c r="J247" s="32">
        <f t="shared" ca="1" si="292"/>
        <v>1</v>
      </c>
      <c r="K247" s="33">
        <f ca="1">IF(U246&lt;&gt;"",IF(F247="W",(1*J246),(-1*J246)),0)</f>
        <v>0</v>
      </c>
      <c r="L247" t="str">
        <f t="shared" ca="1" si="294"/>
        <v>EE</v>
      </c>
      <c r="M247" s="32" t="str">
        <f t="shared" ca="1" si="278"/>
        <v/>
      </c>
      <c r="N247" s="31">
        <f t="shared" ca="1" si="295"/>
        <v>1</v>
      </c>
      <c r="O247" s="79" t="str">
        <f ca="1">IF(A247&lt;&gt;"",IF(Y246&gt;=$AQ$5,"",IF(Y246&lt;=$AQ$6,"",IF(AND(M246="L",M247="L"),"",IF(M247="W","",IF(AND(M247="L",O245="",C244="E"),"O",IF(AND(M247="L",O245="",C244="O"),"E",IF(AND(L243="EO",L245="EO"),"O",IF(AND(L243="EE",L245="EE"),"O",IF(AND(L243="OE",L245="OE"),"E",IF(AND(L243="OO",L245="OO"),"E","")))))))))),"")</f>
        <v>O</v>
      </c>
      <c r="P247" s="32">
        <f ca="1">IF(A247&lt;&gt;"",IF(P246=2,1,IF(M247="L",P246+1,1)),"")</f>
        <v>1</v>
      </c>
      <c r="Q247" s="33">
        <f ca="1">IF(U246&lt;&gt;"",IF(M247="W",(1*P246),(-1*P246)),0)</f>
        <v>0</v>
      </c>
      <c r="R247" t="str">
        <f ca="1">IF(A247=0,"LH",D246&amp;D247)</f>
        <v>LH</v>
      </c>
      <c r="S247" s="32" t="str">
        <f t="shared" ca="1" si="297"/>
        <v/>
      </c>
      <c r="T247" s="31">
        <f t="shared" ca="1" si="298"/>
        <v>1</v>
      </c>
      <c r="U247" s="79" t="str">
        <f ca="1">IF(A247&lt;&gt;"",IF(Y246&gt;=$AQ$5,"",IF(Y246&lt;=$AQ$6,"",IF(AND(S246="L",S247="L"),"",IF(S247="W","",IF(AND(S247="L",U245="",D244="H"),"L",IF(AND(S247="L",U245="",D244="L"),"H",IF(AND(R243="HL",R245="HL"),"L",IF(AND(R243="HH",R245="HH"),"L",IF(AND(R243="LH",R245="LH"),"H",IF(AND(R243="LL",R245="LL"),"H","")))))))))),"")</f>
        <v/>
      </c>
      <c r="V247" s="32">
        <f ca="1">IF(G247&lt;&gt;"",IF(V246=2,1,IF(S247="L",V246+1,1)),"")</f>
        <v>1</v>
      </c>
      <c r="W247" s="33">
        <f t="shared" ca="1" si="289"/>
        <v>0</v>
      </c>
      <c r="X247" s="41">
        <f t="shared" ca="1" si="331"/>
        <v>0</v>
      </c>
      <c r="Y247" s="36">
        <f ca="1">IF(A247&lt;&gt;"",X247+Y246,"")</f>
        <v>-29</v>
      </c>
      <c r="Z247" s="54" t="str">
        <f t="shared" ca="1" si="301"/>
        <v/>
      </c>
      <c r="AA247" s="54" t="str">
        <f t="shared" ca="1" si="302"/>
        <v/>
      </c>
      <c r="AB247" s="66"/>
      <c r="AC247" s="67"/>
      <c r="AD247" s="67"/>
      <c r="AE247" s="67"/>
      <c r="AF247" s="68"/>
      <c r="AG247" s="68"/>
      <c r="AH247" s="68"/>
      <c r="AI247" s="68"/>
      <c r="AJ247" s="68"/>
      <c r="AK247" s="68"/>
      <c r="AL247" s="68"/>
      <c r="AM247" s="69"/>
      <c r="AN247" s="65"/>
    </row>
    <row r="248" spans="1:40">
      <c r="A248" s="78">
        <f ca="1">IF($A$2="no",INT(RAND()*36+1),INT(RAND()*37))</f>
        <v>31</v>
      </c>
      <c r="B248" s="78" t="str">
        <f t="shared" ca="1" si="274"/>
        <v>B</v>
      </c>
      <c r="C248" s="78" t="str">
        <f t="shared" ca="1" si="332"/>
        <v>O</v>
      </c>
      <c r="D248" s="78" t="str">
        <f t="shared" ca="1" si="335"/>
        <v>H</v>
      </c>
      <c r="E248" t="str">
        <f t="shared" ca="1" si="286"/>
        <v>BB</v>
      </c>
      <c r="F248" s="32" t="str">
        <f t="shared" ca="1" si="290"/>
        <v/>
      </c>
      <c r="G248" s="31">
        <f t="shared" ca="1" si="291"/>
        <v>1</v>
      </c>
      <c r="H248" s="79" t="str">
        <f ca="1">IF(A248&lt;&gt;"",IF(Y247&gt;=$AQ$5,"",IF(Y247&lt;=$AQ$6,"",IF(AND(F247="L",F248="L"),"",IF(F248="W","",IF(AND(F248="L",H246="",B245="R"),"B",IF(AND(F248="L",H246="",B245="B"),"R",IF(AND(E244="RB",E246="RB"),"B",IF(AND(E244="RR",E246="RR"),"B",IF(AND(E244="BR",E246="BR"),"R",IF(AND(E244="BB",E244="BB"),"R","")))))))))),"")</f>
        <v/>
      </c>
      <c r="I248" s="106"/>
      <c r="J248" s="32">
        <f t="shared" ca="1" si="292"/>
        <v>1</v>
      </c>
      <c r="K248" s="33">
        <f t="shared" ref="K248:K249" ca="1" si="350">IF(H247&lt;&gt;"",IF(F248="W",(1*J247),(-1*J247)),0)</f>
        <v>0</v>
      </c>
      <c r="L248" t="str">
        <f t="shared" ca="1" si="294"/>
        <v>EO</v>
      </c>
      <c r="M248" s="32" t="str">
        <f t="shared" ca="1" si="278"/>
        <v>W</v>
      </c>
      <c r="N248" s="31">
        <f t="shared" ca="1" si="295"/>
        <v>1</v>
      </c>
      <c r="O248" s="79" t="str">
        <f ca="1">IF(A248&lt;&gt;"",IF(Y247&gt;=$AQ$5,"",IF(Y247&lt;=$AQ$6,"",IF(AND(M247="L",M248="L"),"",IF(M248="W","",IF(AND(M248="L",O246="",C245="E"),"O",IF(AND(M248="L",O246="",C245="O"),"E",IF(AND(L244="EO",L246="EO"),"O",IF(AND(L244="EE",L246="EE"),"O",IF(AND(L244="OE",L246="OE"),"E",IF(AND(L244="OO",L246="OO"),"E","")))))))))),"")</f>
        <v/>
      </c>
      <c r="P248" s="32">
        <f ca="1">IF(A248&lt;&gt;"",IF(P247=2,1,IF(M248="L",P247+1,1)),"")</f>
        <v>1</v>
      </c>
      <c r="Q248" s="33">
        <f t="shared" ref="Q248:Q249" ca="1" si="351">IF(O247&lt;&gt;"",IF(M248="W",(1*P247),(-1*P247)),0)</f>
        <v>1</v>
      </c>
      <c r="R248" t="str">
        <f ca="1">IF(A248=0,"LH",D247&amp;D248)</f>
        <v>HH</v>
      </c>
      <c r="S248" s="32" t="str">
        <f t="shared" ca="1" si="297"/>
        <v/>
      </c>
      <c r="T248" s="31">
        <f t="shared" ca="1" si="298"/>
        <v>1</v>
      </c>
      <c r="U248" s="79" t="str">
        <f ca="1">IF(A248&lt;&gt;"",IF(Y247&gt;=$AQ$5,"",IF(Y247&lt;=$AQ$6,"",IF(AND(S247="L",S248="L"),"",IF(S248="W","",IF(AND(S248="L",U246="",D245="H"),"L",IF(AND(S248="L",U246="",D245="L"),"H",IF(AND(R244="HL",R246="HL"),"L",IF(AND(R244="HH",R246="HH"),"L",IF(AND(R244="LH",R246="LH"),"H",IF(AND(R244="LL",R246="LL"),"H","")))))))))),"")</f>
        <v/>
      </c>
      <c r="V248" s="32">
        <f ca="1">IF(G248&lt;&gt;"",IF(V247=2,1,IF(S248="L",V247+1,1)),"")</f>
        <v>1</v>
      </c>
      <c r="W248" s="33">
        <f t="shared" ca="1" si="289"/>
        <v>0</v>
      </c>
      <c r="X248" s="41">
        <f t="shared" ca="1" si="331"/>
        <v>1</v>
      </c>
      <c r="Y248" s="36">
        <f ca="1">IF(A248&lt;&gt;"",X248+Y247,"")</f>
        <v>-28</v>
      </c>
      <c r="Z248" s="54" t="str">
        <f t="shared" ca="1" si="301"/>
        <v/>
      </c>
      <c r="AA248" s="54" t="str">
        <f t="shared" ca="1" si="302"/>
        <v/>
      </c>
      <c r="AB248" s="66"/>
      <c r="AC248" s="67"/>
      <c r="AD248" s="67"/>
      <c r="AE248" s="67"/>
      <c r="AF248" s="68"/>
      <c r="AG248" s="68"/>
      <c r="AH248" s="68"/>
      <c r="AI248" s="68"/>
      <c r="AJ248" s="68"/>
      <c r="AK248" s="68"/>
      <c r="AL248" s="68"/>
      <c r="AM248" s="69"/>
      <c r="AN248" s="65"/>
    </row>
    <row r="249" spans="1:40">
      <c r="A249" s="78">
        <f ca="1">IF($A$2="no",INT(RAND()*36+1),INT(RAND()*37))</f>
        <v>17</v>
      </c>
      <c r="B249" s="78" t="str">
        <f t="shared" ca="1" si="274"/>
        <v>B</v>
      </c>
      <c r="C249" s="78" t="str">
        <f t="shared" ca="1" si="332"/>
        <v>O</v>
      </c>
      <c r="D249" s="78" t="str">
        <f t="shared" ca="1" si="335"/>
        <v>L</v>
      </c>
      <c r="E249" t="str">
        <f t="shared" ca="1" si="286"/>
        <v>BB</v>
      </c>
      <c r="F249" s="32" t="str">
        <f t="shared" ca="1" si="290"/>
        <v/>
      </c>
      <c r="G249" s="31">
        <f t="shared" ca="1" si="291"/>
        <v>1</v>
      </c>
      <c r="H249" s="79" t="str">
        <f ca="1">IF(A249&lt;&gt;"",IF(Y248&gt;=$AQ$5,"",IF(Y248&lt;=$AQ$6,"",IF(AND(F248="L",F249="L"),"",IF(F249="W","",IF(AND(F249="L",H247="",B246="R"),"B",IF(AND(F249="L",H247="",B246="B"),"R",IF(AND(E245="RB",E247="RB"),"B",IF(AND(E245="RR",E247="RR"),"B",IF(AND(E245="BR",E247="BR"),"R",IF(AND(E245="BB",E245="BB"),"R","")))))))))),"")</f>
        <v>B</v>
      </c>
      <c r="I249" s="106"/>
      <c r="J249" s="32">
        <f t="shared" ca="1" si="292"/>
        <v>1</v>
      </c>
      <c r="K249" s="33">
        <f ca="1">IF(U248&lt;&gt;"",IF(F249="W",(1*J248),(-1*J248)),0)</f>
        <v>0</v>
      </c>
      <c r="L249" t="str">
        <f t="shared" ca="1" si="294"/>
        <v>OO</v>
      </c>
      <c r="M249" s="32" t="str">
        <f t="shared" ca="1" si="278"/>
        <v/>
      </c>
      <c r="N249" s="31">
        <f t="shared" ca="1" si="295"/>
        <v>1</v>
      </c>
      <c r="O249" s="79" t="str">
        <f ca="1">IF(A249&lt;&gt;"",IF(Y248&gt;=$AQ$5,"",IF(Y248&lt;=$AQ$6,"",IF(AND(M248="L",M249="L"),"",IF(M249="W","",IF(AND(M249="L",O247="",C246="E"),"O",IF(AND(M249="L",O247="",C246="O"),"E",IF(AND(L245="EO",L247="EO"),"O",IF(AND(L245="EE",L247="EE"),"O",IF(AND(L245="OE",L247="OE"),"E",IF(AND(L245="OO",L247="OO"),"E","")))))))))),"")</f>
        <v>O</v>
      </c>
      <c r="P249" s="32">
        <f ca="1">IF(A249&lt;&gt;"",IF(P248=2,1,IF(M249="L",P248+1,1)),"")</f>
        <v>1</v>
      </c>
      <c r="Q249" s="33">
        <f ca="1">IF(U248&lt;&gt;"",IF(M249="W",(1*P248),(-1*P248)),0)</f>
        <v>0</v>
      </c>
      <c r="R249" t="str">
        <f ca="1">IF(A249=0,"LH",D248&amp;D249)</f>
        <v>HL</v>
      </c>
      <c r="S249" s="32" t="str">
        <f t="shared" ca="1" si="297"/>
        <v/>
      </c>
      <c r="T249" s="31">
        <f t="shared" ca="1" si="298"/>
        <v>1</v>
      </c>
      <c r="U249" s="79" t="str">
        <f ca="1">IF(A249&lt;&gt;"",IF(Y248&gt;=$AQ$5,"",IF(Y248&lt;=$AQ$6,"",IF(AND(S248="L",S249="L"),"",IF(S249="W","",IF(AND(S249="L",U247="",D246="H"),"L",IF(AND(S249="L",U247="",D246="L"),"H",IF(AND(R245="HL",R247="HL"),"L",IF(AND(R245="HH",R247="HH"),"L",IF(AND(R245="LH",R247="LH"),"H",IF(AND(R245="LL",R247="LL"),"H","")))))))))),"")</f>
        <v/>
      </c>
      <c r="V249" s="32">
        <f ca="1">IF(G249&lt;&gt;"",IF(V248=2,1,IF(S249="L",V248+1,1)),"")</f>
        <v>1</v>
      </c>
      <c r="W249" s="33">
        <f t="shared" ca="1" si="289"/>
        <v>0</v>
      </c>
      <c r="X249" s="41">
        <f t="shared" ca="1" si="331"/>
        <v>0</v>
      </c>
      <c r="Y249" s="36">
        <f ca="1">IF(A249&lt;&gt;"",X249+Y248,"")</f>
        <v>-28</v>
      </c>
      <c r="Z249" s="54" t="str">
        <f t="shared" ca="1" si="301"/>
        <v/>
      </c>
      <c r="AA249" s="54" t="str">
        <f t="shared" ca="1" si="302"/>
        <v/>
      </c>
      <c r="AB249" s="66"/>
      <c r="AC249" s="67"/>
      <c r="AD249" s="67"/>
      <c r="AE249" s="67"/>
      <c r="AF249" s="68"/>
      <c r="AG249" s="68"/>
      <c r="AH249" s="68"/>
      <c r="AI249" s="68"/>
      <c r="AJ249" s="68"/>
      <c r="AK249" s="68"/>
      <c r="AL249" s="68"/>
      <c r="AM249" s="69"/>
      <c r="AN249" s="65"/>
    </row>
    <row r="250" spans="1:40">
      <c r="A250" s="78">
        <f ca="1">IF($A$2="no",INT(RAND()*36+1),INT(RAND()*37))</f>
        <v>9</v>
      </c>
      <c r="B250" s="78" t="str">
        <f t="shared" ca="1" si="274"/>
        <v>R</v>
      </c>
      <c r="C250" s="78" t="str">
        <f t="shared" ca="1" si="332"/>
        <v>O</v>
      </c>
      <c r="D250" s="78" t="str">
        <f t="shared" ca="1" si="335"/>
        <v>L</v>
      </c>
      <c r="E250" t="str">
        <f t="shared" ca="1" si="286"/>
        <v>BR</v>
      </c>
      <c r="F250" s="32" t="str">
        <f t="shared" ca="1" si="290"/>
        <v>L</v>
      </c>
      <c r="G250" s="31">
        <f t="shared" ca="1" si="291"/>
        <v>2</v>
      </c>
      <c r="H250" s="79" t="str">
        <f ca="1">IF(A250&lt;&gt;"",IF(Y249&gt;=$AQ$5,"",IF(Y249&lt;=$AQ$6,"",IF(AND(F249="L",F250="L"),"",IF(F250="W","",IF(AND(F250="L",H248="",B247="R"),"B",IF(AND(F250="L",H248="",B247="B"),"R",IF(AND(E246="RB",E248="RB"),"B",IF(AND(E246="RR",E248="RR"),"B",IF(AND(E246="BR",E248="BR"),"R",IF(AND(E246="BB",E246="BB"),"R","")))))))))),"")</f>
        <v>R</v>
      </c>
      <c r="I250" s="106"/>
      <c r="J250" s="32">
        <f t="shared" ca="1" si="292"/>
        <v>2</v>
      </c>
      <c r="K250" s="33">
        <f t="shared" ref="K250:K265" ca="1" si="352">IF(H249&lt;&gt;"",IF(F250="W",(1*J249),(-1*J249)),0)</f>
        <v>-1</v>
      </c>
      <c r="L250" t="str">
        <f t="shared" ca="1" si="294"/>
        <v>OO</v>
      </c>
      <c r="M250" s="32" t="str">
        <f t="shared" ca="1" si="278"/>
        <v>W</v>
      </c>
      <c r="N250" s="31">
        <f t="shared" ca="1" si="295"/>
        <v>1</v>
      </c>
      <c r="O250" s="79" t="str">
        <f ca="1">IF(A250&lt;&gt;"",IF(Y249&gt;=$AQ$5,"",IF(Y249&lt;=$AQ$6,"",IF(AND(M249="L",M250="L"),"",IF(M250="W","",IF(AND(M250="L",O248="",C247="E"),"O",IF(AND(M250="L",O248="",C247="O"),"E",IF(AND(L246="EO",L248="EO"),"O",IF(AND(L246="EE",L248="EE"),"O",IF(AND(L246="OE",L248="OE"),"E",IF(AND(L246="OO",L248="OO"),"E","")))))))))),"")</f>
        <v/>
      </c>
      <c r="P250" s="32">
        <f ca="1">IF(A250&lt;&gt;"",IF(P249=2,1,IF(M250="L",P249+1,1)),"")</f>
        <v>1</v>
      </c>
      <c r="Q250" s="33">
        <f t="shared" ref="Q250:Q265" ca="1" si="353">IF(O249&lt;&gt;"",IF(M250="W",(1*P249),(-1*P249)),0)</f>
        <v>1</v>
      </c>
      <c r="R250" t="str">
        <f ca="1">IF(A250=0,"LH",D249&amp;D250)</f>
        <v>LL</v>
      </c>
      <c r="S250" s="32" t="str">
        <f t="shared" ca="1" si="297"/>
        <v/>
      </c>
      <c r="T250" s="31">
        <f t="shared" ca="1" si="298"/>
        <v>1</v>
      </c>
      <c r="U250" s="79" t="str">
        <f ca="1">IF(A250&lt;&gt;"",IF(Y249&gt;=$AQ$5,"",IF(Y249&lt;=$AQ$6,"",IF(AND(S249="L",S250="L"),"",IF(S250="W","",IF(AND(S250="L",U248="",D247="H"),"L",IF(AND(S250="L",U248="",D247="L"),"H",IF(AND(R246="HL",R248="HL"),"L",IF(AND(R246="HH",R248="HH"),"L",IF(AND(R246="LH",R248="LH"),"H",IF(AND(R246="LL",R248="LL"),"H","")))))))))),"")</f>
        <v/>
      </c>
      <c r="V250" s="32">
        <f ca="1">IF(G250&lt;&gt;"",IF(V249=2,1,IF(S250="L",V249+1,1)),"")</f>
        <v>1</v>
      </c>
      <c r="W250" s="33">
        <f t="shared" ca="1" si="289"/>
        <v>0</v>
      </c>
      <c r="X250" s="41">
        <f t="shared" ca="1" si="331"/>
        <v>0</v>
      </c>
      <c r="Y250" s="36">
        <f ca="1">IF(A250&lt;&gt;"",X250+Y249,"")</f>
        <v>-28</v>
      </c>
      <c r="Z250" s="54" t="str">
        <f t="shared" ca="1" si="301"/>
        <v/>
      </c>
      <c r="AA250" s="54" t="str">
        <f t="shared" ca="1" si="302"/>
        <v/>
      </c>
      <c r="AB250" s="66"/>
      <c r="AC250" s="68"/>
      <c r="AD250" s="68"/>
      <c r="AE250" s="68"/>
      <c r="AF250" s="68"/>
      <c r="AG250" s="68"/>
      <c r="AH250" s="68"/>
      <c r="AI250" s="68"/>
      <c r="AJ250" s="68"/>
      <c r="AK250" s="68"/>
      <c r="AL250" s="68"/>
      <c r="AM250" s="69"/>
      <c r="AN250" s="65"/>
    </row>
    <row r="251" spans="1:40">
      <c r="A251" s="78">
        <f ca="1">IF($A$2="no",INT(RAND()*36+1),INT(RAND()*37))</f>
        <v>14</v>
      </c>
      <c r="B251" s="78" t="str">
        <f t="shared" ref="B251:B305" ca="1" si="354">VLOOKUP(A251,$BH$107:$BP$144,8,0)</f>
        <v>R</v>
      </c>
      <c r="C251" s="78" t="str">
        <f t="shared" ca="1" si="332"/>
        <v>E</v>
      </c>
      <c r="D251" s="78" t="str">
        <f t="shared" ca="1" si="335"/>
        <v>L</v>
      </c>
      <c r="E251" t="str">
        <f t="shared" ca="1" si="286"/>
        <v>RR</v>
      </c>
      <c r="F251" s="32" t="str">
        <f t="shared" ca="1" si="290"/>
        <v>W</v>
      </c>
      <c r="G251" s="31">
        <f t="shared" ca="1" si="291"/>
        <v>1</v>
      </c>
      <c r="H251" s="79" t="str">
        <f ca="1">IF(A251&lt;&gt;"",IF(Y250&gt;=$AQ$5,"",IF(Y250&lt;=$AQ$6,"",IF(AND(F250="L",F251="L"),"",IF(F251="W","",IF(AND(F251="L",H249="",B248="R"),"B",IF(AND(F251="L",H249="",B248="B"),"R",IF(AND(E247="RB",E249="RB"),"B",IF(AND(E247="RR",E249="RR"),"B",IF(AND(E247="BR",E249="BR"),"R",IF(AND(E247="BB",E247="BB"),"R","")))))))))),"")</f>
        <v/>
      </c>
      <c r="I251" s="106"/>
      <c r="J251" s="32">
        <f t="shared" ca="1" si="292"/>
        <v>1</v>
      </c>
      <c r="K251" s="33">
        <f ca="1">IF(U250&lt;&gt;"",IF(F251="W",(1*J250),(-1*J250)),0)</f>
        <v>0</v>
      </c>
      <c r="L251" t="str">
        <f t="shared" ca="1" si="294"/>
        <v>OE</v>
      </c>
      <c r="M251" s="32" t="str">
        <f t="shared" ca="1" si="278"/>
        <v/>
      </c>
      <c r="N251" s="31">
        <f t="shared" ca="1" si="295"/>
        <v>1</v>
      </c>
      <c r="O251" s="79" t="str">
        <f ca="1">IF(A251&lt;&gt;"",IF(Y250&gt;=$AQ$5,"",IF(Y250&lt;=$AQ$6,"",IF(AND(M250="L",M251="L"),"",IF(M251="W","",IF(AND(M251="L",O249="",C248="E"),"O",IF(AND(M251="L",O249="",C248="O"),"E",IF(AND(L247="EO",L249="EO"),"O",IF(AND(L247="EE",L249="EE"),"O",IF(AND(L247="OE",L249="OE"),"E",IF(AND(L247="OO",L249="OO"),"E","")))))))))),"")</f>
        <v/>
      </c>
      <c r="P251" s="32">
        <f ca="1">IF(A251&lt;&gt;"",IF(P250=2,1,IF(M251="L",P250+1,1)),"")</f>
        <v>1</v>
      </c>
      <c r="Q251" s="33">
        <f ca="1">IF(U250&lt;&gt;"",IF(M251="W",(1*P250),(-1*P250)),0)</f>
        <v>0</v>
      </c>
      <c r="R251" t="str">
        <f ca="1">IF(A251=0,"LH",D250&amp;D251)</f>
        <v>LL</v>
      </c>
      <c r="S251" s="32" t="str">
        <f t="shared" ca="1" si="297"/>
        <v/>
      </c>
      <c r="T251" s="31">
        <f t="shared" ca="1" si="298"/>
        <v>1</v>
      </c>
      <c r="U251" s="79" t="str">
        <f ca="1">IF(A251&lt;&gt;"",IF(Y250&gt;=$AQ$5,"",IF(Y250&lt;=$AQ$6,"",IF(AND(S250="L",S251="L"),"",IF(S251="W","",IF(AND(S251="L",U249="",D248="H"),"L",IF(AND(S251="L",U249="",D248="L"),"H",IF(AND(R247="HL",R249="HL"),"L",IF(AND(R247="HH",R249="HH"),"L",IF(AND(R247="LH",R249="LH"),"H",IF(AND(R247="LL",R249="LL"),"H","")))))))))),"")</f>
        <v/>
      </c>
      <c r="V251" s="32">
        <f ca="1">IF(G251&lt;&gt;"",IF(V250=2,1,IF(S251="L",V250+1,1)),"")</f>
        <v>1</v>
      </c>
      <c r="W251" s="33">
        <f t="shared" ca="1" si="289"/>
        <v>0</v>
      </c>
      <c r="X251" s="41">
        <f t="shared" ca="1" si="331"/>
        <v>0</v>
      </c>
      <c r="Y251" s="36">
        <f ca="1">IF(A251&lt;&gt;"",X251+Y250,"")</f>
        <v>-28</v>
      </c>
      <c r="Z251" s="54" t="str">
        <f t="shared" ca="1" si="301"/>
        <v/>
      </c>
      <c r="AA251" s="54" t="str">
        <f t="shared" ca="1" si="302"/>
        <v/>
      </c>
      <c r="AB251" s="66"/>
      <c r="AC251" s="68"/>
      <c r="AD251" s="68"/>
      <c r="AE251" s="68"/>
      <c r="AF251" s="68"/>
      <c r="AG251" s="68"/>
      <c r="AH251" s="68"/>
      <c r="AI251" s="68"/>
      <c r="AJ251" s="68"/>
      <c r="AK251" s="68"/>
      <c r="AL251" s="68"/>
      <c r="AM251" s="69"/>
      <c r="AN251" s="65"/>
    </row>
    <row r="252" spans="1:40">
      <c r="A252" s="78">
        <f ca="1">IF($A$2="no",INT(RAND()*36+1),INT(RAND()*37))</f>
        <v>27</v>
      </c>
      <c r="B252" s="78" t="str">
        <f t="shared" ca="1" si="354"/>
        <v>R</v>
      </c>
      <c r="C252" s="78" t="str">
        <f t="shared" ca="1" si="332"/>
        <v>O</v>
      </c>
      <c r="D252" s="78" t="str">
        <f t="shared" ca="1" si="335"/>
        <v>H</v>
      </c>
      <c r="E252" t="str">
        <f t="shared" ca="1" si="286"/>
        <v>RR</v>
      </c>
      <c r="F252" s="32" t="str">
        <f t="shared" ca="1" si="290"/>
        <v/>
      </c>
      <c r="G252" s="31">
        <f t="shared" ca="1" si="291"/>
        <v>1</v>
      </c>
      <c r="H252" s="79" t="str">
        <f ca="1">IF(A252&lt;&gt;"",IF(Y251&gt;=$AQ$5,"",IF(Y251&lt;=$AQ$6,"",IF(AND(F251="L",F252="L"),"",IF(F252="W","",IF(AND(F252="L",H250="",B249="R"),"B",IF(AND(F252="L",H250="",B249="B"),"R",IF(AND(E248="RB",E250="RB"),"B",IF(AND(E248="RR",E250="RR"),"B",IF(AND(E248="BR",E250="BR"),"R",IF(AND(E248="BB",E248="BB"),"R","")))))))))),"")</f>
        <v>R</v>
      </c>
      <c r="I252" s="106"/>
      <c r="J252" s="32">
        <f t="shared" ca="1" si="292"/>
        <v>1</v>
      </c>
      <c r="K252" s="33">
        <f t="shared" ref="K252:K253" ca="1" si="355">IF(H251&lt;&gt;"",IF(F252="W",(1*J251),(-1*J251)),0)</f>
        <v>0</v>
      </c>
      <c r="L252" t="str">
        <f t="shared" ca="1" si="294"/>
        <v>EO</v>
      </c>
      <c r="M252" s="32" t="str">
        <f t="shared" ca="1" si="278"/>
        <v/>
      </c>
      <c r="N252" s="31">
        <f t="shared" ca="1" si="295"/>
        <v>1</v>
      </c>
      <c r="O252" s="79" t="str">
        <f ca="1">IF(A252&lt;&gt;"",IF(Y251&gt;=$AQ$5,"",IF(Y251&lt;=$AQ$6,"",IF(AND(M251="L",M252="L"),"",IF(M252="W","",IF(AND(M252="L",O250="",C249="E"),"O",IF(AND(M252="L",O250="",C249="O"),"E",IF(AND(L248="EO",L250="EO"),"O",IF(AND(L248="EE",L250="EE"),"O",IF(AND(L248="OE",L250="OE"),"E",IF(AND(L248="OO",L250="OO"),"E","")))))))))),"")</f>
        <v/>
      </c>
      <c r="P252" s="32">
        <f ca="1">IF(A252&lt;&gt;"",IF(P251=2,1,IF(M252="L",P251+1,1)),"")</f>
        <v>1</v>
      </c>
      <c r="Q252" s="33">
        <f t="shared" ref="Q252:Q253" ca="1" si="356">IF(O251&lt;&gt;"",IF(M252="W",(1*P251),(-1*P251)),0)</f>
        <v>0</v>
      </c>
      <c r="R252" t="str">
        <f ca="1">IF(A252=0,"LH",D251&amp;D252)</f>
        <v>LH</v>
      </c>
      <c r="S252" s="32" t="str">
        <f t="shared" ca="1" si="297"/>
        <v/>
      </c>
      <c r="T252" s="31">
        <f t="shared" ca="1" si="298"/>
        <v>1</v>
      </c>
      <c r="U252" s="79" t="str">
        <f ca="1">IF(A252&lt;&gt;"",IF(Y251&gt;=$AQ$5,"",IF(Y251&lt;=$AQ$6,"",IF(AND(S251="L",S252="L"),"",IF(S252="W","",IF(AND(S252="L",U250="",D249="H"),"L",IF(AND(S252="L",U250="",D249="L"),"H",IF(AND(R248="HL",R250="HL"),"L",IF(AND(R248="HH",R250="HH"),"L",IF(AND(R248="LH",R250="LH"),"H",IF(AND(R248="LL",R250="LL"),"H","")))))))))),"")</f>
        <v/>
      </c>
      <c r="V252" s="32">
        <f ca="1">IF(G252&lt;&gt;"",IF(V251=2,1,IF(S252="L",V251+1,1)),"")</f>
        <v>1</v>
      </c>
      <c r="W252" s="33">
        <f t="shared" ca="1" si="289"/>
        <v>0</v>
      </c>
      <c r="X252" s="41">
        <f t="shared" ca="1" si="331"/>
        <v>0</v>
      </c>
      <c r="Y252" s="36">
        <f ca="1">IF(A252&lt;&gt;"",X252+Y251,"")</f>
        <v>-28</v>
      </c>
      <c r="Z252" s="54" t="str">
        <f t="shared" ca="1" si="301"/>
        <v/>
      </c>
      <c r="AA252" s="54" t="str">
        <f t="shared" ca="1" si="302"/>
        <v/>
      </c>
      <c r="AB252" s="66"/>
      <c r="AC252" s="68"/>
      <c r="AD252" s="68"/>
      <c r="AE252" s="68"/>
      <c r="AF252" s="68"/>
      <c r="AG252" s="68"/>
      <c r="AH252" s="68"/>
      <c r="AI252" s="68"/>
      <c r="AJ252" s="68"/>
      <c r="AK252" s="68"/>
      <c r="AL252" s="68"/>
      <c r="AM252" s="69"/>
      <c r="AN252" s="65"/>
    </row>
    <row r="253" spans="1:40">
      <c r="A253" s="78">
        <f ca="1">IF($A$2="no",INT(RAND()*36+1),INT(RAND()*37))</f>
        <v>13</v>
      </c>
      <c r="B253" s="78" t="str">
        <f t="shared" ca="1" si="354"/>
        <v>B</v>
      </c>
      <c r="C253" s="78" t="str">
        <f t="shared" ca="1" si="332"/>
        <v>O</v>
      </c>
      <c r="D253" s="78" t="str">
        <f t="shared" ca="1" si="335"/>
        <v>L</v>
      </c>
      <c r="E253" t="str">
        <f t="shared" ca="1" si="286"/>
        <v>RB</v>
      </c>
      <c r="F253" s="32" t="str">
        <f t="shared" ca="1" si="290"/>
        <v>L</v>
      </c>
      <c r="G253" s="31">
        <f t="shared" ca="1" si="291"/>
        <v>2</v>
      </c>
      <c r="H253" s="79" t="str">
        <f ca="1">IF(A253&lt;&gt;"",IF(Y252&gt;=$AQ$5,"",IF(Y252&lt;=$AQ$6,"",IF(AND(F252="L",F253="L"),"",IF(F253="W","",IF(AND(F253="L",H251="",B250="R"),"B",IF(AND(F253="L",H251="",B250="B"),"R",IF(AND(E249="RB",E251="RB"),"B",IF(AND(E249="RR",E251="RR"),"B",IF(AND(E249="BR",E251="BR"),"R",IF(AND(E249="BB",E249="BB"),"R","")))))))))),"")</f>
        <v>B</v>
      </c>
      <c r="I253" s="106"/>
      <c r="J253" s="32">
        <f t="shared" ca="1" si="292"/>
        <v>2</v>
      </c>
      <c r="K253" s="33">
        <f ca="1">IF(U252&lt;&gt;"",IF(F253="W",(1*J252),(-1*J252)),0)</f>
        <v>0</v>
      </c>
      <c r="L253" t="str">
        <f t="shared" ca="1" si="294"/>
        <v>OO</v>
      </c>
      <c r="M253" s="32" t="str">
        <f t="shared" ca="1" si="278"/>
        <v/>
      </c>
      <c r="N253" s="31">
        <f t="shared" ca="1" si="295"/>
        <v>1</v>
      </c>
      <c r="O253" s="79" t="str">
        <f ca="1">IF(A253&lt;&gt;"",IF(Y252&gt;=$AQ$5,"",IF(Y252&lt;=$AQ$6,"",IF(AND(M252="L",M253="L"),"",IF(M253="W","",IF(AND(M253="L",O251="",C250="E"),"O",IF(AND(M253="L",O251="",C250="O"),"E",IF(AND(L249="EO",L251="EO"),"O",IF(AND(L249="EE",L251="EE"),"O",IF(AND(L249="OE",L251="OE"),"E",IF(AND(L249="OO",L251="OO"),"E","")))))))))),"")</f>
        <v/>
      </c>
      <c r="P253" s="32">
        <f ca="1">IF(A253&lt;&gt;"",IF(P252=2,1,IF(M253="L",P252+1,1)),"")</f>
        <v>1</v>
      </c>
      <c r="Q253" s="33">
        <f ca="1">IF(U252&lt;&gt;"",IF(M253="W",(1*P252),(-1*P252)),0)</f>
        <v>0</v>
      </c>
      <c r="R253" t="str">
        <f ca="1">IF(A253=0,"LH",D252&amp;D253)</f>
        <v>HL</v>
      </c>
      <c r="S253" s="32" t="str">
        <f t="shared" ca="1" si="297"/>
        <v/>
      </c>
      <c r="T253" s="31">
        <f t="shared" ca="1" si="298"/>
        <v>1</v>
      </c>
      <c r="U253" s="79" t="str">
        <f ca="1">IF(A253&lt;&gt;"",IF(Y252&gt;=$AQ$5,"",IF(Y252&lt;=$AQ$6,"",IF(AND(S252="L",S253="L"),"",IF(S253="W","",IF(AND(S253="L",U251="",D250="H"),"L",IF(AND(S253="L",U251="",D250="L"),"H",IF(AND(R249="HL",R251="HL"),"L",IF(AND(R249="HH",R251="HH"),"L",IF(AND(R249="LH",R251="LH"),"H",IF(AND(R249="LL",R251="LL"),"H","")))))))))),"")</f>
        <v/>
      </c>
      <c r="V253" s="32">
        <f ca="1">IF(G253&lt;&gt;"",IF(V252=2,1,IF(S253="L",V252+1,1)),"")</f>
        <v>1</v>
      </c>
      <c r="W253" s="33">
        <f t="shared" ca="1" si="289"/>
        <v>0</v>
      </c>
      <c r="X253" s="41">
        <f t="shared" ca="1" si="331"/>
        <v>0</v>
      </c>
      <c r="Y253" s="36">
        <f ca="1">IF(A253&lt;&gt;"",X253+Y252,"")</f>
        <v>-28</v>
      </c>
      <c r="Z253" s="54" t="str">
        <f t="shared" ca="1" si="301"/>
        <v/>
      </c>
      <c r="AA253" s="54" t="str">
        <f t="shared" ca="1" si="302"/>
        <v/>
      </c>
      <c r="AB253" s="66"/>
      <c r="AC253" s="68"/>
      <c r="AD253" s="68"/>
      <c r="AE253" s="68"/>
      <c r="AF253" s="68"/>
      <c r="AG253" s="68"/>
      <c r="AH253" s="68"/>
      <c r="AI253" s="68"/>
      <c r="AJ253" s="68"/>
      <c r="AK253" s="68"/>
      <c r="AL253" s="68"/>
      <c r="AM253" s="69"/>
      <c r="AN253" s="65"/>
    </row>
    <row r="254" spans="1:40">
      <c r="A254" s="78">
        <f ca="1">IF($A$2="no",INT(RAND()*36+1),INT(RAND()*37))</f>
        <v>19</v>
      </c>
      <c r="B254" s="78" t="str">
        <f t="shared" ca="1" si="354"/>
        <v>R</v>
      </c>
      <c r="C254" s="78" t="str">
        <f t="shared" ca="1" si="332"/>
        <v>O</v>
      </c>
      <c r="D254" s="78" t="str">
        <f t="shared" ca="1" si="335"/>
        <v>H</v>
      </c>
      <c r="E254" t="str">
        <f t="shared" ca="1" si="286"/>
        <v>BR</v>
      </c>
      <c r="F254" s="32" t="str">
        <f t="shared" ca="1" si="290"/>
        <v>L</v>
      </c>
      <c r="G254" s="31">
        <f t="shared" ca="1" si="291"/>
        <v>1</v>
      </c>
      <c r="H254" s="79" t="str">
        <f ca="1">IF(A254&lt;&gt;"",IF(Y253&gt;=$AQ$5,"",IF(Y253&lt;=$AQ$6,"",IF(AND(F253="L",F254="L"),"",IF(F254="W","",IF(AND(F254="L",H252="",B251="R"),"B",IF(AND(F254="L",H252="",B251="B"),"R",IF(AND(E250="RB",E252="RB"),"B",IF(AND(E250="RR",E252="RR"),"B",IF(AND(E250="BR",E252="BR"),"R",IF(AND(E250="BB",E250="BB"),"R","")))))))))),"")</f>
        <v/>
      </c>
      <c r="I254" s="106"/>
      <c r="J254" s="32">
        <f t="shared" ca="1" si="292"/>
        <v>1</v>
      </c>
      <c r="K254" s="33">
        <f t="shared" ref="K254:K257" ca="1" si="357">IF(H253&lt;&gt;"",IF(F254="W",(1*J253),(-1*J253)),0)</f>
        <v>-2</v>
      </c>
      <c r="L254" t="str">
        <f t="shared" ca="1" si="294"/>
        <v>OO</v>
      </c>
      <c r="M254" s="32" t="str">
        <f t="shared" ref="M254:M317" ca="1" si="358">IF(O253="","",IF(A254=0,"L",IF(C254=O253,"W","L")))</f>
        <v/>
      </c>
      <c r="N254" s="31">
        <f t="shared" ca="1" si="295"/>
        <v>1</v>
      </c>
      <c r="O254" s="79" t="str">
        <f ca="1">IF(A254&lt;&gt;"",IF(Y253&gt;=$AQ$5,"",IF(Y253&lt;=$AQ$6,"",IF(AND(M253="L",M254="L"),"",IF(M254="W","",IF(AND(M254="L",O252="",C251="E"),"O",IF(AND(M254="L",O252="",C251="O"),"E",IF(AND(L250="EO",L252="EO"),"O",IF(AND(L250="EE",L252="EE"),"O",IF(AND(L250="OE",L252="OE"),"E",IF(AND(L250="OO",L252="OO"),"E","")))))))))),"")</f>
        <v/>
      </c>
      <c r="P254" s="32">
        <f ca="1">IF(A254&lt;&gt;"",IF(P253=2,1,IF(M254="L",P253+1,1)),"")</f>
        <v>1</v>
      </c>
      <c r="Q254" s="33">
        <f t="shared" ref="Q254:Q257" ca="1" si="359">IF(O253&lt;&gt;"",IF(M254="W",(1*P253),(-1*P253)),0)</f>
        <v>0</v>
      </c>
      <c r="R254" t="str">
        <f ca="1">IF(A254=0,"LH",D253&amp;D254)</f>
        <v>LH</v>
      </c>
      <c r="S254" s="32" t="str">
        <f t="shared" ca="1" si="297"/>
        <v/>
      </c>
      <c r="T254" s="31">
        <f t="shared" ca="1" si="298"/>
        <v>1</v>
      </c>
      <c r="U254" s="79" t="str">
        <f ca="1">IF(A254&lt;&gt;"",IF(Y253&gt;=$AQ$5,"",IF(Y253&lt;=$AQ$6,"",IF(AND(S253="L",S254="L"),"",IF(S254="W","",IF(AND(S254="L",U252="",D251="H"),"L",IF(AND(S254="L",U252="",D251="L"),"H",IF(AND(R250="HL",R252="HL"),"L",IF(AND(R250="HH",R252="HH"),"L",IF(AND(R250="LH",R252="LH"),"H",IF(AND(R250="LL",R252="LL"),"H","")))))))))),"")</f>
        <v/>
      </c>
      <c r="V254" s="32">
        <f ca="1">IF(G254&lt;&gt;"",IF(V253=2,1,IF(S254="L",V253+1,1)),"")</f>
        <v>1</v>
      </c>
      <c r="W254" s="33">
        <f t="shared" ca="1" si="289"/>
        <v>0</v>
      </c>
      <c r="X254" s="41">
        <f t="shared" ca="1" si="331"/>
        <v>-2</v>
      </c>
      <c r="Y254" s="36">
        <f ca="1">IF(A254&lt;&gt;"",X254+Y253,"")</f>
        <v>-30</v>
      </c>
      <c r="Z254" s="54" t="str">
        <f t="shared" ca="1" si="301"/>
        <v/>
      </c>
      <c r="AA254" s="54" t="str">
        <f t="shared" ca="1" si="302"/>
        <v/>
      </c>
      <c r="AB254" s="66"/>
      <c r="AC254" s="68"/>
      <c r="AD254" s="68"/>
      <c r="AE254" s="68"/>
      <c r="AF254" s="68"/>
      <c r="AG254" s="68"/>
      <c r="AH254" s="68"/>
      <c r="AI254" s="68"/>
      <c r="AJ254" s="68"/>
      <c r="AK254" s="68"/>
      <c r="AL254" s="68"/>
      <c r="AM254" s="69"/>
      <c r="AN254" s="65"/>
    </row>
    <row r="255" spans="1:40">
      <c r="A255" s="78">
        <f ca="1">IF($A$2="no",INT(RAND()*36+1),INT(RAND()*37))</f>
        <v>7</v>
      </c>
      <c r="B255" s="78" t="str">
        <f t="shared" ca="1" si="354"/>
        <v>R</v>
      </c>
      <c r="C255" s="78" t="str">
        <f t="shared" ca="1" si="332"/>
        <v>O</v>
      </c>
      <c r="D255" s="78" t="str">
        <f t="shared" ca="1" si="335"/>
        <v>L</v>
      </c>
      <c r="E255" t="str">
        <f t="shared" ca="1" si="286"/>
        <v>RR</v>
      </c>
      <c r="F255" s="32" t="str">
        <f t="shared" ca="1" si="290"/>
        <v/>
      </c>
      <c r="G255" s="31">
        <f t="shared" ca="1" si="291"/>
        <v>1</v>
      </c>
      <c r="H255" s="79" t="str">
        <f ca="1">IF(A255&lt;&gt;"",IF(Y254&gt;=$AQ$5,"",IF(Y254&lt;=$AQ$6,"",IF(AND(F254="L",F255="L"),"",IF(F255="W","",IF(AND(F255="L",H253="",B252="R"),"B",IF(AND(F255="L",H253="",B252="B"),"R",IF(AND(E251="RB",E253="RB"),"B",IF(AND(E251="RR",E253="RR"),"B",IF(AND(E251="BR",E253="BR"),"R",IF(AND(E251="BB",E251="BB"),"R","")))))))))),"")</f>
        <v/>
      </c>
      <c r="I255" s="106"/>
      <c r="J255" s="32">
        <f t="shared" ca="1" si="292"/>
        <v>1</v>
      </c>
      <c r="K255" s="33">
        <f ca="1">IF(U254&lt;&gt;"",IF(F255="W",(1*J254),(-1*J254)),0)</f>
        <v>0</v>
      </c>
      <c r="L255" t="str">
        <f t="shared" ca="1" si="294"/>
        <v>OO</v>
      </c>
      <c r="M255" s="32" t="str">
        <f t="shared" ca="1" si="358"/>
        <v/>
      </c>
      <c r="N255" s="31">
        <f t="shared" ca="1" si="295"/>
        <v>1</v>
      </c>
      <c r="O255" s="79" t="str">
        <f ca="1">IF(A255&lt;&gt;"",IF(Y254&gt;=$AQ$5,"",IF(Y254&lt;=$AQ$6,"",IF(AND(M254="L",M255="L"),"",IF(M255="W","",IF(AND(M255="L",O253="",C252="E"),"O",IF(AND(M255="L",O253="",C252="O"),"E",IF(AND(L251="EO",L253="EO"),"O",IF(AND(L251="EE",L253="EE"),"O",IF(AND(L251="OE",L253="OE"),"E",IF(AND(L251="OO",L253="OO"),"E","")))))))))),"")</f>
        <v/>
      </c>
      <c r="P255" s="32">
        <f ca="1">IF(A255&lt;&gt;"",IF(P254=2,1,IF(M255="L",P254+1,1)),"")</f>
        <v>1</v>
      </c>
      <c r="Q255" s="33">
        <f ca="1">IF(U254&lt;&gt;"",IF(M255="W",(1*P254),(-1*P254)),0)</f>
        <v>0</v>
      </c>
      <c r="R255" t="str">
        <f ca="1">IF(A255=0,"LH",D254&amp;D255)</f>
        <v>HL</v>
      </c>
      <c r="S255" s="32" t="str">
        <f t="shared" ca="1" si="297"/>
        <v/>
      </c>
      <c r="T255" s="31">
        <f t="shared" ca="1" si="298"/>
        <v>1</v>
      </c>
      <c r="U255" s="79" t="str">
        <f ca="1">IF(A255&lt;&gt;"",IF(Y254&gt;=$AQ$5,"",IF(Y254&lt;=$AQ$6,"",IF(AND(S254="L",S255="L"),"",IF(S255="W","",IF(AND(S255="L",U253="",D252="H"),"L",IF(AND(S255="L",U253="",D252="L"),"H",IF(AND(R251="HL",R253="HL"),"L",IF(AND(R251="HH",R253="HH"),"L",IF(AND(R251="LH",R253="LH"),"H",IF(AND(R251="LL",R253="LL"),"H","")))))))))),"")</f>
        <v/>
      </c>
      <c r="V255" s="32">
        <f ca="1">IF(G255&lt;&gt;"",IF(V254=2,1,IF(S255="L",V254+1,1)),"")</f>
        <v>1</v>
      </c>
      <c r="W255" s="33">
        <f t="shared" ca="1" si="289"/>
        <v>0</v>
      </c>
      <c r="X255" s="41">
        <f t="shared" ca="1" si="331"/>
        <v>0</v>
      </c>
      <c r="Y255" s="36">
        <f ca="1">IF(A255&lt;&gt;"",X255+Y254,"")</f>
        <v>-30</v>
      </c>
      <c r="Z255" s="54" t="str">
        <f t="shared" ca="1" si="301"/>
        <v/>
      </c>
      <c r="AA255" s="54" t="str">
        <f t="shared" ca="1" si="302"/>
        <v/>
      </c>
      <c r="AB255" s="66"/>
      <c r="AC255" s="68"/>
      <c r="AD255" s="68"/>
      <c r="AE255" s="68"/>
      <c r="AF255" s="68"/>
      <c r="AG255" s="65"/>
      <c r="AH255" s="68"/>
      <c r="AI255" s="65"/>
      <c r="AJ255" s="68"/>
      <c r="AK255" s="68"/>
      <c r="AL255" s="68"/>
      <c r="AM255" s="69"/>
      <c r="AN255" s="65"/>
    </row>
    <row r="256" spans="1:40">
      <c r="A256" s="78">
        <f ca="1">IF($A$2="no",INT(RAND()*36+1),INT(RAND()*37))</f>
        <v>10</v>
      </c>
      <c r="B256" s="78" t="str">
        <f t="shared" ca="1" si="354"/>
        <v>B</v>
      </c>
      <c r="C256" s="78" t="str">
        <f t="shared" ca="1" si="332"/>
        <v>E</v>
      </c>
      <c r="D256" s="78" t="str">
        <f t="shared" ca="1" si="335"/>
        <v>L</v>
      </c>
      <c r="E256" t="str">
        <f t="shared" ca="1" si="286"/>
        <v>RB</v>
      </c>
      <c r="F256" s="32" t="str">
        <f t="shared" ca="1" si="290"/>
        <v/>
      </c>
      <c r="G256" s="31">
        <f t="shared" ca="1" si="291"/>
        <v>1</v>
      </c>
      <c r="H256" s="79" t="str">
        <f ca="1">IF(A256&lt;&gt;"",IF(Y255&gt;=$AQ$5,"",IF(Y255&lt;=$AQ$6,"",IF(AND(F255="L",F256="L"),"",IF(F256="W","",IF(AND(F256="L",H254="",B253="R"),"B",IF(AND(F256="L",H254="",B253="B"),"R",IF(AND(E252="RB",E254="RB"),"B",IF(AND(E252="RR",E254="RR"),"B",IF(AND(E252="BR",E254="BR"),"R",IF(AND(E252="BB",E252="BB"),"R","")))))))))),"")</f>
        <v/>
      </c>
      <c r="I256" s="106"/>
      <c r="J256" s="32">
        <f t="shared" ca="1" si="292"/>
        <v>1</v>
      </c>
      <c r="K256" s="33">
        <f t="shared" ref="K256:K257" ca="1" si="360">IF(H255&lt;&gt;"",IF(F256="W",(1*J255),(-1*J255)),0)</f>
        <v>0</v>
      </c>
      <c r="L256" t="str">
        <f t="shared" ca="1" si="294"/>
        <v>OE</v>
      </c>
      <c r="M256" s="32" t="str">
        <f t="shared" ca="1" si="358"/>
        <v/>
      </c>
      <c r="N256" s="31">
        <f t="shared" ca="1" si="295"/>
        <v>1</v>
      </c>
      <c r="O256" s="79" t="str">
        <f ca="1">IF(A256&lt;&gt;"",IF(Y255&gt;=$AQ$5,"",IF(Y255&lt;=$AQ$6,"",IF(AND(M255="L",M256="L"),"",IF(M256="W","",IF(AND(M256="L",O254="",C253="E"),"O",IF(AND(M256="L",O254="",C253="O"),"E",IF(AND(L252="EO",L254="EO"),"O",IF(AND(L252="EE",L254="EE"),"O",IF(AND(L252="OE",L254="OE"),"E",IF(AND(L252="OO",L254="OO"),"E","")))))))))),"")</f>
        <v/>
      </c>
      <c r="P256" s="32">
        <f ca="1">IF(A256&lt;&gt;"",IF(P255=2,1,IF(M256="L",P255+1,1)),"")</f>
        <v>1</v>
      </c>
      <c r="Q256" s="33">
        <f t="shared" ref="Q256:Q257" ca="1" si="361">IF(O255&lt;&gt;"",IF(M256="W",(1*P255),(-1*P255)),0)</f>
        <v>0</v>
      </c>
      <c r="R256" t="str">
        <f ca="1">IF(A256=0,"LH",D255&amp;D256)</f>
        <v>LL</v>
      </c>
      <c r="S256" s="32" t="str">
        <f t="shared" ca="1" si="297"/>
        <v/>
      </c>
      <c r="T256" s="31">
        <f t="shared" ca="1" si="298"/>
        <v>1</v>
      </c>
      <c r="U256" s="79" t="str">
        <f ca="1">IF(A256&lt;&gt;"",IF(Y255&gt;=$AQ$5,"",IF(Y255&lt;=$AQ$6,"",IF(AND(S255="L",S256="L"),"",IF(S256="W","",IF(AND(S256="L",U254="",D253="H"),"L",IF(AND(S256="L",U254="",D253="L"),"H",IF(AND(R252="HL",R254="HL"),"L",IF(AND(R252="HH",R254="HH"),"L",IF(AND(R252="LH",R254="LH"),"H",IF(AND(R252="LL",R254="LL"),"H","")))))))))),"")</f>
        <v>H</v>
      </c>
      <c r="V256" s="32">
        <f ca="1">IF(G256&lt;&gt;"",IF(V255=2,1,IF(S256="L",V255+1,1)),"")</f>
        <v>1</v>
      </c>
      <c r="W256" s="33">
        <f t="shared" ca="1" si="289"/>
        <v>0</v>
      </c>
      <c r="X256" s="41">
        <f t="shared" ca="1" si="331"/>
        <v>0</v>
      </c>
      <c r="Y256" s="36">
        <f ca="1">IF(A256&lt;&gt;"",X256+Y255,"")</f>
        <v>-30</v>
      </c>
      <c r="Z256" s="54" t="str">
        <f t="shared" ca="1" si="301"/>
        <v/>
      </c>
      <c r="AA256" s="54" t="str">
        <f t="shared" ca="1" si="302"/>
        <v/>
      </c>
      <c r="AB256" s="66"/>
      <c r="AC256" s="68"/>
      <c r="AD256" s="68"/>
      <c r="AE256" s="68"/>
      <c r="AF256" s="68"/>
      <c r="AG256" s="68"/>
      <c r="AH256" s="68"/>
      <c r="AI256" s="68"/>
      <c r="AJ256" s="68"/>
      <c r="AK256" s="68"/>
      <c r="AL256" s="68"/>
      <c r="AM256" s="69"/>
      <c r="AN256" s="65"/>
    </row>
    <row r="257" spans="1:40">
      <c r="A257" s="78">
        <f ca="1">IF($A$2="no",INT(RAND()*36+1),INT(RAND()*37))</f>
        <v>10</v>
      </c>
      <c r="B257" s="78" t="str">
        <f t="shared" ca="1" si="354"/>
        <v>B</v>
      </c>
      <c r="C257" s="78" t="str">
        <f t="shared" ca="1" si="332"/>
        <v>E</v>
      </c>
      <c r="D257" s="78" t="str">
        <f t="shared" ca="1" si="335"/>
        <v>L</v>
      </c>
      <c r="E257" t="str">
        <f t="shared" ca="1" si="286"/>
        <v>BB</v>
      </c>
      <c r="F257" s="32" t="str">
        <f t="shared" ca="1" si="290"/>
        <v/>
      </c>
      <c r="G257" s="31">
        <f t="shared" ca="1" si="291"/>
        <v>1</v>
      </c>
      <c r="H257" s="79" t="str">
        <f ca="1">IF(A257&lt;&gt;"",IF(Y256&gt;=$AQ$5,"",IF(Y256&lt;=$AQ$6,"",IF(AND(F256="L",F257="L"),"",IF(F257="W","",IF(AND(F257="L",H255="",B254="R"),"B",IF(AND(F257="L",H255="",B254="B"),"R",IF(AND(E253="RB",E255="RB"),"B",IF(AND(E253="RR",E255="RR"),"B",IF(AND(E253="BR",E255="BR"),"R",IF(AND(E253="BB",E253="BB"),"R","")))))))))),"")</f>
        <v/>
      </c>
      <c r="I257" s="106"/>
      <c r="J257" s="32">
        <f t="shared" ca="1" si="292"/>
        <v>1</v>
      </c>
      <c r="K257" s="33">
        <f ca="1">IF(U256&lt;&gt;"",IF(F257="W",(1*J256),(-1*J256)),0)</f>
        <v>-1</v>
      </c>
      <c r="L257" t="str">
        <f t="shared" ca="1" si="294"/>
        <v>EE</v>
      </c>
      <c r="M257" s="32" t="str">
        <f t="shared" ca="1" si="358"/>
        <v/>
      </c>
      <c r="N257" s="31">
        <f t="shared" ca="1" si="295"/>
        <v>1</v>
      </c>
      <c r="O257" s="79" t="str">
        <f ca="1">IF(A257&lt;&gt;"",IF(Y256&gt;=$AQ$5,"",IF(Y256&lt;=$AQ$6,"",IF(AND(M256="L",M257="L"),"",IF(M257="W","",IF(AND(M257="L",O255="",C254="E"),"O",IF(AND(M257="L",O255="",C254="O"),"E",IF(AND(L253="EO",L255="EO"),"O",IF(AND(L253="EE",L255="EE"),"O",IF(AND(L253="OE",L255="OE"),"E",IF(AND(L253="OO",L255="OO"),"E","")))))))))),"")</f>
        <v>E</v>
      </c>
      <c r="P257" s="32">
        <f ca="1">IF(A257&lt;&gt;"",IF(P256=2,1,IF(M257="L",P256+1,1)),"")</f>
        <v>1</v>
      </c>
      <c r="Q257" s="33">
        <f ca="1">IF(U256&lt;&gt;"",IF(M257="W",(1*P256),(-1*P256)),0)</f>
        <v>-1</v>
      </c>
      <c r="R257" t="str">
        <f ca="1">IF(A257=0,"LH",D256&amp;D257)</f>
        <v>LL</v>
      </c>
      <c r="S257" s="32" t="str">
        <f t="shared" ca="1" si="297"/>
        <v>L</v>
      </c>
      <c r="T257" s="31">
        <f t="shared" ca="1" si="298"/>
        <v>2</v>
      </c>
      <c r="U257" s="79" t="str">
        <f ca="1">IF(A257&lt;&gt;"",IF(Y256&gt;=$AQ$5,"",IF(Y256&lt;=$AQ$6,"",IF(AND(S256="L",S257="L"),"",IF(S257="W","",IF(AND(S257="L",U255="",D254="H"),"L",IF(AND(S257="L",U255="",D254="L"),"H",IF(AND(R253="HL",R255="HL"),"L",IF(AND(R253="HH",R255="HH"),"L",IF(AND(R253="LH",R255="LH"),"H",IF(AND(R253="LL",R255="LL"),"H","")))))))))),"")</f>
        <v>L</v>
      </c>
      <c r="V257" s="32">
        <f ca="1">IF(G257&lt;&gt;"",IF(V256=2,1,IF(S257="L",V256+1,1)),"")</f>
        <v>2</v>
      </c>
      <c r="W257" s="33">
        <f t="shared" ca="1" si="289"/>
        <v>-1</v>
      </c>
      <c r="X257" s="41">
        <f t="shared" ca="1" si="331"/>
        <v>-3</v>
      </c>
      <c r="Y257" s="36">
        <f ca="1">IF(A257&lt;&gt;"",X257+Y256,"")</f>
        <v>-33</v>
      </c>
      <c r="Z257" s="54" t="str">
        <f t="shared" ca="1" si="301"/>
        <v/>
      </c>
      <c r="AA257" s="54" t="str">
        <f t="shared" ca="1" si="302"/>
        <v/>
      </c>
      <c r="AB257" s="66"/>
      <c r="AC257" s="68"/>
      <c r="AD257" s="68"/>
      <c r="AE257" s="68"/>
      <c r="AF257" s="68"/>
      <c r="AG257" s="68"/>
      <c r="AH257" s="68"/>
      <c r="AI257" s="68"/>
      <c r="AJ257" s="68"/>
      <c r="AK257" s="68"/>
      <c r="AL257" s="68"/>
      <c r="AM257" s="69"/>
      <c r="AN257" s="65"/>
    </row>
    <row r="258" spans="1:40">
      <c r="A258" s="78">
        <f ca="1">IF($A$2="no",INT(RAND()*36+1),INT(RAND()*37))</f>
        <v>36</v>
      </c>
      <c r="B258" s="78" t="str">
        <f t="shared" ca="1" si="354"/>
        <v>R</v>
      </c>
      <c r="C258" s="78" t="str">
        <f t="shared" ca="1" si="332"/>
        <v>E</v>
      </c>
      <c r="D258" s="78" t="str">
        <f t="shared" ca="1" si="335"/>
        <v>H</v>
      </c>
      <c r="E258" t="str">
        <f t="shared" ca="1" si="286"/>
        <v>BR</v>
      </c>
      <c r="F258" s="32" t="str">
        <f t="shared" ca="1" si="290"/>
        <v/>
      </c>
      <c r="G258" s="31">
        <f t="shared" ca="1" si="291"/>
        <v>1</v>
      </c>
      <c r="H258" s="79" t="str">
        <f ca="1">IF(A258&lt;&gt;"",IF(Y257&gt;=$AQ$5,"",IF(Y257&lt;=$AQ$6,"",IF(AND(F257="L",F258="L"),"",IF(F258="W","",IF(AND(F258="L",H256="",B255="R"),"B",IF(AND(F258="L",H256="",B255="B"),"R",IF(AND(E254="RB",E256="RB"),"B",IF(AND(E254="RR",E256="RR"),"B",IF(AND(E254="BR",E256="BR"),"R",IF(AND(E254="BB",E254="BB"),"R","")))))))))),"")</f>
        <v/>
      </c>
      <c r="I258" s="106"/>
      <c r="J258" s="32">
        <f t="shared" ca="1" si="292"/>
        <v>1</v>
      </c>
      <c r="K258" s="33">
        <f t="shared" ref="K258:K265" ca="1" si="362">IF(H257&lt;&gt;"",IF(F258="W",(1*J257),(-1*J257)),0)</f>
        <v>0</v>
      </c>
      <c r="L258" t="str">
        <f t="shared" ca="1" si="294"/>
        <v>EE</v>
      </c>
      <c r="M258" s="32" t="str">
        <f t="shared" ca="1" si="358"/>
        <v>W</v>
      </c>
      <c r="N258" s="31">
        <f t="shared" ca="1" si="295"/>
        <v>1</v>
      </c>
      <c r="O258" s="79" t="str">
        <f ca="1">IF(A258&lt;&gt;"",IF(Y257&gt;=$AQ$5,"",IF(Y257&lt;=$AQ$6,"",IF(AND(M257="L",M258="L"),"",IF(M258="W","",IF(AND(M258="L",O256="",C255="E"),"O",IF(AND(M258="L",O256="",C255="O"),"E",IF(AND(L254="EO",L256="EO"),"O",IF(AND(L254="EE",L256="EE"),"O",IF(AND(L254="OE",L256="OE"),"E",IF(AND(L254="OO",L256="OO"),"E","")))))))))),"")</f>
        <v/>
      </c>
      <c r="P258" s="32">
        <f ca="1">IF(A258&lt;&gt;"",IF(P257=2,1,IF(M258="L",P257+1,1)),"")</f>
        <v>1</v>
      </c>
      <c r="Q258" s="33">
        <f t="shared" ref="Q258:Q265" ca="1" si="363">IF(O257&lt;&gt;"",IF(M258="W",(1*P257),(-1*P257)),0)</f>
        <v>1</v>
      </c>
      <c r="R258" t="str">
        <f ca="1">IF(A258=0,"LH",D257&amp;D258)</f>
        <v>LH</v>
      </c>
      <c r="S258" s="32" t="str">
        <f t="shared" ca="1" si="297"/>
        <v>L</v>
      </c>
      <c r="T258" s="31">
        <f t="shared" ca="1" si="298"/>
        <v>1</v>
      </c>
      <c r="U258" s="79" t="str">
        <f ca="1">IF(A258&lt;&gt;"",IF(Y257&gt;=$AQ$5,"",IF(Y257&lt;=$AQ$6,"",IF(AND(S257="L",S258="L"),"",IF(S258="W","",IF(AND(S258="L",U256="",D255="H"),"L",IF(AND(S258="L",U256="",D255="L"),"H",IF(AND(R254="HL",R256="HL"),"L",IF(AND(R254="HH",R256="HH"),"L",IF(AND(R254="LH",R256="LH"),"H",IF(AND(R254="LL",R256="LL"),"H","")))))))))),"")</f>
        <v/>
      </c>
      <c r="V258" s="32">
        <f ca="1">IF(G258&lt;&gt;"",IF(V257=2,1,IF(S258="L",V257+1,1)),"")</f>
        <v>1</v>
      </c>
      <c r="W258" s="33">
        <f t="shared" ca="1" si="289"/>
        <v>-2</v>
      </c>
      <c r="X258" s="41">
        <f t="shared" ca="1" si="331"/>
        <v>-1</v>
      </c>
      <c r="Y258" s="36">
        <f ca="1">IF(A258&lt;&gt;"",X258+Y257,"")</f>
        <v>-34</v>
      </c>
      <c r="Z258" s="54" t="str">
        <f t="shared" ca="1" si="301"/>
        <v/>
      </c>
      <c r="AA258" s="54" t="str">
        <f t="shared" ca="1" si="302"/>
        <v/>
      </c>
      <c r="AB258" s="66"/>
      <c r="AC258" s="68"/>
      <c r="AD258" s="68"/>
      <c r="AE258" s="68"/>
      <c r="AF258" s="68"/>
      <c r="AG258" s="68"/>
      <c r="AH258" s="68"/>
      <c r="AI258" s="68"/>
      <c r="AJ258" s="68"/>
      <c r="AK258" s="68"/>
      <c r="AL258" s="68"/>
      <c r="AM258" s="69"/>
      <c r="AN258" s="65"/>
    </row>
    <row r="259" spans="1:40">
      <c r="A259" s="78">
        <f ca="1">IF($A$2="no",INT(RAND()*36+1),INT(RAND()*37))</f>
        <v>35</v>
      </c>
      <c r="B259" s="78" t="str">
        <f t="shared" ca="1" si="354"/>
        <v>B</v>
      </c>
      <c r="C259" s="78" t="str">
        <f t="shared" ca="1" si="332"/>
        <v>O</v>
      </c>
      <c r="D259" s="78" t="str">
        <f t="shared" ca="1" si="335"/>
        <v>H</v>
      </c>
      <c r="E259" t="str">
        <f t="shared" ca="1" si="286"/>
        <v>RB</v>
      </c>
      <c r="F259" s="32" t="str">
        <f t="shared" ca="1" si="290"/>
        <v/>
      </c>
      <c r="G259" s="31">
        <f t="shared" ca="1" si="291"/>
        <v>1</v>
      </c>
      <c r="H259" s="79" t="str">
        <f ca="1">IF(A259&lt;&gt;"",IF(Y258&gt;=$AQ$5,"",IF(Y258&lt;=$AQ$6,"",IF(AND(F258="L",F259="L"),"",IF(F259="W","",IF(AND(F259="L",H257="",B256="R"),"B",IF(AND(F259="L",H257="",B256="B"),"R",IF(AND(E255="RB",E257="RB"),"B",IF(AND(E255="RR",E257="RR"),"B",IF(AND(E255="BR",E257="BR"),"R",IF(AND(E255="BB",E255="BB"),"R","")))))))))),"")</f>
        <v/>
      </c>
      <c r="I259" s="106"/>
      <c r="J259" s="32">
        <f t="shared" ca="1" si="292"/>
        <v>1</v>
      </c>
      <c r="K259" s="33">
        <f ca="1">IF(U258&lt;&gt;"",IF(F259="W",(1*J258),(-1*J258)),0)</f>
        <v>0</v>
      </c>
      <c r="L259" t="str">
        <f t="shared" ca="1" si="294"/>
        <v>EO</v>
      </c>
      <c r="M259" s="32" t="str">
        <f t="shared" ca="1" si="358"/>
        <v/>
      </c>
      <c r="N259" s="31">
        <f t="shared" ca="1" si="295"/>
        <v>1</v>
      </c>
      <c r="O259" s="79" t="str">
        <f ca="1">IF(A259&lt;&gt;"",IF(Y258&gt;=$AQ$5,"",IF(Y258&lt;=$AQ$6,"",IF(AND(M258="L",M259="L"),"",IF(M259="W","",IF(AND(M259="L",O257="",C256="E"),"O",IF(AND(M259="L",O257="",C256="O"),"E",IF(AND(L255="EO",L257="EO"),"O",IF(AND(L255="EE",L257="EE"),"O",IF(AND(L255="OE",L257="OE"),"E",IF(AND(L255="OO",L257="OO"),"E","")))))))))),"")</f>
        <v/>
      </c>
      <c r="P259" s="32">
        <f ca="1">IF(A259&lt;&gt;"",IF(P258=2,1,IF(M259="L",P258+1,1)),"")</f>
        <v>1</v>
      </c>
      <c r="Q259" s="33">
        <f ca="1">IF(U258&lt;&gt;"",IF(M259="W",(1*P258),(-1*P258)),0)</f>
        <v>0</v>
      </c>
      <c r="R259" t="str">
        <f ca="1">IF(A259=0,"LH",D258&amp;D259)</f>
        <v>HH</v>
      </c>
      <c r="S259" s="32" t="str">
        <f t="shared" ca="1" si="297"/>
        <v/>
      </c>
      <c r="T259" s="31">
        <f t="shared" ca="1" si="298"/>
        <v>1</v>
      </c>
      <c r="U259" s="79" t="str">
        <f ca="1">IF(A259&lt;&gt;"",IF(Y258&gt;=$AQ$5,"",IF(Y258&lt;=$AQ$6,"",IF(AND(S258="L",S259="L"),"",IF(S259="W","",IF(AND(S259="L",U257="",D256="H"),"L",IF(AND(S259="L",U257="",D256="L"),"H",IF(AND(R255="HL",R257="HL"),"L",IF(AND(R255="HH",R257="HH"),"L",IF(AND(R255="LH",R257="LH"),"H",IF(AND(R255="LL",R257="LL"),"H","")))))))))),"")</f>
        <v/>
      </c>
      <c r="V259" s="32">
        <f ca="1">IF(G259&lt;&gt;"",IF(V258=2,1,IF(S259="L",V258+1,1)),"")</f>
        <v>1</v>
      </c>
      <c r="W259" s="33">
        <f t="shared" ca="1" si="289"/>
        <v>0</v>
      </c>
      <c r="X259" s="41">
        <f t="shared" ca="1" si="331"/>
        <v>0</v>
      </c>
      <c r="Y259" s="36">
        <f ca="1">IF(A259&lt;&gt;"",X259+Y258,"")</f>
        <v>-34</v>
      </c>
      <c r="Z259" s="54" t="str">
        <f t="shared" ca="1" si="301"/>
        <v/>
      </c>
      <c r="AA259" s="54" t="str">
        <f t="shared" ca="1" si="302"/>
        <v/>
      </c>
      <c r="AB259" s="66"/>
      <c r="AC259" s="68"/>
      <c r="AD259" s="68"/>
      <c r="AE259" s="68"/>
      <c r="AF259" s="68"/>
      <c r="AG259" s="68"/>
      <c r="AH259" s="68"/>
      <c r="AI259" s="68"/>
      <c r="AJ259" s="68"/>
      <c r="AK259" s="68"/>
      <c r="AL259" s="68"/>
      <c r="AM259" s="69"/>
      <c r="AN259" s="65"/>
    </row>
    <row r="260" spans="1:40">
      <c r="A260" s="78">
        <f ca="1">IF($A$2="no",INT(RAND()*36+1),INT(RAND()*37))</f>
        <v>1</v>
      </c>
      <c r="B260" s="78" t="str">
        <f t="shared" ca="1" si="354"/>
        <v>R</v>
      </c>
      <c r="C260" s="78" t="str">
        <f t="shared" ca="1" si="332"/>
        <v>O</v>
      </c>
      <c r="D260" s="78" t="str">
        <f t="shared" ca="1" si="335"/>
        <v>L</v>
      </c>
      <c r="E260" t="str">
        <f t="shared" ca="1" si="286"/>
        <v>BR</v>
      </c>
      <c r="F260" s="32" t="str">
        <f t="shared" ca="1" si="290"/>
        <v/>
      </c>
      <c r="G260" s="31">
        <f t="shared" ca="1" si="291"/>
        <v>1</v>
      </c>
      <c r="H260" s="79" t="str">
        <f ca="1">IF(A260&lt;&gt;"",IF(Y259&gt;=$AQ$5,"",IF(Y259&lt;=$AQ$6,"",IF(AND(F259="L",F260="L"),"",IF(F260="W","",IF(AND(F260="L",H258="",B257="R"),"B",IF(AND(F260="L",H258="",B257="B"),"R",IF(AND(E256="RB",E258="RB"),"B",IF(AND(E256="RR",E258="RR"),"B",IF(AND(E256="BR",E258="BR"),"R",IF(AND(E256="BB",E256="BB"),"R","")))))))))),"")</f>
        <v/>
      </c>
      <c r="I260" s="106"/>
      <c r="J260" s="32">
        <f t="shared" ca="1" si="292"/>
        <v>1</v>
      </c>
      <c r="K260" s="33">
        <f t="shared" ref="K260:K261" ca="1" si="364">IF(H259&lt;&gt;"",IF(F260="W",(1*J259),(-1*J259)),0)</f>
        <v>0</v>
      </c>
      <c r="L260" t="str">
        <f t="shared" ca="1" si="294"/>
        <v>OO</v>
      </c>
      <c r="M260" s="32" t="str">
        <f t="shared" ca="1" si="358"/>
        <v/>
      </c>
      <c r="N260" s="31">
        <f t="shared" ca="1" si="295"/>
        <v>1</v>
      </c>
      <c r="O260" s="79" t="str">
        <f ca="1">IF(A260&lt;&gt;"",IF(Y259&gt;=$AQ$5,"",IF(Y259&lt;=$AQ$6,"",IF(AND(M259="L",M260="L"),"",IF(M260="W","",IF(AND(M260="L",O258="",C257="E"),"O",IF(AND(M260="L",O258="",C257="O"),"E",IF(AND(L256="EO",L258="EO"),"O",IF(AND(L256="EE",L258="EE"),"O",IF(AND(L256="OE",L258="OE"),"E",IF(AND(L256="OO",L258="OO"),"E","")))))))))),"")</f>
        <v/>
      </c>
      <c r="P260" s="32">
        <f ca="1">IF(A260&lt;&gt;"",IF(P259=2,1,IF(M260="L",P259+1,1)),"")</f>
        <v>1</v>
      </c>
      <c r="Q260" s="33">
        <f t="shared" ref="Q260:Q261" ca="1" si="365">IF(O259&lt;&gt;"",IF(M260="W",(1*P259),(-1*P259)),0)</f>
        <v>0</v>
      </c>
      <c r="R260" t="str">
        <f ca="1">IF(A260=0,"LH",D259&amp;D260)</f>
        <v>HL</v>
      </c>
      <c r="S260" s="32" t="str">
        <f t="shared" ca="1" si="297"/>
        <v/>
      </c>
      <c r="T260" s="31">
        <f t="shared" ca="1" si="298"/>
        <v>1</v>
      </c>
      <c r="U260" s="79" t="str">
        <f ca="1">IF(A260&lt;&gt;"",IF(Y259&gt;=$AQ$5,"",IF(Y259&lt;=$AQ$6,"",IF(AND(S259="L",S260="L"),"",IF(S260="W","",IF(AND(S260="L",U258="",D257="H"),"L",IF(AND(S260="L",U258="",D257="L"),"H",IF(AND(R256="HL",R258="HL"),"L",IF(AND(R256="HH",R258="HH"),"L",IF(AND(R256="LH",R258="LH"),"H",IF(AND(R256="LL",R258="LL"),"H","")))))))))),"")</f>
        <v/>
      </c>
      <c r="V260" s="32">
        <f ca="1">IF(G260&lt;&gt;"",IF(V259=2,1,IF(S260="L",V259+1,1)),"")</f>
        <v>1</v>
      </c>
      <c r="W260" s="33">
        <f t="shared" ca="1" si="289"/>
        <v>0</v>
      </c>
      <c r="X260" s="41">
        <f t="shared" ca="1" si="331"/>
        <v>0</v>
      </c>
      <c r="Y260" s="36">
        <f ca="1">IF(A260&lt;&gt;"",X260+Y259,"")</f>
        <v>-34</v>
      </c>
      <c r="Z260" s="54" t="str">
        <f t="shared" ca="1" si="301"/>
        <v/>
      </c>
      <c r="AA260" s="54" t="str">
        <f t="shared" ca="1" si="302"/>
        <v/>
      </c>
      <c r="AB260" s="66"/>
      <c r="AC260" s="68"/>
      <c r="AD260" s="68"/>
      <c r="AE260" s="68"/>
      <c r="AF260" s="68"/>
      <c r="AG260" s="68"/>
      <c r="AH260" s="68"/>
      <c r="AI260" s="68"/>
      <c r="AJ260" s="68"/>
      <c r="AK260" s="68"/>
      <c r="AL260" s="68"/>
      <c r="AM260" s="69"/>
      <c r="AN260" s="65"/>
    </row>
    <row r="261" spans="1:40">
      <c r="A261" s="78">
        <f ca="1">IF($A$2="no",INT(RAND()*36+1),INT(RAND()*37))</f>
        <v>28</v>
      </c>
      <c r="B261" s="78" t="str">
        <f t="shared" ca="1" si="354"/>
        <v>B</v>
      </c>
      <c r="C261" s="78" t="str">
        <f t="shared" ca="1" si="332"/>
        <v>E</v>
      </c>
      <c r="D261" s="78" t="str">
        <f t="shared" ca="1" si="335"/>
        <v>H</v>
      </c>
      <c r="E261" t="str">
        <f t="shared" ca="1" si="286"/>
        <v>RB</v>
      </c>
      <c r="F261" s="32" t="str">
        <f t="shared" ca="1" si="290"/>
        <v/>
      </c>
      <c r="G261" s="31">
        <f t="shared" ca="1" si="291"/>
        <v>1</v>
      </c>
      <c r="H261" s="79" t="str">
        <f ca="1">IF(A261&lt;&gt;"",IF(Y260&gt;=$AQ$5,"",IF(Y260&lt;=$AQ$6,"",IF(AND(F260="L",F261="L"),"",IF(F261="W","",IF(AND(F261="L",H259="",B258="R"),"B",IF(AND(F261="L",H259="",B258="B"),"R",IF(AND(E257="RB",E259="RB"),"B",IF(AND(E257="RR",E259="RR"),"B",IF(AND(E257="BR",E259="BR"),"R",IF(AND(E257="BB",E257="BB"),"R","")))))))))),"")</f>
        <v>R</v>
      </c>
      <c r="I261" s="106"/>
      <c r="J261" s="32">
        <f t="shared" ca="1" si="292"/>
        <v>1</v>
      </c>
      <c r="K261" s="33">
        <f ca="1">IF(U260&lt;&gt;"",IF(F261="W",(1*J260),(-1*J260)),0)</f>
        <v>0</v>
      </c>
      <c r="L261" t="str">
        <f t="shared" ca="1" si="294"/>
        <v>OE</v>
      </c>
      <c r="M261" s="32" t="str">
        <f t="shared" ca="1" si="358"/>
        <v/>
      </c>
      <c r="N261" s="31">
        <f t="shared" ca="1" si="295"/>
        <v>1</v>
      </c>
      <c r="O261" s="79" t="str">
        <f ca="1">IF(A261&lt;&gt;"",IF(Y260&gt;=$AQ$5,"",IF(Y260&lt;=$AQ$6,"",IF(AND(M260="L",M261="L"),"",IF(M261="W","",IF(AND(M261="L",O259="",C258="E"),"O",IF(AND(M261="L",O259="",C258="O"),"E",IF(AND(L257="EO",L259="EO"),"O",IF(AND(L257="EE",L259="EE"),"O",IF(AND(L257="OE",L259="OE"),"E",IF(AND(L257="OO",L259="OO"),"E","")))))))))),"")</f>
        <v/>
      </c>
      <c r="P261" s="32">
        <f ca="1">IF(A261&lt;&gt;"",IF(P260=2,1,IF(M261="L",P260+1,1)),"")</f>
        <v>1</v>
      </c>
      <c r="Q261" s="33">
        <f ca="1">IF(U260&lt;&gt;"",IF(M261="W",(1*P260),(-1*P260)),0)</f>
        <v>0</v>
      </c>
      <c r="R261" t="str">
        <f ca="1">IF(A261=0,"LH",D260&amp;D261)</f>
        <v>LH</v>
      </c>
      <c r="S261" s="32" t="str">
        <f t="shared" ca="1" si="297"/>
        <v/>
      </c>
      <c r="T261" s="31">
        <f t="shared" ca="1" si="298"/>
        <v>1</v>
      </c>
      <c r="U261" s="79" t="str">
        <f ca="1">IF(A261&lt;&gt;"",IF(Y260&gt;=$AQ$5,"",IF(Y260&lt;=$AQ$6,"",IF(AND(S260="L",S261="L"),"",IF(S261="W","",IF(AND(S261="L",U259="",D258="H"),"L",IF(AND(S261="L",U259="",D258="L"),"H",IF(AND(R257="HL",R259="HL"),"L",IF(AND(R257="HH",R259="HH"),"L",IF(AND(R257="LH",R259="LH"),"H",IF(AND(R257="LL",R259="LL"),"H","")))))))))),"")</f>
        <v/>
      </c>
      <c r="V261" s="32">
        <f ca="1">IF(G261&lt;&gt;"",IF(V260=2,1,IF(S261="L",V260+1,1)),"")</f>
        <v>1</v>
      </c>
      <c r="W261" s="33">
        <f t="shared" ca="1" si="289"/>
        <v>0</v>
      </c>
      <c r="X261" s="41">
        <f t="shared" ca="1" si="331"/>
        <v>0</v>
      </c>
      <c r="Y261" s="36">
        <f ca="1">IF(A261&lt;&gt;"",X261+Y260,"")</f>
        <v>-34</v>
      </c>
      <c r="Z261" s="54" t="str">
        <f t="shared" ca="1" si="301"/>
        <v/>
      </c>
      <c r="AA261" s="54" t="str">
        <f t="shared" ca="1" si="302"/>
        <v/>
      </c>
      <c r="AB261" s="66"/>
      <c r="AC261" s="68"/>
      <c r="AD261" s="68"/>
      <c r="AE261" s="68"/>
      <c r="AF261" s="68"/>
      <c r="AG261" s="68"/>
      <c r="AH261" s="68"/>
      <c r="AI261" s="68"/>
      <c r="AJ261" s="68"/>
      <c r="AK261" s="68"/>
      <c r="AL261" s="68"/>
      <c r="AM261" s="69"/>
      <c r="AN261" s="65"/>
    </row>
    <row r="262" spans="1:40">
      <c r="A262" s="78">
        <f ca="1">IF($A$2="no",INT(RAND()*36+1),INT(RAND()*37))</f>
        <v>23</v>
      </c>
      <c r="B262" s="78" t="str">
        <f t="shared" ca="1" si="354"/>
        <v>R</v>
      </c>
      <c r="C262" s="78" t="str">
        <f t="shared" ca="1" si="332"/>
        <v>O</v>
      </c>
      <c r="D262" s="78" t="str">
        <f t="shared" ca="1" si="335"/>
        <v>H</v>
      </c>
      <c r="E262" t="str">
        <f t="shared" ref="E262:E305" ca="1" si="366">IF(A262=0,"BR",B261&amp;B262)</f>
        <v>BR</v>
      </c>
      <c r="F262" s="32" t="str">
        <f t="shared" ca="1" si="290"/>
        <v>W</v>
      </c>
      <c r="G262" s="31">
        <f t="shared" ca="1" si="291"/>
        <v>1</v>
      </c>
      <c r="H262" s="79" t="str">
        <f ca="1">IF(A262&lt;&gt;"",IF(Y261&gt;=$AQ$5,"",IF(Y261&lt;=$AQ$6,"",IF(AND(F261="L",F262="L"),"",IF(F262="W","",IF(AND(F262="L",H260="",B259="R"),"B",IF(AND(F262="L",H260="",B259="B"),"R",IF(AND(E258="RB",E260="RB"),"B",IF(AND(E258="RR",E260="RR"),"B",IF(AND(E258="BR",E260="BR"),"R",IF(AND(E258="BB",E258="BB"),"R","")))))))))),"")</f>
        <v/>
      </c>
      <c r="I262" s="106"/>
      <c r="J262" s="32">
        <f t="shared" ca="1" si="292"/>
        <v>1</v>
      </c>
      <c r="K262" s="33">
        <f t="shared" ref="K262:K265" ca="1" si="367">IF(H261&lt;&gt;"",IF(F262="W",(1*J261),(-1*J261)),0)</f>
        <v>1</v>
      </c>
      <c r="L262" t="str">
        <f t="shared" ca="1" si="294"/>
        <v>EO</v>
      </c>
      <c r="M262" s="32" t="str">
        <f t="shared" ca="1" si="358"/>
        <v/>
      </c>
      <c r="N262" s="31">
        <f t="shared" ca="1" si="295"/>
        <v>1</v>
      </c>
      <c r="O262" s="79" t="str">
        <f ca="1">IF(A262&lt;&gt;"",IF(Y261&gt;=$AQ$5,"",IF(Y261&lt;=$AQ$6,"",IF(AND(M261="L",M262="L"),"",IF(M262="W","",IF(AND(M262="L",O260="",C259="E"),"O",IF(AND(M262="L",O260="",C259="O"),"E",IF(AND(L258="EO",L260="EO"),"O",IF(AND(L258="EE",L260="EE"),"O",IF(AND(L258="OE",L260="OE"),"E",IF(AND(L258="OO",L260="OO"),"E","")))))))))),"")</f>
        <v/>
      </c>
      <c r="P262" s="32">
        <f ca="1">IF(A262&lt;&gt;"",IF(P261=2,1,IF(M262="L",P261+1,1)),"")</f>
        <v>1</v>
      </c>
      <c r="Q262" s="33">
        <f t="shared" ref="Q262:Q265" ca="1" si="368">IF(O261&lt;&gt;"",IF(M262="W",(1*P261),(-1*P261)),0)</f>
        <v>0</v>
      </c>
      <c r="R262" t="str">
        <f ca="1">IF(A262=0,"LH",D261&amp;D262)</f>
        <v>HH</v>
      </c>
      <c r="S262" s="32" t="str">
        <f t="shared" ca="1" si="297"/>
        <v/>
      </c>
      <c r="T262" s="31">
        <f t="shared" ca="1" si="298"/>
        <v>1</v>
      </c>
      <c r="U262" s="79" t="str">
        <f ca="1">IF(A262&lt;&gt;"",IF(Y261&gt;=$AQ$5,"",IF(Y261&lt;=$AQ$6,"",IF(AND(S261="L",S262="L"),"",IF(S262="W","",IF(AND(S262="L",U260="",D259="H"),"L",IF(AND(S262="L",U260="",D259="L"),"H",IF(AND(R258="HL",R260="HL"),"L",IF(AND(R258="HH",R260="HH"),"L",IF(AND(R258="LH",R260="LH"),"H",IF(AND(R258="LL",R260="LL"),"H","")))))))))),"")</f>
        <v/>
      </c>
      <c r="V262" s="32">
        <f ca="1">IF(G262&lt;&gt;"",IF(V261=2,1,IF(S262="L",V261+1,1)),"")</f>
        <v>1</v>
      </c>
      <c r="W262" s="33">
        <f t="shared" ca="1" si="289"/>
        <v>0</v>
      </c>
      <c r="X262" s="41">
        <f t="shared" ca="1" si="331"/>
        <v>1</v>
      </c>
      <c r="Y262" s="36">
        <f ca="1">IF(A262&lt;&gt;"",X262+Y261,"")</f>
        <v>-33</v>
      </c>
      <c r="Z262" s="54" t="str">
        <f t="shared" ca="1" si="301"/>
        <v/>
      </c>
      <c r="AA262" s="54" t="str">
        <f t="shared" ca="1" si="302"/>
        <v/>
      </c>
      <c r="AB262" s="66"/>
      <c r="AC262" s="68"/>
      <c r="AD262" s="68"/>
      <c r="AE262" s="68"/>
      <c r="AF262" s="68"/>
      <c r="AG262" s="68"/>
      <c r="AH262" s="68"/>
      <c r="AI262" s="68"/>
      <c r="AJ262" s="68"/>
      <c r="AK262" s="68"/>
      <c r="AL262" s="68"/>
      <c r="AM262" s="69"/>
      <c r="AN262" s="65"/>
    </row>
    <row r="263" spans="1:40">
      <c r="A263" s="78">
        <f ca="1">IF($A$2="no",INT(RAND()*36+1),INT(RAND()*37))</f>
        <v>24</v>
      </c>
      <c r="B263" s="78" t="str">
        <f t="shared" ca="1" si="354"/>
        <v>B</v>
      </c>
      <c r="C263" s="78" t="str">
        <f t="shared" ca="1" si="332"/>
        <v>E</v>
      </c>
      <c r="D263" s="78" t="str">
        <f t="shared" ca="1" si="335"/>
        <v>H</v>
      </c>
      <c r="E263" t="str">
        <f t="shared" ca="1" si="366"/>
        <v>RB</v>
      </c>
      <c r="F263" s="32" t="str">
        <f t="shared" ca="1" si="290"/>
        <v/>
      </c>
      <c r="G263" s="31">
        <f t="shared" ca="1" si="291"/>
        <v>1</v>
      </c>
      <c r="H263" s="79" t="str">
        <f ca="1">IF(A263&lt;&gt;"",IF(Y262&gt;=$AQ$5,"",IF(Y262&lt;=$AQ$6,"",IF(AND(F262="L",F263="L"),"",IF(F263="W","",IF(AND(F263="L",H261="",B260="R"),"B",IF(AND(F263="L",H261="",B260="B"),"R",IF(AND(E259="RB",E261="RB"),"B",IF(AND(E259="RR",E261="RR"),"B",IF(AND(E259="BR",E261="BR"),"R",IF(AND(E259="BB",E259="BB"),"R","")))))))))),"")</f>
        <v>B</v>
      </c>
      <c r="I263" s="106"/>
      <c r="J263" s="32">
        <f t="shared" ca="1" si="292"/>
        <v>1</v>
      </c>
      <c r="K263" s="33">
        <f ca="1">IF(U262&lt;&gt;"",IF(F263="W",(1*J262),(-1*J262)),0)</f>
        <v>0</v>
      </c>
      <c r="L263" t="str">
        <f t="shared" ca="1" si="294"/>
        <v>OE</v>
      </c>
      <c r="M263" s="32" t="str">
        <f t="shared" ca="1" si="358"/>
        <v/>
      </c>
      <c r="N263" s="31">
        <f t="shared" ca="1" si="295"/>
        <v>1</v>
      </c>
      <c r="O263" s="79" t="str">
        <f ca="1">IF(A263&lt;&gt;"",IF(Y262&gt;=$AQ$5,"",IF(Y262&lt;=$AQ$6,"",IF(AND(M262="L",M263="L"),"",IF(M263="W","",IF(AND(M263="L",O261="",C260="E"),"O",IF(AND(M263="L",O261="",C260="O"),"E",IF(AND(L259="EO",L261="EO"),"O",IF(AND(L259="EE",L261="EE"),"O",IF(AND(L259="OE",L261="OE"),"E",IF(AND(L259="OO",L261="OO"),"E","")))))))))),"")</f>
        <v/>
      </c>
      <c r="P263" s="32">
        <f ca="1">IF(A263&lt;&gt;"",IF(P262=2,1,IF(M263="L",P262+1,1)),"")</f>
        <v>1</v>
      </c>
      <c r="Q263" s="33">
        <f ca="1">IF(U262&lt;&gt;"",IF(M263="W",(1*P262),(-1*P262)),0)</f>
        <v>0</v>
      </c>
      <c r="R263" t="str">
        <f ca="1">IF(A263=0,"LH",D262&amp;D263)</f>
        <v>HH</v>
      </c>
      <c r="S263" s="32" t="str">
        <f t="shared" ca="1" si="297"/>
        <v/>
      </c>
      <c r="T263" s="31">
        <f t="shared" ca="1" si="298"/>
        <v>1</v>
      </c>
      <c r="U263" s="79" t="str">
        <f ca="1">IF(A263&lt;&gt;"",IF(Y262&gt;=$AQ$5,"",IF(Y262&lt;=$AQ$6,"",IF(AND(S262="L",S263="L"),"",IF(S263="W","",IF(AND(S263="L",U261="",D260="H"),"L",IF(AND(S263="L",U261="",D260="L"),"H",IF(AND(R259="HL",R261="HL"),"L",IF(AND(R259="HH",R261="HH"),"L",IF(AND(R259="LH",R261="LH"),"H",IF(AND(R259="LL",R261="LL"),"H","")))))))))),"")</f>
        <v/>
      </c>
      <c r="V263" s="32">
        <f ca="1">IF(G263&lt;&gt;"",IF(V262=2,1,IF(S263="L",V262+1,1)),"")</f>
        <v>1</v>
      </c>
      <c r="W263" s="33">
        <f t="shared" ref="W263:W305" ca="1" si="369">IF(U262&lt;&gt;"",IF(S263="W",(1*V262),(-1*V262)),0)</f>
        <v>0</v>
      </c>
      <c r="X263" s="41">
        <f t="shared" ca="1" si="331"/>
        <v>0</v>
      </c>
      <c r="Y263" s="36">
        <f ca="1">IF(A263&lt;&gt;"",X263+Y262,"")</f>
        <v>-33</v>
      </c>
      <c r="Z263" s="54" t="str">
        <f t="shared" ca="1" si="301"/>
        <v/>
      </c>
      <c r="AA263" s="54" t="str">
        <f t="shared" ca="1" si="302"/>
        <v/>
      </c>
      <c r="AB263" s="66"/>
      <c r="AC263" s="68"/>
      <c r="AD263" s="68"/>
      <c r="AE263" s="68"/>
      <c r="AF263" s="68"/>
      <c r="AG263" s="68"/>
      <c r="AH263" s="68"/>
      <c r="AI263" s="68"/>
      <c r="AJ263" s="68"/>
      <c r="AK263" s="68"/>
      <c r="AL263" s="68"/>
      <c r="AM263" s="69"/>
      <c r="AN263" s="65"/>
    </row>
    <row r="264" spans="1:40">
      <c r="A264" s="78">
        <f ca="1">IF($A$2="no",INT(RAND()*36+1),INT(RAND()*37))</f>
        <v>26</v>
      </c>
      <c r="B264" s="78" t="str">
        <f t="shared" ca="1" si="354"/>
        <v>B</v>
      </c>
      <c r="C264" s="78" t="str">
        <f t="shared" ca="1" si="332"/>
        <v>E</v>
      </c>
      <c r="D264" s="78" t="str">
        <f t="shared" ca="1" si="335"/>
        <v>H</v>
      </c>
      <c r="E264" t="str">
        <f t="shared" ca="1" si="366"/>
        <v>BB</v>
      </c>
      <c r="F264" s="32" t="str">
        <f t="shared" ref="F264:F305" ca="1" si="370">IF(H263="","",IF(A264=0,"L",IF(B264=H263,"W","L")))</f>
        <v>W</v>
      </c>
      <c r="G264" s="31">
        <f ca="1">IF(A264&lt;&gt;"",VLOOKUP(J264,$AW$5:$AX$29,2),"")</f>
        <v>1</v>
      </c>
      <c r="H264" s="79" t="str">
        <f ca="1">IF(A264&lt;&gt;"",IF(Y263&gt;=$AQ$5,"",IF(Y263&lt;=$AQ$6,"",IF(AND(F263="L",F264="L"),"",IF(F264="W","",IF(AND(F264="L",H262="",B261="R"),"B",IF(AND(F264="L",H262="",B261="B"),"R",IF(AND(E260="RB",E262="RB"),"B",IF(AND(E260="RR",E262="RR"),"B",IF(AND(E260="BR",E262="BR"),"R",IF(AND(E260="BB",E260="BB"),"R","")))))))))),"")</f>
        <v/>
      </c>
      <c r="I264" s="106"/>
      <c r="J264" s="32">
        <f t="shared" ref="J264:J305" ca="1" si="371">IF(A264&lt;&gt;"",IF(J263=2,1,IF(F264="L",J263+1,1)),"")</f>
        <v>1</v>
      </c>
      <c r="K264" s="33">
        <f t="shared" ref="K264:K265" ca="1" si="372">IF(H263&lt;&gt;"",IF(F264="W",(1*J263),(-1*J263)),0)</f>
        <v>1</v>
      </c>
      <c r="L264" t="str">
        <f t="shared" ref="L264:L305" ca="1" si="373">IF(A264=0,"OE",C263&amp;C264)</f>
        <v>EE</v>
      </c>
      <c r="M264" s="32" t="str">
        <f t="shared" ca="1" si="358"/>
        <v/>
      </c>
      <c r="N264" s="31">
        <f ca="1">IF(A264&lt;&gt;"",VLOOKUP(P264,$AW$5:$AY$29,2),"")</f>
        <v>1</v>
      </c>
      <c r="O264" s="79" t="str">
        <f ca="1">IF(A264&lt;&gt;"",IF(Y263&gt;=$AQ$5,"",IF(Y263&lt;=$AQ$6,"",IF(AND(M263="L",M264="L"),"",IF(M264="W","",IF(AND(M264="L",O262="",C261="E"),"O",IF(AND(M264="L",O262="",C261="O"),"E",IF(AND(L260="EO",L262="EO"),"O",IF(AND(L260="EE",L262="EE"),"O",IF(AND(L260="OE",L262="OE"),"E",IF(AND(L260="OO",L262="OO"),"E","")))))))))),"")</f>
        <v/>
      </c>
      <c r="P264" s="32">
        <f ca="1">IF(A264&lt;&gt;"",IF(P263=2,1,IF(M264="L",P263+1,1)),"")</f>
        <v>1</v>
      </c>
      <c r="Q264" s="33">
        <f t="shared" ref="Q264:Q265" ca="1" si="374">IF(O263&lt;&gt;"",IF(M264="W",(1*P263),(-1*P263)),0)</f>
        <v>0</v>
      </c>
      <c r="R264" t="str">
        <f ca="1">IF(A264=0,"LH",D263&amp;D264)</f>
        <v>HH</v>
      </c>
      <c r="S264" s="32" t="str">
        <f t="shared" ref="S264:S305" ca="1" si="375">IF(U263="","",IF(G264=0,"L",IF(D264=U263,"W","L")))</f>
        <v/>
      </c>
      <c r="T264" s="31">
        <f ca="1">IF(G264&lt;&gt;"",VLOOKUP(V264,$AW$5:$AY$29,2),"")</f>
        <v>1</v>
      </c>
      <c r="U264" s="79" t="str">
        <f ca="1">IF(A264&lt;&gt;"",IF(Y263&gt;=$AQ$5,"",IF(Y263&lt;=$AQ$6,"",IF(AND(S263="L",S264="L"),"",IF(S264="W","",IF(AND(S264="L",U262="",D261="H"),"L",IF(AND(S264="L",U262="",D261="L"),"H",IF(AND(R260="HL",R262="HL"),"L",IF(AND(R260="HH",R262="HH"),"L",IF(AND(R260="LH",R262="LH"),"H",IF(AND(R260="LL",R262="LL"),"H","")))))))))),"")</f>
        <v/>
      </c>
      <c r="V264" s="32">
        <f ca="1">IF(G264&lt;&gt;"",IF(V263=2,1,IF(S264="L",V263+1,1)),"")</f>
        <v>1</v>
      </c>
      <c r="W264" s="33">
        <f t="shared" ca="1" si="369"/>
        <v>0</v>
      </c>
      <c r="X264" s="41">
        <f t="shared" ca="1" si="331"/>
        <v>1</v>
      </c>
      <c r="Y264" s="36">
        <f ca="1">IF(A264&lt;&gt;"",X264+Y263,"")</f>
        <v>-32</v>
      </c>
      <c r="Z264" s="54" t="str">
        <f t="shared" ca="1" si="301"/>
        <v/>
      </c>
      <c r="AA264" s="54" t="str">
        <f t="shared" ca="1" si="302"/>
        <v/>
      </c>
      <c r="AB264" s="66"/>
      <c r="AC264" s="68"/>
      <c r="AD264" s="68"/>
      <c r="AE264" s="68"/>
      <c r="AF264" s="68"/>
      <c r="AG264" s="68"/>
      <c r="AH264" s="68"/>
      <c r="AI264" s="68"/>
      <c r="AJ264" s="68"/>
      <c r="AK264" s="68"/>
      <c r="AL264" s="68"/>
      <c r="AM264" s="69"/>
      <c r="AN264" s="65"/>
    </row>
    <row r="265" spans="1:40">
      <c r="A265" s="78">
        <f ca="1">IF($A$2="no",INT(RAND()*36+1),INT(RAND()*37))</f>
        <v>33</v>
      </c>
      <c r="B265" s="78" t="str">
        <f t="shared" ca="1" si="354"/>
        <v>B</v>
      </c>
      <c r="C265" s="78" t="str">
        <f t="shared" ca="1" si="332"/>
        <v>O</v>
      </c>
      <c r="D265" s="78" t="str">
        <f t="shared" ca="1" si="335"/>
        <v>H</v>
      </c>
      <c r="E265" t="str">
        <f t="shared" ca="1" si="366"/>
        <v>BB</v>
      </c>
      <c r="F265" s="32" t="str">
        <f t="shared" ca="1" si="370"/>
        <v/>
      </c>
      <c r="G265" s="31">
        <f ca="1">IF(A265&lt;&gt;"",VLOOKUP(J265,$AW$5:$AX$29,2),"")</f>
        <v>1</v>
      </c>
      <c r="H265" s="79" t="str">
        <f ca="1">IF(A265&lt;&gt;"",IF(Y264&gt;=$AQ$5,"",IF(Y264&lt;=$AQ$6,"",IF(AND(F264="L",F265="L"),"",IF(F265="W","",IF(AND(F265="L",H263="",B262="R"),"B",IF(AND(F265="L",H263="",B262="B"),"R",IF(AND(E261="RB",E263="RB"),"B",IF(AND(E261="RR",E263="RR"),"B",IF(AND(E261="BR",E263="BR"),"R",IF(AND(E261="BB",E261="BB"),"R","")))))))))),"")</f>
        <v>B</v>
      </c>
      <c r="I265" s="106"/>
      <c r="J265" s="32">
        <f t="shared" ca="1" si="371"/>
        <v>1</v>
      </c>
      <c r="K265" s="33">
        <f ca="1">IF(U264&lt;&gt;"",IF(F265="W",(1*J264),(-1*J264)),0)</f>
        <v>0</v>
      </c>
      <c r="L265" t="str">
        <f t="shared" ca="1" si="373"/>
        <v>EO</v>
      </c>
      <c r="M265" s="32" t="str">
        <f t="shared" ca="1" si="358"/>
        <v/>
      </c>
      <c r="N265" s="31">
        <f ca="1">IF(A265&lt;&gt;"",VLOOKUP(P265,$AW$5:$AY$29,2),"")</f>
        <v>1</v>
      </c>
      <c r="O265" s="79" t="str">
        <f ca="1">IF(A265&lt;&gt;"",IF(Y264&gt;=$AQ$5,"",IF(Y264&lt;=$AQ$6,"",IF(AND(M264="L",M265="L"),"",IF(M265="W","",IF(AND(M265="L",O263="",C262="E"),"O",IF(AND(M265="L",O263="",C262="O"),"E",IF(AND(L261="EO",L263="EO"),"O",IF(AND(L261="EE",L263="EE"),"O",IF(AND(L261="OE",L263="OE"),"E",IF(AND(L261="OO",L263="OO"),"E","")))))))))),"")</f>
        <v>E</v>
      </c>
      <c r="P265" s="32">
        <f ca="1">IF(A265&lt;&gt;"",IF(P264=2,1,IF(M265="L",P264+1,1)),"")</f>
        <v>1</v>
      </c>
      <c r="Q265" s="33">
        <f ca="1">IF(U264&lt;&gt;"",IF(M265="W",(1*P264),(-1*P264)),0)</f>
        <v>0</v>
      </c>
      <c r="R265" t="str">
        <f ca="1">IF(A265=0,"LH",D264&amp;D265)</f>
        <v>HH</v>
      </c>
      <c r="S265" s="32" t="str">
        <f t="shared" ca="1" si="375"/>
        <v/>
      </c>
      <c r="T265" s="31">
        <f ca="1">IF(G265&lt;&gt;"",VLOOKUP(V265,$AW$5:$AY$29,2),"")</f>
        <v>1</v>
      </c>
      <c r="U265" s="79" t="str">
        <f ca="1">IF(A265&lt;&gt;"",IF(Y264&gt;=$AQ$5,"",IF(Y264&lt;=$AQ$6,"",IF(AND(S264="L",S265="L"),"",IF(S265="W","",IF(AND(S265="L",U263="",D262="H"),"L",IF(AND(S265="L",U263="",D262="L"),"H",IF(AND(R261="HL",R263="HL"),"L",IF(AND(R261="HH",R263="HH"),"L",IF(AND(R261="LH",R263="LH"),"H",IF(AND(R261="LL",R263="LL"),"H","")))))))))),"")</f>
        <v/>
      </c>
      <c r="V265" s="32">
        <f ca="1">IF(G265&lt;&gt;"",IF(V264=2,1,IF(S265="L",V264+1,1)),"")</f>
        <v>1</v>
      </c>
      <c r="W265" s="33">
        <f t="shared" ca="1" si="369"/>
        <v>0</v>
      </c>
      <c r="X265" s="41">
        <f t="shared" ca="1" si="331"/>
        <v>0</v>
      </c>
      <c r="Y265" s="36">
        <f ca="1">IF(A265&lt;&gt;"",X265+Y264,"")</f>
        <v>-32</v>
      </c>
      <c r="Z265" s="54" t="str">
        <f t="shared" ca="1" si="301"/>
        <v/>
      </c>
      <c r="AA265" s="54" t="str">
        <f t="shared" ca="1" si="302"/>
        <v/>
      </c>
      <c r="AB265" s="66"/>
      <c r="AC265" s="68"/>
      <c r="AD265" s="68"/>
      <c r="AE265" s="68"/>
      <c r="AF265" s="68"/>
      <c r="AG265" s="68"/>
      <c r="AH265" s="68"/>
      <c r="AI265" s="68"/>
      <c r="AJ265" s="68"/>
      <c r="AK265" s="68"/>
      <c r="AL265" s="68"/>
      <c r="AM265" s="69"/>
      <c r="AN265" s="65"/>
    </row>
    <row r="266" spans="1:40">
      <c r="A266" s="78">
        <f ca="1">IF($A$2="no",INT(RAND()*36+1),INT(RAND()*37))</f>
        <v>30</v>
      </c>
      <c r="B266" s="78" t="str">
        <f t="shared" ca="1" si="354"/>
        <v>R</v>
      </c>
      <c r="C266" s="78" t="str">
        <f t="shared" ca="1" si="332"/>
        <v>E</v>
      </c>
      <c r="D266" s="78" t="str">
        <f t="shared" ca="1" si="335"/>
        <v>H</v>
      </c>
      <c r="E266" t="str">
        <f t="shared" ca="1" si="366"/>
        <v>BR</v>
      </c>
      <c r="F266" s="32" t="str">
        <f t="shared" ca="1" si="370"/>
        <v>L</v>
      </c>
      <c r="G266" s="31">
        <f ca="1">IF(A266&lt;&gt;"",VLOOKUP(J266,$AW$5:$AX$29,2),"")</f>
        <v>2</v>
      </c>
      <c r="H266" s="79" t="str">
        <f ca="1">IF(A266&lt;&gt;"",IF(Y265&gt;=$AQ$5,"",IF(Y265&lt;=$AQ$6,"",IF(AND(F265="L",F266="L"),"",IF(F266="W","",IF(AND(F266="L",H264="",B263="R"),"B",IF(AND(F266="L",H264="",B263="B"),"R",IF(AND(E262="RB",E264="RB"),"B",IF(AND(E262="RR",E264="RR"),"B",IF(AND(E262="BR",E264="BR"),"R",IF(AND(E262="BB",E262="BB"),"R","")))))))))),"")</f>
        <v>R</v>
      </c>
      <c r="I266" s="106"/>
      <c r="J266" s="32">
        <f t="shared" ca="1" si="371"/>
        <v>2</v>
      </c>
      <c r="K266" s="33">
        <f t="shared" ref="K266:K297" ca="1" si="376">IF(H265&lt;&gt;"",IF(F266="W",(1*J265),(-1*J265)),0)</f>
        <v>-1</v>
      </c>
      <c r="L266" t="str">
        <f t="shared" ca="1" si="373"/>
        <v>OE</v>
      </c>
      <c r="M266" s="32" t="str">
        <f t="shared" ca="1" si="358"/>
        <v>W</v>
      </c>
      <c r="N266" s="31">
        <f ca="1">IF(A266&lt;&gt;"",VLOOKUP(P266,$AW$5:$AY$29,2),"")</f>
        <v>1</v>
      </c>
      <c r="O266" s="79" t="str">
        <f ca="1">IF(A266&lt;&gt;"",IF(Y265&gt;=$AQ$5,"",IF(Y265&lt;=$AQ$6,"",IF(AND(M265="L",M266="L"),"",IF(M266="W","",IF(AND(M266="L",O264="",C263="E"),"O",IF(AND(M266="L",O264="",C263="O"),"E",IF(AND(L262="EO",L264="EO"),"O",IF(AND(L262="EE",L264="EE"),"O",IF(AND(L262="OE",L264="OE"),"E",IF(AND(L262="OO",L264="OO"),"E","")))))))))),"")</f>
        <v/>
      </c>
      <c r="P266" s="32">
        <f ca="1">IF(A266&lt;&gt;"",IF(P265=2,1,IF(M266="L",P265+1,1)),"")</f>
        <v>1</v>
      </c>
      <c r="Q266" s="33">
        <f t="shared" ref="Q266:Q297" ca="1" si="377">IF(O265&lt;&gt;"",IF(M266="W",(1*P265),(-1*P265)),0)</f>
        <v>1</v>
      </c>
      <c r="R266" t="str">
        <f ca="1">IF(A266=0,"LH",D265&amp;D266)</f>
        <v>HH</v>
      </c>
      <c r="S266" s="32" t="str">
        <f t="shared" ca="1" si="375"/>
        <v/>
      </c>
      <c r="T266" s="31">
        <f ca="1">IF(G266&lt;&gt;"",VLOOKUP(V266,$AW$5:$AY$29,2),"")</f>
        <v>1</v>
      </c>
      <c r="U266" s="79" t="str">
        <f ca="1">IF(A266&lt;&gt;"",IF(Y265&gt;=$AQ$5,"",IF(Y265&lt;=$AQ$6,"",IF(AND(S265="L",S266="L"),"",IF(S266="W","",IF(AND(S266="L",U264="",D263="H"),"L",IF(AND(S266="L",U264="",D263="L"),"H",IF(AND(R262="HL",R264="HL"),"L",IF(AND(R262="HH",R264="HH"),"L",IF(AND(R262="LH",R264="LH"),"H",IF(AND(R262="LL",R264="LL"),"H","")))))))))),"")</f>
        <v>L</v>
      </c>
      <c r="V266" s="32">
        <f ca="1">IF(G266&lt;&gt;"",IF(V265=2,1,IF(S266="L",V265+1,1)),"")</f>
        <v>1</v>
      </c>
      <c r="W266" s="33">
        <f t="shared" ca="1" si="369"/>
        <v>0</v>
      </c>
      <c r="X266" s="41">
        <f t="shared" ca="1" si="331"/>
        <v>0</v>
      </c>
      <c r="Y266" s="36">
        <f ca="1">IF(A266&lt;&gt;"",X266+Y265,"")</f>
        <v>-32</v>
      </c>
      <c r="Z266" s="54" t="str">
        <f t="shared" ref="Z266:Z305" ca="1" si="378">IF(A266&lt;&gt;"",IF(Z265&lt;&gt;"",Z265,IF(Y266&gt;=$AQ$5,"Profit Target","")),"")</f>
        <v/>
      </c>
      <c r="AA266" s="54" t="str">
        <f t="shared" ref="AA266:AA305" ca="1" si="379">IF(A266&lt;&gt;"",IF(AA265&lt;&gt;"",AA265,IF(Y266&lt;=$AQ$6,"Stop Loss","")),"")</f>
        <v/>
      </c>
      <c r="AB266" s="66"/>
      <c r="AC266" s="68"/>
      <c r="AD266" s="68"/>
      <c r="AE266" s="68"/>
      <c r="AF266" s="68"/>
      <c r="AG266" s="68"/>
      <c r="AH266" s="68"/>
      <c r="AI266" s="68"/>
      <c r="AJ266" s="68"/>
      <c r="AK266" s="68"/>
      <c r="AL266" s="68"/>
      <c r="AM266" s="69"/>
      <c r="AN266" s="65"/>
    </row>
    <row r="267" spans="1:40">
      <c r="A267" s="78">
        <f ca="1">IF($A$2="no",INT(RAND()*36+1),INT(RAND()*37))</f>
        <v>4</v>
      </c>
      <c r="B267" s="78" t="str">
        <f t="shared" ca="1" si="354"/>
        <v>B</v>
      </c>
      <c r="C267" s="78" t="str">
        <f t="shared" ca="1" si="332"/>
        <v>E</v>
      </c>
      <c r="D267" s="78" t="str">
        <f t="shared" ca="1" si="335"/>
        <v>L</v>
      </c>
      <c r="E267" t="str">
        <f t="shared" ca="1" si="366"/>
        <v>RB</v>
      </c>
      <c r="F267" s="32" t="str">
        <f t="shared" ca="1" si="370"/>
        <v>L</v>
      </c>
      <c r="G267" s="31">
        <f ca="1">IF(A267&lt;&gt;"",VLOOKUP(J267,$AW$5:$AX$29,2),"")</f>
        <v>1</v>
      </c>
      <c r="H267" s="79" t="str">
        <f ca="1">IF(A267&lt;&gt;"",IF(Y266&gt;=$AQ$5,"",IF(Y266&lt;=$AQ$6,"",IF(AND(F266="L",F267="L"),"",IF(F267="W","",IF(AND(F267="L",H265="",B264="R"),"B",IF(AND(F267="L",H265="",B264="B"),"R",IF(AND(E263="RB",E265="RB"),"B",IF(AND(E263="RR",E265="RR"),"B",IF(AND(E263="BR",E265="BR"),"R",IF(AND(E263="BB",E263="BB"),"R","")))))))))),"")</f>
        <v/>
      </c>
      <c r="I267" s="106"/>
      <c r="J267" s="32">
        <f t="shared" ca="1" si="371"/>
        <v>1</v>
      </c>
      <c r="K267" s="33">
        <f ca="1">IF(U266&lt;&gt;"",IF(F267="W",(1*J266),(-1*J266)),0)</f>
        <v>-2</v>
      </c>
      <c r="L267" t="str">
        <f t="shared" ca="1" si="373"/>
        <v>EE</v>
      </c>
      <c r="M267" s="32" t="str">
        <f t="shared" ca="1" si="358"/>
        <v/>
      </c>
      <c r="N267" s="31">
        <f ca="1">IF(A267&lt;&gt;"",VLOOKUP(P267,$AW$5:$AY$29,2),"")</f>
        <v>1</v>
      </c>
      <c r="O267" s="79" t="str">
        <f ca="1">IF(A267&lt;&gt;"",IF(Y266&gt;=$AQ$5,"",IF(Y266&lt;=$AQ$6,"",IF(AND(M266="L",M267="L"),"",IF(M267="W","",IF(AND(M267="L",O265="",C264="E"),"O",IF(AND(M267="L",O265="",C264="O"),"E",IF(AND(L263="EO",L265="EO"),"O",IF(AND(L263="EE",L265="EE"),"O",IF(AND(L263="OE",L265="OE"),"E",IF(AND(L263="OO",L265="OO"),"E","")))))))))),"")</f>
        <v/>
      </c>
      <c r="P267" s="32">
        <f ca="1">IF(A267&lt;&gt;"",IF(P266=2,1,IF(M267="L",P266+1,1)),"")</f>
        <v>1</v>
      </c>
      <c r="Q267" s="33">
        <f ca="1">IF(U266&lt;&gt;"",IF(M267="W",(1*P266),(-1*P266)),0)</f>
        <v>-1</v>
      </c>
      <c r="R267" t="str">
        <f ca="1">IF(A267=0,"LH",D266&amp;D267)</f>
        <v>HL</v>
      </c>
      <c r="S267" s="32" t="str">
        <f t="shared" ca="1" si="375"/>
        <v>W</v>
      </c>
      <c r="T267" s="31">
        <f ca="1">IF(G267&lt;&gt;"",VLOOKUP(V267,$AW$5:$AY$29,2),"")</f>
        <v>1</v>
      </c>
      <c r="U267" s="79" t="str">
        <f ca="1">IF(A267&lt;&gt;"",IF(Y266&gt;=$AQ$5,"",IF(Y266&lt;=$AQ$6,"",IF(AND(S266="L",S267="L"),"",IF(S267="W","",IF(AND(S267="L",U265="",D264="H"),"L",IF(AND(S267="L",U265="",D264="L"),"H",IF(AND(R263="HL",R265="HL"),"L",IF(AND(R263="HH",R265="HH"),"L",IF(AND(R263="LH",R265="LH"),"H",IF(AND(R263="LL",R265="LL"),"H","")))))))))),"")</f>
        <v/>
      </c>
      <c r="V267" s="32">
        <f ca="1">IF(G267&lt;&gt;"",IF(V266=2,1,IF(S267="L",V266+1,1)),"")</f>
        <v>1</v>
      </c>
      <c r="W267" s="33">
        <f t="shared" ca="1" si="369"/>
        <v>1</v>
      </c>
      <c r="X267" s="41">
        <f t="shared" ca="1" si="331"/>
        <v>-2</v>
      </c>
      <c r="Y267" s="36">
        <f ca="1">IF(A267&lt;&gt;"",X267+Y266,"")</f>
        <v>-34</v>
      </c>
      <c r="Z267" s="54" t="str">
        <f t="shared" ca="1" si="378"/>
        <v/>
      </c>
      <c r="AA267" s="54" t="str">
        <f t="shared" ca="1" si="379"/>
        <v/>
      </c>
      <c r="AB267" s="66"/>
      <c r="AC267" s="68"/>
      <c r="AD267" s="68"/>
      <c r="AE267" s="68"/>
      <c r="AF267" s="68"/>
      <c r="AG267" s="68"/>
      <c r="AH267" s="68"/>
      <c r="AI267" s="68"/>
      <c r="AJ267" s="68"/>
      <c r="AK267" s="68"/>
      <c r="AL267" s="68"/>
      <c r="AM267" s="69"/>
      <c r="AN267" s="65"/>
    </row>
    <row r="268" spans="1:40">
      <c r="A268" s="78">
        <f ca="1">IF($A$2="no",INT(RAND()*36+1),INT(RAND()*37))</f>
        <v>8</v>
      </c>
      <c r="B268" s="78" t="str">
        <f t="shared" ca="1" si="354"/>
        <v>B</v>
      </c>
      <c r="C268" s="78" t="str">
        <f t="shared" ca="1" si="332"/>
        <v>E</v>
      </c>
      <c r="D268" s="78" t="str">
        <f t="shared" ca="1" si="335"/>
        <v>L</v>
      </c>
      <c r="E268" t="str">
        <f t="shared" ca="1" si="366"/>
        <v>BB</v>
      </c>
      <c r="F268" s="32" t="str">
        <f t="shared" ca="1" si="370"/>
        <v/>
      </c>
      <c r="G268" s="31">
        <f ca="1">IF(A268&lt;&gt;"",VLOOKUP(J268,$AW$5:$AX$29,2),"")</f>
        <v>1</v>
      </c>
      <c r="H268" s="79" t="str">
        <f ca="1">IF(A268&lt;&gt;"",IF(Y267&gt;=$AQ$5,"",IF(Y267&lt;=$AQ$6,"",IF(AND(F267="L",F268="L"),"",IF(F268="W","",IF(AND(F268="L",H266="",B265="R"),"B",IF(AND(F268="L",H266="",B265="B"),"R",IF(AND(E264="RB",E266="RB"),"B",IF(AND(E264="RR",E266="RR"),"B",IF(AND(E264="BR",E266="BR"),"R",IF(AND(E264="BB",E264="BB"),"R","")))))))))),"")</f>
        <v>R</v>
      </c>
      <c r="I268" s="106"/>
      <c r="J268" s="32">
        <f t="shared" ca="1" si="371"/>
        <v>1</v>
      </c>
      <c r="K268" s="33">
        <f t="shared" ref="K268:K269" ca="1" si="380">IF(H267&lt;&gt;"",IF(F268="W",(1*J267),(-1*J267)),0)</f>
        <v>0</v>
      </c>
      <c r="L268" t="str">
        <f t="shared" ca="1" si="373"/>
        <v>EE</v>
      </c>
      <c r="M268" s="32" t="str">
        <f t="shared" ca="1" si="358"/>
        <v/>
      </c>
      <c r="N268" s="31">
        <f ca="1">IF(A268&lt;&gt;"",VLOOKUP(P268,$AW$5:$AY$29,2),"")</f>
        <v>1</v>
      </c>
      <c r="O268" s="79" t="str">
        <f ca="1">IF(A268&lt;&gt;"",IF(Y267&gt;=$AQ$5,"",IF(Y267&lt;=$AQ$6,"",IF(AND(M267="L",M268="L"),"",IF(M268="W","",IF(AND(M268="L",O266="",C265="E"),"O",IF(AND(M268="L",O266="",C265="O"),"E",IF(AND(L264="EO",L266="EO"),"O",IF(AND(L264="EE",L266="EE"),"O",IF(AND(L264="OE",L266="OE"),"E",IF(AND(L264="OO",L266="OO"),"E","")))))))))),"")</f>
        <v/>
      </c>
      <c r="P268" s="32">
        <f ca="1">IF(A268&lt;&gt;"",IF(P267=2,1,IF(M268="L",P267+1,1)),"")</f>
        <v>1</v>
      </c>
      <c r="Q268" s="33">
        <f t="shared" ref="Q268:Q269" ca="1" si="381">IF(O267&lt;&gt;"",IF(M268="W",(1*P267),(-1*P267)),0)</f>
        <v>0</v>
      </c>
      <c r="R268" t="str">
        <f ca="1">IF(A268=0,"LH",D267&amp;D268)</f>
        <v>LL</v>
      </c>
      <c r="S268" s="32" t="str">
        <f t="shared" ca="1" si="375"/>
        <v/>
      </c>
      <c r="T268" s="31">
        <f ca="1">IF(G268&lt;&gt;"",VLOOKUP(V268,$AW$5:$AY$29,2),"")</f>
        <v>1</v>
      </c>
      <c r="U268" s="79" t="str">
        <f ca="1">IF(A268&lt;&gt;"",IF(Y267&gt;=$AQ$5,"",IF(Y267&lt;=$AQ$6,"",IF(AND(S267="L",S268="L"),"",IF(S268="W","",IF(AND(S268="L",U266="",D265="H"),"L",IF(AND(S268="L",U266="",D265="L"),"H",IF(AND(R264="HL",R266="HL"),"L",IF(AND(R264="HH",R266="HH"),"L",IF(AND(R264="LH",R266="LH"),"H",IF(AND(R264="LL",R266="LL"),"H","")))))))))),"")</f>
        <v>L</v>
      </c>
      <c r="V268" s="32">
        <f ca="1">IF(G268&lt;&gt;"",IF(V267=2,1,IF(S268="L",V267+1,1)),"")</f>
        <v>1</v>
      </c>
      <c r="W268" s="33">
        <f t="shared" ca="1" si="369"/>
        <v>0</v>
      </c>
      <c r="X268" s="41">
        <f t="shared" ca="1" si="331"/>
        <v>0</v>
      </c>
      <c r="Y268" s="36">
        <f ca="1">IF(A268&lt;&gt;"",X268+Y267,"")</f>
        <v>-34</v>
      </c>
      <c r="Z268" s="54" t="str">
        <f t="shared" ca="1" si="378"/>
        <v/>
      </c>
      <c r="AA268" s="54" t="str">
        <f t="shared" ca="1" si="379"/>
        <v/>
      </c>
      <c r="AB268" s="66"/>
      <c r="AC268" s="68"/>
      <c r="AD268" s="68"/>
      <c r="AE268" s="68"/>
      <c r="AF268" s="68"/>
      <c r="AG268" s="68"/>
      <c r="AH268" s="68"/>
      <c r="AI268" s="68"/>
      <c r="AJ268" s="68"/>
      <c r="AK268" s="68"/>
      <c r="AL268" s="68"/>
      <c r="AM268" s="69"/>
      <c r="AN268" s="65"/>
    </row>
    <row r="269" spans="1:40">
      <c r="A269" s="78">
        <f ca="1">IF($A$2="no",INT(RAND()*36+1),INT(RAND()*37))</f>
        <v>29</v>
      </c>
      <c r="B269" s="78" t="str">
        <f t="shared" ca="1" si="354"/>
        <v>B</v>
      </c>
      <c r="C269" s="78" t="str">
        <f t="shared" ca="1" si="332"/>
        <v>O</v>
      </c>
      <c r="D269" s="78" t="str">
        <f t="shared" ca="1" si="335"/>
        <v>H</v>
      </c>
      <c r="E269" t="str">
        <f t="shared" ca="1" si="366"/>
        <v>BB</v>
      </c>
      <c r="F269" s="32" t="str">
        <f t="shared" ca="1" si="370"/>
        <v>L</v>
      </c>
      <c r="G269" s="31">
        <f ca="1">IF(A269&lt;&gt;"",VLOOKUP(J269,$AW$5:$AX$29,2),"")</f>
        <v>2</v>
      </c>
      <c r="H269" s="79" t="str">
        <f ca="1">IF(A269&lt;&gt;"",IF(Y268&gt;=$AQ$5,"",IF(Y268&lt;=$AQ$6,"",IF(AND(F268="L",F269="L"),"",IF(F269="W","",IF(AND(F269="L",H267="",B266="R"),"B",IF(AND(F269="L",H267="",B266="B"),"R",IF(AND(E265="RB",E267="RB"),"B",IF(AND(E265="RR",E267="RR"),"B",IF(AND(E265="BR",E267="BR"),"R",IF(AND(E265="BB",E265="BB"),"R","")))))))))),"")</f>
        <v>B</v>
      </c>
      <c r="I269" s="106"/>
      <c r="J269" s="32">
        <f t="shared" ca="1" si="371"/>
        <v>2</v>
      </c>
      <c r="K269" s="33">
        <f ca="1">IF(U268&lt;&gt;"",IF(F269="W",(1*J268),(-1*J268)),0)</f>
        <v>-1</v>
      </c>
      <c r="L269" t="str">
        <f t="shared" ca="1" si="373"/>
        <v>EO</v>
      </c>
      <c r="M269" s="32" t="str">
        <f t="shared" ca="1" si="358"/>
        <v/>
      </c>
      <c r="N269" s="31">
        <f ca="1">IF(A269&lt;&gt;"",VLOOKUP(P269,$AW$5:$AY$29,2),"")</f>
        <v>1</v>
      </c>
      <c r="O269" s="79" t="str">
        <f ca="1">IF(A269&lt;&gt;"",IF(Y268&gt;=$AQ$5,"",IF(Y268&lt;=$AQ$6,"",IF(AND(M268="L",M269="L"),"",IF(M269="W","",IF(AND(M269="L",O267="",C266="E"),"O",IF(AND(M269="L",O267="",C266="O"),"E",IF(AND(L265="EO",L267="EO"),"O",IF(AND(L265="EE",L267="EE"),"O",IF(AND(L265="OE",L267="OE"),"E",IF(AND(L265="OO",L267="OO"),"E","")))))))))),"")</f>
        <v/>
      </c>
      <c r="P269" s="32">
        <f ca="1">IF(A269&lt;&gt;"",IF(P268=2,1,IF(M269="L",P268+1,1)),"")</f>
        <v>1</v>
      </c>
      <c r="Q269" s="33">
        <f ca="1">IF(U268&lt;&gt;"",IF(M269="W",(1*P268),(-1*P268)),0)</f>
        <v>-1</v>
      </c>
      <c r="R269" t="str">
        <f ca="1">IF(A269=0,"LH",D268&amp;D269)</f>
        <v>LH</v>
      </c>
      <c r="S269" s="32" t="str">
        <f t="shared" ca="1" si="375"/>
        <v>L</v>
      </c>
      <c r="T269" s="31">
        <f ca="1">IF(G269&lt;&gt;"",VLOOKUP(V269,$AW$5:$AY$29,2),"")</f>
        <v>2</v>
      </c>
      <c r="U269" s="79" t="str">
        <f ca="1">IF(A269&lt;&gt;"",IF(Y268&gt;=$AQ$5,"",IF(Y268&lt;=$AQ$6,"",IF(AND(S268="L",S269="L"),"",IF(S269="W","",IF(AND(S269="L",U267="",D266="H"),"L",IF(AND(S269="L",U267="",D266="L"),"H",IF(AND(R265="HL",R267="HL"),"L",IF(AND(R265="HH",R267="HH"),"L",IF(AND(R265="LH",R267="LH"),"H",IF(AND(R265="LL",R267="LL"),"H","")))))))))),"")</f>
        <v>L</v>
      </c>
      <c r="V269" s="32">
        <f ca="1">IF(G269&lt;&gt;"",IF(V268=2,1,IF(S269="L",V268+1,1)),"")</f>
        <v>2</v>
      </c>
      <c r="W269" s="33">
        <f t="shared" ca="1" si="369"/>
        <v>-1</v>
      </c>
      <c r="X269" s="41">
        <f t="shared" ca="1" si="331"/>
        <v>-3</v>
      </c>
      <c r="Y269" s="36">
        <f ca="1">IF(A269&lt;&gt;"",X269+Y268,"")</f>
        <v>-37</v>
      </c>
      <c r="Z269" s="54" t="str">
        <f t="shared" ca="1" si="378"/>
        <v/>
      </c>
      <c r="AA269" s="54" t="str">
        <f t="shared" ca="1" si="379"/>
        <v/>
      </c>
      <c r="AB269" s="66"/>
      <c r="AC269" s="68"/>
      <c r="AD269" s="68"/>
      <c r="AE269" s="68"/>
      <c r="AF269" s="68"/>
      <c r="AG269" s="68"/>
      <c r="AH269" s="68"/>
      <c r="AI269" s="68"/>
      <c r="AJ269" s="68"/>
      <c r="AK269" s="68"/>
      <c r="AL269" s="68"/>
      <c r="AM269" s="69"/>
      <c r="AN269" s="65"/>
    </row>
    <row r="270" spans="1:40">
      <c r="A270" s="78">
        <f ca="1">IF($A$2="no",INT(RAND()*36+1),INT(RAND()*37))</f>
        <v>25</v>
      </c>
      <c r="B270" s="78" t="str">
        <f t="shared" ca="1" si="354"/>
        <v>R</v>
      </c>
      <c r="C270" s="78" t="str">
        <f t="shared" ca="1" si="332"/>
        <v>O</v>
      </c>
      <c r="D270" s="78" t="str">
        <f t="shared" ca="1" si="335"/>
        <v>H</v>
      </c>
      <c r="E270" t="str">
        <f t="shared" ca="1" si="366"/>
        <v>BR</v>
      </c>
      <c r="F270" s="32" t="str">
        <f t="shared" ca="1" si="370"/>
        <v>L</v>
      </c>
      <c r="G270" s="31">
        <f ca="1">IF(A270&lt;&gt;"",VLOOKUP(J270,$AW$5:$AX$29,2),"")</f>
        <v>1</v>
      </c>
      <c r="H270" s="79" t="str">
        <f ca="1">IF(A270&lt;&gt;"",IF(Y269&gt;=$AQ$5,"",IF(Y269&lt;=$AQ$6,"",IF(AND(F269="L",F270="L"),"",IF(F270="W","",IF(AND(F270="L",H268="",B267="R"),"B",IF(AND(F270="L",H268="",B267="B"),"R",IF(AND(E266="RB",E268="RB"),"B",IF(AND(E266="RR",E268="RR"),"B",IF(AND(E266="BR",E268="BR"),"R",IF(AND(E266="BB",E266="BB"),"R","")))))))))),"")</f>
        <v/>
      </c>
      <c r="I270" s="106"/>
      <c r="J270" s="32">
        <f t="shared" ca="1" si="371"/>
        <v>1</v>
      </c>
      <c r="K270" s="33">
        <f t="shared" ref="K270:K273" ca="1" si="382">IF(H269&lt;&gt;"",IF(F270="W",(1*J269),(-1*J269)),0)</f>
        <v>-2</v>
      </c>
      <c r="L270" t="str">
        <f t="shared" ca="1" si="373"/>
        <v>OO</v>
      </c>
      <c r="M270" s="32" t="str">
        <f t="shared" ca="1" si="358"/>
        <v/>
      </c>
      <c r="N270" s="31">
        <f ca="1">IF(A270&lt;&gt;"",VLOOKUP(P270,$AW$5:$AY$29,2),"")</f>
        <v>1</v>
      </c>
      <c r="O270" s="79" t="str">
        <f ca="1">IF(A270&lt;&gt;"",IF(Y269&gt;=$AQ$5,"",IF(Y269&lt;=$AQ$6,"",IF(AND(M269="L",M270="L"),"",IF(M270="W","",IF(AND(M270="L",O268="",C267="E"),"O",IF(AND(M270="L",O268="",C267="O"),"E",IF(AND(L266="EO",L268="EO"),"O",IF(AND(L266="EE",L268="EE"),"O",IF(AND(L266="OE",L268="OE"),"E",IF(AND(L266="OO",L268="OO"),"E","")))))))))),"")</f>
        <v/>
      </c>
      <c r="P270" s="32">
        <f ca="1">IF(A270&lt;&gt;"",IF(P269=2,1,IF(M270="L",P269+1,1)),"")</f>
        <v>1</v>
      </c>
      <c r="Q270" s="33">
        <f t="shared" ref="Q270:Q273" ca="1" si="383">IF(O269&lt;&gt;"",IF(M270="W",(1*P269),(-1*P269)),0)</f>
        <v>0</v>
      </c>
      <c r="R270" t="str">
        <f ca="1">IF(A270=0,"LH",D269&amp;D270)</f>
        <v>HH</v>
      </c>
      <c r="S270" s="32" t="str">
        <f t="shared" ca="1" si="375"/>
        <v>L</v>
      </c>
      <c r="T270" s="31">
        <f ca="1">IF(G270&lt;&gt;"",VLOOKUP(V270,$AW$5:$AY$29,2),"")</f>
        <v>1</v>
      </c>
      <c r="U270" s="79" t="str">
        <f ca="1">IF(A270&lt;&gt;"",IF(Y269&gt;=$AQ$5,"",IF(Y269&lt;=$AQ$6,"",IF(AND(S269="L",S270="L"),"",IF(S270="W","",IF(AND(S270="L",U268="",D267="H"),"L",IF(AND(S270="L",U268="",D267="L"),"H",IF(AND(R266="HL",R268="HL"),"L",IF(AND(R266="HH",R268="HH"),"L",IF(AND(R266="LH",R268="LH"),"H",IF(AND(R266="LL",R268="LL"),"H","")))))))))),"")</f>
        <v/>
      </c>
      <c r="V270" s="32">
        <f ca="1">IF(G270&lt;&gt;"",IF(V269=2,1,IF(S270="L",V269+1,1)),"")</f>
        <v>1</v>
      </c>
      <c r="W270" s="33">
        <f t="shared" ca="1" si="369"/>
        <v>-2</v>
      </c>
      <c r="X270" s="41">
        <f t="shared" ca="1" si="331"/>
        <v>-4</v>
      </c>
      <c r="Y270" s="36">
        <f ca="1">IF(A270&lt;&gt;"",X270+Y269,"")</f>
        <v>-41</v>
      </c>
      <c r="Z270" s="54" t="str">
        <f t="shared" ca="1" si="378"/>
        <v/>
      </c>
      <c r="AA270" s="54" t="str">
        <f t="shared" ca="1" si="379"/>
        <v/>
      </c>
      <c r="AB270" s="66"/>
      <c r="AC270" s="68"/>
      <c r="AD270" s="68"/>
      <c r="AE270" s="68"/>
      <c r="AF270" s="68"/>
      <c r="AG270" s="68"/>
      <c r="AH270" s="68"/>
      <c r="AI270" s="68"/>
      <c r="AJ270" s="68"/>
      <c r="AK270" s="68"/>
      <c r="AL270" s="68"/>
      <c r="AM270" s="69"/>
      <c r="AN270" s="65"/>
    </row>
    <row r="271" spans="1:40">
      <c r="A271" s="78">
        <f ca="1">IF($A$2="no",INT(RAND()*36+1),INT(RAND()*37))</f>
        <v>33</v>
      </c>
      <c r="B271" s="78" t="str">
        <f t="shared" ca="1" si="354"/>
        <v>B</v>
      </c>
      <c r="C271" s="78" t="str">
        <f t="shared" ca="1" si="332"/>
        <v>O</v>
      </c>
      <c r="D271" s="78" t="str">
        <f t="shared" ca="1" si="335"/>
        <v>H</v>
      </c>
      <c r="E271" t="str">
        <f t="shared" ca="1" si="366"/>
        <v>RB</v>
      </c>
      <c r="F271" s="32" t="str">
        <f t="shared" ca="1" si="370"/>
        <v/>
      </c>
      <c r="G271" s="31">
        <f ca="1">IF(A271&lt;&gt;"",VLOOKUP(J271,$AW$5:$AX$29,2),"")</f>
        <v>1</v>
      </c>
      <c r="H271" s="79" t="str">
        <f ca="1">IF(A271&lt;&gt;"",IF(Y270&gt;=$AQ$5,"",IF(Y270&lt;=$AQ$6,"",IF(AND(F270="L",F271="L"),"",IF(F271="W","",IF(AND(F271="L",H269="",B268="R"),"B",IF(AND(F271="L",H269="",B268="B"),"R",IF(AND(E267="RB",E269="RB"),"B",IF(AND(E267="RR",E269="RR"),"B",IF(AND(E267="BR",E269="BR"),"R",IF(AND(E267="BB",E267="BB"),"R","")))))))))),"")</f>
        <v/>
      </c>
      <c r="I271" s="106"/>
      <c r="J271" s="32">
        <f t="shared" ca="1" si="371"/>
        <v>1</v>
      </c>
      <c r="K271" s="33">
        <f ca="1">IF(U270&lt;&gt;"",IF(F271="W",(1*J270),(-1*J270)),0)</f>
        <v>0</v>
      </c>
      <c r="L271" t="str">
        <f t="shared" ca="1" si="373"/>
        <v>OO</v>
      </c>
      <c r="M271" s="32" t="str">
        <f t="shared" ca="1" si="358"/>
        <v/>
      </c>
      <c r="N271" s="31">
        <f ca="1">IF(A271&lt;&gt;"",VLOOKUP(P271,$AW$5:$AY$29,2),"")</f>
        <v>1</v>
      </c>
      <c r="O271" s="79" t="str">
        <f ca="1">IF(A271&lt;&gt;"",IF(Y270&gt;=$AQ$5,"",IF(Y270&lt;=$AQ$6,"",IF(AND(M270="L",M271="L"),"",IF(M271="W","",IF(AND(M271="L",O269="",C268="E"),"O",IF(AND(M271="L",O269="",C268="O"),"E",IF(AND(L267="EO",L269="EO"),"O",IF(AND(L267="EE",L269="EE"),"O",IF(AND(L267="OE",L269="OE"),"E",IF(AND(L267="OO",L269="OO"),"E","")))))))))),"")</f>
        <v/>
      </c>
      <c r="P271" s="32">
        <f ca="1">IF(A271&lt;&gt;"",IF(P270=2,1,IF(M271="L",P270+1,1)),"")</f>
        <v>1</v>
      </c>
      <c r="Q271" s="33">
        <f ca="1">IF(U270&lt;&gt;"",IF(M271="W",(1*P270),(-1*P270)),0)</f>
        <v>0</v>
      </c>
      <c r="R271" t="str">
        <f ca="1">IF(A271=0,"LH",D270&amp;D271)</f>
        <v>HH</v>
      </c>
      <c r="S271" s="32" t="str">
        <f t="shared" ca="1" si="375"/>
        <v/>
      </c>
      <c r="T271" s="31">
        <f ca="1">IF(G271&lt;&gt;"",VLOOKUP(V271,$AW$5:$AY$29,2),"")</f>
        <v>1</v>
      </c>
      <c r="U271" s="79" t="str">
        <f ca="1">IF(A271&lt;&gt;"",IF(Y270&gt;=$AQ$5,"",IF(Y270&lt;=$AQ$6,"",IF(AND(S270="L",S271="L"),"",IF(S271="W","",IF(AND(S271="L",U269="",D268="H"),"L",IF(AND(S271="L",U269="",D268="L"),"H",IF(AND(R267="HL",R269="HL"),"L",IF(AND(R267="HH",R269="HH"),"L",IF(AND(R267="LH",R269="LH"),"H",IF(AND(R267="LL",R269="LL"),"H","")))))))))),"")</f>
        <v/>
      </c>
      <c r="V271" s="32">
        <f ca="1">IF(G271&lt;&gt;"",IF(V270=2,1,IF(S271="L",V270+1,1)),"")</f>
        <v>1</v>
      </c>
      <c r="W271" s="33">
        <f t="shared" ca="1" si="369"/>
        <v>0</v>
      </c>
      <c r="X271" s="41">
        <f t="shared" ca="1" si="331"/>
        <v>0</v>
      </c>
      <c r="Y271" s="36">
        <f ca="1">IF(A271&lt;&gt;"",X271+Y270,"")</f>
        <v>-41</v>
      </c>
      <c r="Z271" s="54" t="str">
        <f t="shared" ca="1" si="378"/>
        <v/>
      </c>
      <c r="AA271" s="54" t="str">
        <f t="shared" ca="1" si="379"/>
        <v/>
      </c>
      <c r="AB271" s="66"/>
      <c r="AC271" s="68"/>
      <c r="AD271" s="68"/>
      <c r="AE271" s="68"/>
      <c r="AF271" s="68"/>
      <c r="AG271" s="68"/>
      <c r="AH271" s="68"/>
      <c r="AI271" s="68"/>
      <c r="AJ271" s="68"/>
      <c r="AK271" s="68"/>
      <c r="AL271" s="68"/>
      <c r="AM271" s="69"/>
      <c r="AN271" s="65"/>
    </row>
    <row r="272" spans="1:40">
      <c r="A272" s="78">
        <f ca="1">IF($A$2="no",INT(RAND()*36+1),INT(RAND()*37))</f>
        <v>14</v>
      </c>
      <c r="B272" s="78" t="str">
        <f t="shared" ca="1" si="354"/>
        <v>R</v>
      </c>
      <c r="C272" s="78" t="str">
        <f t="shared" ca="1" si="332"/>
        <v>E</v>
      </c>
      <c r="D272" s="78" t="str">
        <f t="shared" ca="1" si="335"/>
        <v>L</v>
      </c>
      <c r="E272" t="str">
        <f t="shared" ca="1" si="366"/>
        <v>BR</v>
      </c>
      <c r="F272" s="32" t="str">
        <f t="shared" ca="1" si="370"/>
        <v/>
      </c>
      <c r="G272" s="31">
        <f ca="1">IF(A272&lt;&gt;"",VLOOKUP(J272,$AW$5:$AX$29,2),"")</f>
        <v>1</v>
      </c>
      <c r="H272" s="79" t="str">
        <f ca="1">IF(A272&lt;&gt;"",IF(Y271&gt;=$AQ$5,"",IF(Y271&lt;=$AQ$6,"",IF(AND(F271="L",F272="L"),"",IF(F272="W","",IF(AND(F272="L",H270="",B269="R"),"B",IF(AND(F272="L",H270="",B269="B"),"R",IF(AND(E268="RB",E270="RB"),"B",IF(AND(E268="RR",E270="RR"),"B",IF(AND(E268="BR",E270="BR"),"R",IF(AND(E268="BB",E268="BB"),"R","")))))))))),"")</f>
        <v>R</v>
      </c>
      <c r="I272" s="106"/>
      <c r="J272" s="32">
        <f t="shared" ca="1" si="371"/>
        <v>1</v>
      </c>
      <c r="K272" s="33">
        <f t="shared" ref="K272:K273" ca="1" si="384">IF(H271&lt;&gt;"",IF(F272="W",(1*J271),(-1*J271)),0)</f>
        <v>0</v>
      </c>
      <c r="L272" t="str">
        <f t="shared" ca="1" si="373"/>
        <v>OE</v>
      </c>
      <c r="M272" s="32" t="str">
        <f t="shared" ca="1" si="358"/>
        <v/>
      </c>
      <c r="N272" s="31">
        <f ca="1">IF(A272&lt;&gt;"",VLOOKUP(P272,$AW$5:$AY$29,2),"")</f>
        <v>1</v>
      </c>
      <c r="O272" s="79" t="str">
        <f ca="1">IF(A272&lt;&gt;"",IF(Y271&gt;=$AQ$5,"",IF(Y271&lt;=$AQ$6,"",IF(AND(M271="L",M272="L"),"",IF(M272="W","",IF(AND(M272="L",O270="",C269="E"),"O",IF(AND(M272="L",O270="",C269="O"),"E",IF(AND(L268="EO",L270="EO"),"O",IF(AND(L268="EE",L270="EE"),"O",IF(AND(L268="OE",L270="OE"),"E",IF(AND(L268="OO",L270="OO"),"E","")))))))))),"")</f>
        <v/>
      </c>
      <c r="P272" s="32">
        <f ca="1">IF(A272&lt;&gt;"",IF(P271=2,1,IF(M272="L",P271+1,1)),"")</f>
        <v>1</v>
      </c>
      <c r="Q272" s="33">
        <f t="shared" ref="Q272:Q273" ca="1" si="385">IF(O271&lt;&gt;"",IF(M272="W",(1*P271),(-1*P271)),0)</f>
        <v>0</v>
      </c>
      <c r="R272" t="str">
        <f ca="1">IF(A272=0,"LH",D271&amp;D272)</f>
        <v>HL</v>
      </c>
      <c r="S272" s="32" t="str">
        <f t="shared" ca="1" si="375"/>
        <v/>
      </c>
      <c r="T272" s="31">
        <f ca="1">IF(G272&lt;&gt;"",VLOOKUP(V272,$AW$5:$AY$29,2),"")</f>
        <v>1</v>
      </c>
      <c r="U272" s="79" t="str">
        <f ca="1">IF(A272&lt;&gt;"",IF(Y271&gt;=$AQ$5,"",IF(Y271&lt;=$AQ$6,"",IF(AND(S271="L",S272="L"),"",IF(S272="W","",IF(AND(S272="L",U270="",D269="H"),"L",IF(AND(S272="L",U270="",D269="L"),"H",IF(AND(R268="HL",R270="HL"),"L",IF(AND(R268="HH",R270="HH"),"L",IF(AND(R268="LH",R270="LH"),"H",IF(AND(R268="LL",R270="LL"),"H","")))))))))),"")</f>
        <v/>
      </c>
      <c r="V272" s="32">
        <f ca="1">IF(G272&lt;&gt;"",IF(V271=2,1,IF(S272="L",V271+1,1)),"")</f>
        <v>1</v>
      </c>
      <c r="W272" s="33">
        <f t="shared" ca="1" si="369"/>
        <v>0</v>
      </c>
      <c r="X272" s="41">
        <f t="shared" ca="1" si="331"/>
        <v>0</v>
      </c>
      <c r="Y272" s="36">
        <f ca="1">IF(A272&lt;&gt;"",X272+Y271,"")</f>
        <v>-41</v>
      </c>
      <c r="Z272" s="54" t="str">
        <f t="shared" ca="1" si="378"/>
        <v/>
      </c>
      <c r="AA272" s="54" t="str">
        <f t="shared" ca="1" si="379"/>
        <v/>
      </c>
      <c r="AB272" s="66"/>
      <c r="AC272" s="68"/>
      <c r="AD272" s="68"/>
      <c r="AE272" s="68"/>
      <c r="AF272" s="68"/>
      <c r="AG272" s="68"/>
      <c r="AH272" s="68"/>
      <c r="AI272" s="68"/>
      <c r="AJ272" s="68"/>
      <c r="AK272" s="68"/>
      <c r="AL272" s="68"/>
      <c r="AM272" s="69"/>
      <c r="AN272" s="65"/>
    </row>
    <row r="273" spans="1:40">
      <c r="A273" s="78">
        <f ca="1">IF($A$2="no",INT(RAND()*36+1),INT(RAND()*37))</f>
        <v>24</v>
      </c>
      <c r="B273" s="78" t="str">
        <f t="shared" ca="1" si="354"/>
        <v>B</v>
      </c>
      <c r="C273" s="78" t="str">
        <f t="shared" ca="1" si="332"/>
        <v>E</v>
      </c>
      <c r="D273" s="78" t="str">
        <f t="shared" ca="1" si="335"/>
        <v>H</v>
      </c>
      <c r="E273" t="str">
        <f t="shared" ca="1" si="366"/>
        <v>RB</v>
      </c>
      <c r="F273" s="32" t="str">
        <f t="shared" ca="1" si="370"/>
        <v>L</v>
      </c>
      <c r="G273" s="31">
        <f ca="1">IF(A273&lt;&gt;"",VLOOKUP(J273,$AW$5:$AX$29,2),"")</f>
        <v>2</v>
      </c>
      <c r="H273" s="79" t="str">
        <f ca="1">IF(A273&lt;&gt;"",IF(Y272&gt;=$AQ$5,"",IF(Y272&lt;=$AQ$6,"",IF(AND(F272="L",F273="L"),"",IF(F273="W","",IF(AND(F273="L",H271="",B270="R"),"B",IF(AND(F273="L",H271="",B270="B"),"R",IF(AND(E269="RB",E271="RB"),"B",IF(AND(E269="RR",E271="RR"),"B",IF(AND(E269="BR",E271="BR"),"R",IF(AND(E269="BB",E269="BB"),"R","")))))))))),"")</f>
        <v>B</v>
      </c>
      <c r="I273" s="106"/>
      <c r="J273" s="32">
        <f t="shared" ca="1" si="371"/>
        <v>2</v>
      </c>
      <c r="K273" s="33">
        <f ca="1">IF(U272&lt;&gt;"",IF(F273="W",(1*J272),(-1*J272)),0)</f>
        <v>0</v>
      </c>
      <c r="L273" t="str">
        <f t="shared" ca="1" si="373"/>
        <v>EE</v>
      </c>
      <c r="M273" s="32" t="str">
        <f t="shared" ca="1" si="358"/>
        <v/>
      </c>
      <c r="N273" s="31">
        <f ca="1">IF(A273&lt;&gt;"",VLOOKUP(P273,$AW$5:$AY$29,2),"")</f>
        <v>1</v>
      </c>
      <c r="O273" s="79" t="str">
        <f ca="1">IF(A273&lt;&gt;"",IF(Y272&gt;=$AQ$5,"",IF(Y272&lt;=$AQ$6,"",IF(AND(M272="L",M273="L"),"",IF(M273="W","",IF(AND(M273="L",O271="",C270="E"),"O",IF(AND(M273="L",O271="",C270="O"),"E",IF(AND(L269="EO",L271="EO"),"O",IF(AND(L269="EE",L271="EE"),"O",IF(AND(L269="OE",L271="OE"),"E",IF(AND(L269="OO",L271="OO"),"E","")))))))))),"")</f>
        <v/>
      </c>
      <c r="P273" s="32">
        <f ca="1">IF(A273&lt;&gt;"",IF(P272=2,1,IF(M273="L",P272+1,1)),"")</f>
        <v>1</v>
      </c>
      <c r="Q273" s="33">
        <f ca="1">IF(U272&lt;&gt;"",IF(M273="W",(1*P272),(-1*P272)),0)</f>
        <v>0</v>
      </c>
      <c r="R273" t="str">
        <f ca="1">IF(A273=0,"LH",D272&amp;D273)</f>
        <v>LH</v>
      </c>
      <c r="S273" s="32" t="str">
        <f t="shared" ca="1" si="375"/>
        <v/>
      </c>
      <c r="T273" s="31">
        <f ca="1">IF(G273&lt;&gt;"",VLOOKUP(V273,$AW$5:$AY$29,2),"")</f>
        <v>1</v>
      </c>
      <c r="U273" s="79" t="str">
        <f ca="1">IF(A273&lt;&gt;"",IF(Y272&gt;=$AQ$5,"",IF(Y272&lt;=$AQ$6,"",IF(AND(S272="L",S273="L"),"",IF(S273="W","",IF(AND(S273="L",U271="",D270="H"),"L",IF(AND(S273="L",U271="",D270="L"),"H",IF(AND(R269="HL",R271="HL"),"L",IF(AND(R269="HH",R271="HH"),"L",IF(AND(R269="LH",R271="LH"),"H",IF(AND(R269="LL",R271="LL"),"H","")))))))))),"")</f>
        <v/>
      </c>
      <c r="V273" s="32">
        <f ca="1">IF(G273&lt;&gt;"",IF(V272=2,1,IF(S273="L",V272+1,1)),"")</f>
        <v>1</v>
      </c>
      <c r="W273" s="33">
        <f t="shared" ca="1" si="369"/>
        <v>0</v>
      </c>
      <c r="X273" s="41">
        <f t="shared" ca="1" si="331"/>
        <v>0</v>
      </c>
      <c r="Y273" s="36">
        <f ca="1">IF(A273&lt;&gt;"",X273+Y272,"")</f>
        <v>-41</v>
      </c>
      <c r="Z273" s="54" t="str">
        <f t="shared" ca="1" si="378"/>
        <v/>
      </c>
      <c r="AA273" s="54" t="str">
        <f t="shared" ca="1" si="379"/>
        <v/>
      </c>
      <c r="AB273" s="66"/>
      <c r="AC273" s="68"/>
      <c r="AD273" s="68"/>
      <c r="AE273" s="68"/>
      <c r="AF273" s="68"/>
      <c r="AG273" s="68"/>
      <c r="AH273" s="68"/>
      <c r="AI273" s="68"/>
      <c r="AJ273" s="68"/>
      <c r="AK273" s="68"/>
      <c r="AL273" s="68"/>
      <c r="AM273" s="69"/>
      <c r="AN273" s="65"/>
    </row>
    <row r="274" spans="1:40">
      <c r="A274" s="78">
        <f ca="1">IF($A$2="no",INT(RAND()*36+1),INT(RAND()*37))</f>
        <v>14</v>
      </c>
      <c r="B274" s="78" t="str">
        <f t="shared" ca="1" si="354"/>
        <v>R</v>
      </c>
      <c r="C274" s="78" t="str">
        <f t="shared" ca="1" si="332"/>
        <v>E</v>
      </c>
      <c r="D274" s="78" t="str">
        <f t="shared" ca="1" si="335"/>
        <v>L</v>
      </c>
      <c r="E274" t="str">
        <f t="shared" ca="1" si="366"/>
        <v>BR</v>
      </c>
      <c r="F274" s="32" t="str">
        <f t="shared" ca="1" si="370"/>
        <v>L</v>
      </c>
      <c r="G274" s="31">
        <f ca="1">IF(A274&lt;&gt;"",VLOOKUP(J274,$AW$5:$AX$29,2),"")</f>
        <v>1</v>
      </c>
      <c r="H274" s="79" t="str">
        <f ca="1">IF(A274&lt;&gt;"",IF(Y273&gt;=$AQ$5,"",IF(Y273&lt;=$AQ$6,"",IF(AND(F273="L",F274="L"),"",IF(F274="W","",IF(AND(F274="L",H272="",B271="R"),"B",IF(AND(F274="L",H272="",B271="B"),"R",IF(AND(E270="RB",E272="RB"),"B",IF(AND(E270="RR",E272="RR"),"B",IF(AND(E270="BR",E272="BR"),"R",IF(AND(E270="BB",E270="BB"),"R","")))))))))),"")</f>
        <v/>
      </c>
      <c r="I274" s="106"/>
      <c r="J274" s="32">
        <f t="shared" ca="1" si="371"/>
        <v>1</v>
      </c>
      <c r="K274" s="33">
        <f t="shared" ref="K274:K281" ca="1" si="386">IF(H273&lt;&gt;"",IF(F274="W",(1*J273),(-1*J273)),0)</f>
        <v>-2</v>
      </c>
      <c r="L274" t="str">
        <f t="shared" ca="1" si="373"/>
        <v>EE</v>
      </c>
      <c r="M274" s="32" t="str">
        <f t="shared" ca="1" si="358"/>
        <v/>
      </c>
      <c r="N274" s="31">
        <f ca="1">IF(A274&lt;&gt;"",VLOOKUP(P274,$AW$5:$AY$29,2),"")</f>
        <v>1</v>
      </c>
      <c r="O274" s="79" t="str">
        <f ca="1">IF(A274&lt;&gt;"",IF(Y273&gt;=$AQ$5,"",IF(Y273&lt;=$AQ$6,"",IF(AND(M273="L",M274="L"),"",IF(M274="W","",IF(AND(M274="L",O272="",C271="E"),"O",IF(AND(M274="L",O272="",C271="O"),"E",IF(AND(L270="EO",L272="EO"),"O",IF(AND(L270="EE",L272="EE"),"O",IF(AND(L270="OE",L272="OE"),"E",IF(AND(L270="OO",L272="OO"),"E","")))))))))),"")</f>
        <v/>
      </c>
      <c r="P274" s="32">
        <f ca="1">IF(A274&lt;&gt;"",IF(P273=2,1,IF(M274="L",P273+1,1)),"")</f>
        <v>1</v>
      </c>
      <c r="Q274" s="33">
        <f t="shared" ref="Q274:Q281" ca="1" si="387">IF(O273&lt;&gt;"",IF(M274="W",(1*P273),(-1*P273)),0)</f>
        <v>0</v>
      </c>
      <c r="R274" t="str">
        <f ca="1">IF(A274=0,"LH",D273&amp;D274)</f>
        <v>HL</v>
      </c>
      <c r="S274" s="32" t="str">
        <f t="shared" ca="1" si="375"/>
        <v/>
      </c>
      <c r="T274" s="31">
        <f ca="1">IF(G274&lt;&gt;"",VLOOKUP(V274,$AW$5:$AY$29,2),"")</f>
        <v>1</v>
      </c>
      <c r="U274" s="79" t="str">
        <f ca="1">IF(A274&lt;&gt;"",IF(Y273&gt;=$AQ$5,"",IF(Y273&lt;=$AQ$6,"",IF(AND(S273="L",S274="L"),"",IF(S274="W","",IF(AND(S274="L",U272="",D271="H"),"L",IF(AND(S274="L",U272="",D271="L"),"H",IF(AND(R270="HL",R272="HL"),"L",IF(AND(R270="HH",R272="HH"),"L",IF(AND(R270="LH",R272="LH"),"H",IF(AND(R270="LL",R272="LL"),"H","")))))))))),"")</f>
        <v/>
      </c>
      <c r="V274" s="32">
        <f ca="1">IF(G274&lt;&gt;"",IF(V273=2,1,IF(S274="L",V273+1,1)),"")</f>
        <v>1</v>
      </c>
      <c r="W274" s="33">
        <f t="shared" ca="1" si="369"/>
        <v>0</v>
      </c>
      <c r="X274" s="41">
        <f t="shared" ca="1" si="331"/>
        <v>-2</v>
      </c>
      <c r="Y274" s="36">
        <f ca="1">IF(A274&lt;&gt;"",X274+Y273,"")</f>
        <v>-43</v>
      </c>
      <c r="Z274" s="54" t="str">
        <f t="shared" ca="1" si="378"/>
        <v/>
      </c>
      <c r="AA274" s="54" t="str">
        <f t="shared" ca="1" si="379"/>
        <v/>
      </c>
      <c r="AB274" s="66"/>
      <c r="AC274" s="68"/>
      <c r="AD274" s="68"/>
      <c r="AE274" s="68"/>
      <c r="AF274" s="68"/>
      <c r="AG274" s="68"/>
      <c r="AH274" s="68"/>
      <c r="AI274" s="68"/>
      <c r="AJ274" s="68"/>
      <c r="AK274" s="68"/>
      <c r="AL274" s="68"/>
      <c r="AM274" s="69"/>
      <c r="AN274" s="65"/>
    </row>
    <row r="275" spans="1:40">
      <c r="A275" s="78">
        <f ca="1">IF($A$2="no",INT(RAND()*36+1),INT(RAND()*37))</f>
        <v>25</v>
      </c>
      <c r="B275" s="78" t="str">
        <f t="shared" ca="1" si="354"/>
        <v>R</v>
      </c>
      <c r="C275" s="78" t="str">
        <f t="shared" ca="1" si="332"/>
        <v>O</v>
      </c>
      <c r="D275" s="78" t="str">
        <f t="shared" ca="1" si="335"/>
        <v>H</v>
      </c>
      <c r="E275" t="str">
        <f t="shared" ca="1" si="366"/>
        <v>RR</v>
      </c>
      <c r="F275" s="32" t="str">
        <f t="shared" ca="1" si="370"/>
        <v/>
      </c>
      <c r="G275" s="31">
        <f ca="1">IF(A275&lt;&gt;"",VLOOKUP(J275,$AW$5:$AX$29,2),"")</f>
        <v>1</v>
      </c>
      <c r="H275" s="79" t="str">
        <f ca="1">IF(A275&lt;&gt;"",IF(Y274&gt;=$AQ$5,"",IF(Y274&lt;=$AQ$6,"",IF(AND(F274="L",F275="L"),"",IF(F275="W","",IF(AND(F275="L",H273="",B272="R"),"B",IF(AND(F275="L",H273="",B272="B"),"R",IF(AND(E271="RB",E273="RB"),"B",IF(AND(E271="RR",E273="RR"),"B",IF(AND(E271="BR",E273="BR"),"R",IF(AND(E271="BB",E271="BB"),"R","")))))))))),"")</f>
        <v>B</v>
      </c>
      <c r="I275" s="106"/>
      <c r="J275" s="32">
        <f t="shared" ca="1" si="371"/>
        <v>1</v>
      </c>
      <c r="K275" s="33">
        <f ca="1">IF(U274&lt;&gt;"",IF(F275="W",(1*J274),(-1*J274)),0)</f>
        <v>0</v>
      </c>
      <c r="L275" t="str">
        <f t="shared" ca="1" si="373"/>
        <v>EO</v>
      </c>
      <c r="M275" s="32" t="str">
        <f t="shared" ca="1" si="358"/>
        <v/>
      </c>
      <c r="N275" s="31">
        <f ca="1">IF(A275&lt;&gt;"",VLOOKUP(P275,$AW$5:$AY$29,2),"")</f>
        <v>1</v>
      </c>
      <c r="O275" s="79" t="str">
        <f ca="1">IF(A275&lt;&gt;"",IF(Y274&gt;=$AQ$5,"",IF(Y274&lt;=$AQ$6,"",IF(AND(M274="L",M275="L"),"",IF(M275="W","",IF(AND(M275="L",O273="",C272="E"),"O",IF(AND(M275="L",O273="",C272="O"),"E",IF(AND(L271="EO",L273="EO"),"O",IF(AND(L271="EE",L273="EE"),"O",IF(AND(L271="OE",L273="OE"),"E",IF(AND(L271="OO",L273="OO"),"E","")))))))))),"")</f>
        <v/>
      </c>
      <c r="P275" s="32">
        <f ca="1">IF(A275&lt;&gt;"",IF(P274=2,1,IF(M275="L",P274+1,1)),"")</f>
        <v>1</v>
      </c>
      <c r="Q275" s="33">
        <f ca="1">IF(U274&lt;&gt;"",IF(M275="W",(1*P274),(-1*P274)),0)</f>
        <v>0</v>
      </c>
      <c r="R275" t="str">
        <f ca="1">IF(A275=0,"LH",D274&amp;D275)</f>
        <v>LH</v>
      </c>
      <c r="S275" s="32" t="str">
        <f t="shared" ca="1" si="375"/>
        <v/>
      </c>
      <c r="T275" s="31">
        <f ca="1">IF(G275&lt;&gt;"",VLOOKUP(V275,$AW$5:$AY$29,2),"")</f>
        <v>1</v>
      </c>
      <c r="U275" s="79" t="str">
        <f ca="1">IF(A275&lt;&gt;"",IF(Y274&gt;=$AQ$5,"",IF(Y274&lt;=$AQ$6,"",IF(AND(S274="L",S275="L"),"",IF(S275="W","",IF(AND(S275="L",U273="",D272="H"),"L",IF(AND(S275="L",U273="",D272="L"),"H",IF(AND(R271="HL",R273="HL"),"L",IF(AND(R271="HH",R273="HH"),"L",IF(AND(R271="LH",R273="LH"),"H",IF(AND(R271="LL",R273="LL"),"H","")))))))))),"")</f>
        <v/>
      </c>
      <c r="V275" s="32">
        <f ca="1">IF(G275&lt;&gt;"",IF(V274=2,1,IF(S275="L",V274+1,1)),"")</f>
        <v>1</v>
      </c>
      <c r="W275" s="33">
        <f t="shared" ca="1" si="369"/>
        <v>0</v>
      </c>
      <c r="X275" s="41">
        <f t="shared" ca="1" si="331"/>
        <v>0</v>
      </c>
      <c r="Y275" s="36">
        <f ca="1">IF(A275&lt;&gt;"",X275+Y274,"")</f>
        <v>-43</v>
      </c>
      <c r="Z275" s="54" t="str">
        <f t="shared" ca="1" si="378"/>
        <v/>
      </c>
      <c r="AA275" s="54" t="str">
        <f t="shared" ca="1" si="379"/>
        <v/>
      </c>
      <c r="AB275" s="66"/>
      <c r="AC275" s="68"/>
      <c r="AD275" s="68"/>
      <c r="AE275" s="68"/>
      <c r="AF275" s="68"/>
      <c r="AG275" s="68"/>
      <c r="AH275" s="68"/>
      <c r="AI275" s="68"/>
      <c r="AJ275" s="68"/>
      <c r="AK275" s="68"/>
      <c r="AL275" s="68"/>
      <c r="AM275" s="69"/>
      <c r="AN275" s="65"/>
    </row>
    <row r="276" spans="1:40">
      <c r="A276" s="78">
        <f ca="1">IF($A$2="no",INT(RAND()*36+1),INT(RAND()*37))</f>
        <v>26</v>
      </c>
      <c r="B276" s="78" t="str">
        <f t="shared" ca="1" si="354"/>
        <v>B</v>
      </c>
      <c r="C276" s="78" t="str">
        <f t="shared" ca="1" si="332"/>
        <v>E</v>
      </c>
      <c r="D276" s="78" t="str">
        <f t="shared" ca="1" si="335"/>
        <v>H</v>
      </c>
      <c r="E276" t="str">
        <f t="shared" ca="1" si="366"/>
        <v>RB</v>
      </c>
      <c r="F276" s="32" t="str">
        <f t="shared" ca="1" si="370"/>
        <v>W</v>
      </c>
      <c r="G276" s="31">
        <f ca="1">IF(A276&lt;&gt;"",VLOOKUP(J276,$AW$5:$AX$29,2),"")</f>
        <v>1</v>
      </c>
      <c r="H276" s="79" t="str">
        <f ca="1">IF(A276&lt;&gt;"",IF(Y275&gt;=$AQ$5,"",IF(Y275&lt;=$AQ$6,"",IF(AND(F275="L",F276="L"),"",IF(F276="W","",IF(AND(F276="L",H274="",B273="R"),"B",IF(AND(F276="L",H274="",B273="B"),"R",IF(AND(E272="RB",E274="RB"),"B",IF(AND(E272="RR",E274="RR"),"B",IF(AND(E272="BR",E274="BR"),"R",IF(AND(E272="BB",E272="BB"),"R","")))))))))),"")</f>
        <v/>
      </c>
      <c r="I276" s="106"/>
      <c r="J276" s="32">
        <f t="shared" ca="1" si="371"/>
        <v>1</v>
      </c>
      <c r="K276" s="33">
        <f t="shared" ref="K276:K277" ca="1" si="388">IF(H275&lt;&gt;"",IF(F276="W",(1*J275),(-1*J275)),0)</f>
        <v>1</v>
      </c>
      <c r="L276" t="str">
        <f t="shared" ca="1" si="373"/>
        <v>OE</v>
      </c>
      <c r="M276" s="32" t="str">
        <f t="shared" ca="1" si="358"/>
        <v/>
      </c>
      <c r="N276" s="31">
        <f ca="1">IF(A276&lt;&gt;"",VLOOKUP(P276,$AW$5:$AY$29,2),"")</f>
        <v>1</v>
      </c>
      <c r="O276" s="79" t="str">
        <f ca="1">IF(A276&lt;&gt;"",IF(Y275&gt;=$AQ$5,"",IF(Y275&lt;=$AQ$6,"",IF(AND(M275="L",M276="L"),"",IF(M276="W","",IF(AND(M276="L",O274="",C273="E"),"O",IF(AND(M276="L",O274="",C273="O"),"E",IF(AND(L272="EO",L274="EO"),"O",IF(AND(L272="EE",L274="EE"),"O",IF(AND(L272="OE",L274="OE"),"E",IF(AND(L272="OO",L274="OO"),"E","")))))))))),"")</f>
        <v/>
      </c>
      <c r="P276" s="32">
        <f ca="1">IF(A276&lt;&gt;"",IF(P275=2,1,IF(M276="L",P275+1,1)),"")</f>
        <v>1</v>
      </c>
      <c r="Q276" s="33">
        <f t="shared" ref="Q276:Q277" ca="1" si="389">IF(O275&lt;&gt;"",IF(M276="W",(1*P275),(-1*P275)),0)</f>
        <v>0</v>
      </c>
      <c r="R276" t="str">
        <f ca="1">IF(A276=0,"LH",D275&amp;D276)</f>
        <v>HH</v>
      </c>
      <c r="S276" s="32" t="str">
        <f t="shared" ca="1" si="375"/>
        <v/>
      </c>
      <c r="T276" s="31">
        <f ca="1">IF(G276&lt;&gt;"",VLOOKUP(V276,$AW$5:$AY$29,2),"")</f>
        <v>1</v>
      </c>
      <c r="U276" s="79" t="str">
        <f ca="1">IF(A276&lt;&gt;"",IF(Y275&gt;=$AQ$5,"",IF(Y275&lt;=$AQ$6,"",IF(AND(S275="L",S276="L"),"",IF(S276="W","",IF(AND(S276="L",U274="",D273="H"),"L",IF(AND(S276="L",U274="",D273="L"),"H",IF(AND(R272="HL",R274="HL"),"L",IF(AND(R272="HH",R274="HH"),"L",IF(AND(R272="LH",R274="LH"),"H",IF(AND(R272="LL",R274="LL"),"H","")))))))))),"")</f>
        <v>L</v>
      </c>
      <c r="V276" s="32">
        <f ca="1">IF(G276&lt;&gt;"",IF(V275=2,1,IF(S276="L",V275+1,1)),"")</f>
        <v>1</v>
      </c>
      <c r="W276" s="33">
        <f t="shared" ca="1" si="369"/>
        <v>0</v>
      </c>
      <c r="X276" s="41">
        <f t="shared" ca="1" si="331"/>
        <v>1</v>
      </c>
      <c r="Y276" s="36">
        <f ca="1">IF(A276&lt;&gt;"",X276+Y275,"")</f>
        <v>-42</v>
      </c>
      <c r="Z276" s="54" t="str">
        <f t="shared" ca="1" si="378"/>
        <v/>
      </c>
      <c r="AA276" s="54" t="str">
        <f t="shared" ca="1" si="379"/>
        <v/>
      </c>
      <c r="AB276" s="66"/>
      <c r="AC276" s="68"/>
      <c r="AD276" s="68"/>
      <c r="AE276" s="68"/>
      <c r="AF276" s="68"/>
      <c r="AG276" s="68"/>
      <c r="AH276" s="68"/>
      <c r="AI276" s="68"/>
      <c r="AJ276" s="68"/>
      <c r="AK276" s="68"/>
      <c r="AL276" s="68"/>
      <c r="AM276" s="69"/>
      <c r="AN276" s="65"/>
    </row>
    <row r="277" spans="1:40">
      <c r="A277" s="78">
        <f ca="1">IF($A$2="no",INT(RAND()*36+1),INT(RAND()*37))</f>
        <v>10</v>
      </c>
      <c r="B277" s="78" t="str">
        <f t="shared" ca="1" si="354"/>
        <v>B</v>
      </c>
      <c r="C277" s="78" t="str">
        <f t="shared" ca="1" si="332"/>
        <v>E</v>
      </c>
      <c r="D277" s="78" t="str">
        <f t="shared" ca="1" si="335"/>
        <v>L</v>
      </c>
      <c r="E277" t="str">
        <f t="shared" ca="1" si="366"/>
        <v>BB</v>
      </c>
      <c r="F277" s="32" t="str">
        <f t="shared" ca="1" si="370"/>
        <v/>
      </c>
      <c r="G277" s="31">
        <f ca="1">IF(A277&lt;&gt;"",VLOOKUP(J277,$AW$5:$AX$29,2),"")</f>
        <v>1</v>
      </c>
      <c r="H277" s="79" t="str">
        <f ca="1">IF(A277&lt;&gt;"",IF(Y276&gt;=$AQ$5,"",IF(Y276&lt;=$AQ$6,"",IF(AND(F276="L",F277="L"),"",IF(F277="W","",IF(AND(F277="L",H275="",B274="R"),"B",IF(AND(F277="L",H275="",B274="B"),"R",IF(AND(E273="RB",E275="RB"),"B",IF(AND(E273="RR",E275="RR"),"B",IF(AND(E273="BR",E275="BR"),"R",IF(AND(E273="BB",E273="BB"),"R","")))))))))),"")</f>
        <v/>
      </c>
      <c r="I277" s="106"/>
      <c r="J277" s="32">
        <f t="shared" ca="1" si="371"/>
        <v>1</v>
      </c>
      <c r="K277" s="33">
        <f ca="1">IF(U276&lt;&gt;"",IF(F277="W",(1*J276),(-1*J276)),0)</f>
        <v>-1</v>
      </c>
      <c r="L277" t="str">
        <f t="shared" ca="1" si="373"/>
        <v>EE</v>
      </c>
      <c r="M277" s="32" t="str">
        <f t="shared" ca="1" si="358"/>
        <v/>
      </c>
      <c r="N277" s="31">
        <f ca="1">IF(A277&lt;&gt;"",VLOOKUP(P277,$AW$5:$AY$29,2),"")</f>
        <v>1</v>
      </c>
      <c r="O277" s="79" t="str">
        <f ca="1">IF(A277&lt;&gt;"",IF(Y276&gt;=$AQ$5,"",IF(Y276&lt;=$AQ$6,"",IF(AND(M276="L",M277="L"),"",IF(M277="W","",IF(AND(M277="L",O275="",C274="E"),"O",IF(AND(M277="L",O275="",C274="O"),"E",IF(AND(L273="EO",L275="EO"),"O",IF(AND(L273="EE",L275="EE"),"O",IF(AND(L273="OE",L275="OE"),"E",IF(AND(L273="OO",L275="OO"),"E","")))))))))),"")</f>
        <v/>
      </c>
      <c r="P277" s="32">
        <f ca="1">IF(A277&lt;&gt;"",IF(P276=2,1,IF(M277="L",P276+1,1)),"")</f>
        <v>1</v>
      </c>
      <c r="Q277" s="33">
        <f ca="1">IF(U276&lt;&gt;"",IF(M277="W",(1*P276),(-1*P276)),0)</f>
        <v>-1</v>
      </c>
      <c r="R277" t="str">
        <f ca="1">IF(A277=0,"LH",D276&amp;D277)</f>
        <v>HL</v>
      </c>
      <c r="S277" s="32" t="str">
        <f t="shared" ca="1" si="375"/>
        <v>W</v>
      </c>
      <c r="T277" s="31">
        <f ca="1">IF(G277&lt;&gt;"",VLOOKUP(V277,$AW$5:$AY$29,2),"")</f>
        <v>1</v>
      </c>
      <c r="U277" s="79" t="str">
        <f ca="1">IF(A277&lt;&gt;"",IF(Y276&gt;=$AQ$5,"",IF(Y276&lt;=$AQ$6,"",IF(AND(S276="L",S277="L"),"",IF(S277="W","",IF(AND(S277="L",U275="",D274="H"),"L",IF(AND(S277="L",U275="",D274="L"),"H",IF(AND(R273="HL",R275="HL"),"L",IF(AND(R273="HH",R275="HH"),"L",IF(AND(R273="LH",R275="LH"),"H",IF(AND(R273="LL",R275="LL"),"H","")))))))))),"")</f>
        <v/>
      </c>
      <c r="V277" s="32">
        <f ca="1">IF(G277&lt;&gt;"",IF(V276=2,1,IF(S277="L",V276+1,1)),"")</f>
        <v>1</v>
      </c>
      <c r="W277" s="33">
        <f t="shared" ca="1" si="369"/>
        <v>1</v>
      </c>
      <c r="X277" s="41">
        <f t="shared" ca="1" si="331"/>
        <v>-1</v>
      </c>
      <c r="Y277" s="36">
        <f ca="1">IF(A277&lt;&gt;"",X277+Y276,"")</f>
        <v>-43</v>
      </c>
      <c r="Z277" s="54" t="str">
        <f t="shared" ca="1" si="378"/>
        <v/>
      </c>
      <c r="AA277" s="54" t="str">
        <f t="shared" ca="1" si="379"/>
        <v/>
      </c>
      <c r="AB277" s="66"/>
      <c r="AC277" s="68"/>
      <c r="AD277" s="68"/>
      <c r="AE277" s="68"/>
      <c r="AF277" s="68"/>
      <c r="AG277" s="68"/>
      <c r="AH277" s="68"/>
      <c r="AI277" s="68"/>
      <c r="AJ277" s="68"/>
      <c r="AK277" s="68"/>
      <c r="AL277" s="68"/>
      <c r="AM277" s="69"/>
      <c r="AN277" s="65"/>
    </row>
    <row r="278" spans="1:40">
      <c r="A278" s="78">
        <f ca="1">IF($A$2="no",INT(RAND()*36+1),INT(RAND()*37))</f>
        <v>6</v>
      </c>
      <c r="B278" s="78" t="str">
        <f t="shared" ca="1" si="354"/>
        <v>B</v>
      </c>
      <c r="C278" s="78" t="str">
        <f t="shared" ca="1" si="332"/>
        <v>E</v>
      </c>
      <c r="D278" s="78" t="str">
        <f t="shared" ca="1" si="335"/>
        <v>L</v>
      </c>
      <c r="E278" t="str">
        <f t="shared" ca="1" si="366"/>
        <v>BB</v>
      </c>
      <c r="F278" s="32" t="str">
        <f t="shared" ca="1" si="370"/>
        <v/>
      </c>
      <c r="G278" s="31">
        <f ca="1">IF(A278&lt;&gt;"",VLOOKUP(J278,$AW$5:$AX$29,2),"")</f>
        <v>1</v>
      </c>
      <c r="H278" s="79" t="str">
        <f ca="1">IF(A278&lt;&gt;"",IF(Y277&gt;=$AQ$5,"",IF(Y277&lt;=$AQ$6,"",IF(AND(F277="L",F278="L"),"",IF(F278="W","",IF(AND(F278="L",H276="",B275="R"),"B",IF(AND(F278="L",H276="",B275="B"),"R",IF(AND(E274="RB",E276="RB"),"B",IF(AND(E274="RR",E276="RR"),"B",IF(AND(E274="BR",E276="BR"),"R",IF(AND(E274="BB",E274="BB"),"R","")))))))))),"")</f>
        <v/>
      </c>
      <c r="I278" s="106"/>
      <c r="J278" s="32">
        <f t="shared" ca="1" si="371"/>
        <v>1</v>
      </c>
      <c r="K278" s="33">
        <f t="shared" ref="K278:K281" ca="1" si="390">IF(H277&lt;&gt;"",IF(F278="W",(1*J277),(-1*J277)),0)</f>
        <v>0</v>
      </c>
      <c r="L278" t="str">
        <f t="shared" ca="1" si="373"/>
        <v>EE</v>
      </c>
      <c r="M278" s="32" t="str">
        <f t="shared" ca="1" si="358"/>
        <v/>
      </c>
      <c r="N278" s="31">
        <f ca="1">IF(A278&lt;&gt;"",VLOOKUP(P278,$AW$5:$AY$29,2),"")</f>
        <v>1</v>
      </c>
      <c r="O278" s="79" t="str">
        <f ca="1">IF(A278&lt;&gt;"",IF(Y277&gt;=$AQ$5,"",IF(Y277&lt;=$AQ$6,"",IF(AND(M277="L",M278="L"),"",IF(M278="W","",IF(AND(M278="L",O276="",C275="E"),"O",IF(AND(M278="L",O276="",C275="O"),"E",IF(AND(L274="EO",L276="EO"),"O",IF(AND(L274="EE",L276="EE"),"O",IF(AND(L274="OE",L276="OE"),"E",IF(AND(L274="OO",L276="OO"),"E","")))))))))),"")</f>
        <v/>
      </c>
      <c r="P278" s="32">
        <f ca="1">IF(A278&lt;&gt;"",IF(P277=2,1,IF(M278="L",P277+1,1)),"")</f>
        <v>1</v>
      </c>
      <c r="Q278" s="33">
        <f t="shared" ref="Q278:Q281" ca="1" si="391">IF(O277&lt;&gt;"",IF(M278="W",(1*P277),(-1*P277)),0)</f>
        <v>0</v>
      </c>
      <c r="R278" t="str">
        <f ca="1">IF(A278=0,"LH",D277&amp;D278)</f>
        <v>LL</v>
      </c>
      <c r="S278" s="32" t="str">
        <f t="shared" ca="1" si="375"/>
        <v/>
      </c>
      <c r="T278" s="31">
        <f ca="1">IF(G278&lt;&gt;"",VLOOKUP(V278,$AW$5:$AY$29,2),"")</f>
        <v>1</v>
      </c>
      <c r="U278" s="79" t="str">
        <f ca="1">IF(A278&lt;&gt;"",IF(Y277&gt;=$AQ$5,"",IF(Y277&lt;=$AQ$6,"",IF(AND(S277="L",S278="L"),"",IF(S278="W","",IF(AND(S278="L",U276="",D275="H"),"L",IF(AND(S278="L",U276="",D275="L"),"H",IF(AND(R274="HL",R276="HL"),"L",IF(AND(R274="HH",R276="HH"),"L",IF(AND(R274="LH",R276="LH"),"H",IF(AND(R274="LL",R276="LL"),"H","")))))))))),"")</f>
        <v/>
      </c>
      <c r="V278" s="32">
        <f ca="1">IF(G278&lt;&gt;"",IF(V277=2,1,IF(S278="L",V277+1,1)),"")</f>
        <v>1</v>
      </c>
      <c r="W278" s="33">
        <f t="shared" ca="1" si="369"/>
        <v>0</v>
      </c>
      <c r="X278" s="41">
        <f t="shared" ca="1" si="331"/>
        <v>0</v>
      </c>
      <c r="Y278" s="36">
        <f ca="1">IF(A278&lt;&gt;"",X278+Y277,"")</f>
        <v>-43</v>
      </c>
      <c r="Z278" s="54" t="str">
        <f t="shared" ca="1" si="378"/>
        <v/>
      </c>
      <c r="AA278" s="54" t="str">
        <f t="shared" ca="1" si="379"/>
        <v/>
      </c>
      <c r="AB278" s="66"/>
      <c r="AC278" s="68"/>
      <c r="AD278" s="68"/>
      <c r="AE278" s="68"/>
      <c r="AF278" s="68"/>
      <c r="AG278" s="68"/>
      <c r="AH278" s="68"/>
      <c r="AI278" s="68"/>
      <c r="AJ278" s="68"/>
      <c r="AK278" s="68"/>
      <c r="AL278" s="68"/>
      <c r="AM278" s="69"/>
      <c r="AN278" s="65"/>
    </row>
    <row r="279" spans="1:40">
      <c r="A279" s="78">
        <f ca="1">IF($A$2="no",INT(RAND()*36+1),INT(RAND()*37))</f>
        <v>11</v>
      </c>
      <c r="B279" s="78" t="str">
        <f t="shared" ca="1" si="354"/>
        <v>B</v>
      </c>
      <c r="C279" s="78" t="str">
        <f t="shared" ca="1" si="332"/>
        <v>O</v>
      </c>
      <c r="D279" s="78" t="str">
        <f t="shared" ca="1" si="335"/>
        <v>L</v>
      </c>
      <c r="E279" t="str">
        <f t="shared" ca="1" si="366"/>
        <v>BB</v>
      </c>
      <c r="F279" s="32" t="str">
        <f t="shared" ca="1" si="370"/>
        <v/>
      </c>
      <c r="G279" s="31">
        <f ca="1">IF(A279&lt;&gt;"",VLOOKUP(J279,$AW$5:$AX$29,2),"")</f>
        <v>1</v>
      </c>
      <c r="H279" s="79" t="str">
        <f ca="1">IF(A279&lt;&gt;"",IF(Y278&gt;=$AQ$5,"",IF(Y278&lt;=$AQ$6,"",IF(AND(F278="L",F279="L"),"",IF(F279="W","",IF(AND(F279="L",H277="",B276="R"),"B",IF(AND(F279="L",H277="",B276="B"),"R",IF(AND(E275="RB",E277="RB"),"B",IF(AND(E275="RR",E277="RR"),"B",IF(AND(E275="BR",E277="BR"),"R",IF(AND(E275="BB",E275="BB"),"R","")))))))))),"")</f>
        <v/>
      </c>
      <c r="I279" s="106"/>
      <c r="J279" s="32">
        <f t="shared" ca="1" si="371"/>
        <v>1</v>
      </c>
      <c r="K279" s="33">
        <f ca="1">IF(U278&lt;&gt;"",IF(F279="W",(1*J278),(-1*J278)),0)</f>
        <v>0</v>
      </c>
      <c r="L279" t="str">
        <f t="shared" ca="1" si="373"/>
        <v>EO</v>
      </c>
      <c r="M279" s="32" t="str">
        <f t="shared" ca="1" si="358"/>
        <v/>
      </c>
      <c r="N279" s="31">
        <f ca="1">IF(A279&lt;&gt;"",VLOOKUP(P279,$AW$5:$AY$29,2),"")</f>
        <v>1</v>
      </c>
      <c r="O279" s="79" t="str">
        <f ca="1">IF(A279&lt;&gt;"",IF(Y278&gt;=$AQ$5,"",IF(Y278&lt;=$AQ$6,"",IF(AND(M278="L",M279="L"),"",IF(M279="W","",IF(AND(M279="L",O277="",C276="E"),"O",IF(AND(M279="L",O277="",C276="O"),"E",IF(AND(L275="EO",L277="EO"),"O",IF(AND(L275="EE",L277="EE"),"O",IF(AND(L275="OE",L277="OE"),"E",IF(AND(L275="OO",L277="OO"),"E","")))))))))),"")</f>
        <v/>
      </c>
      <c r="P279" s="32">
        <f ca="1">IF(A279&lt;&gt;"",IF(P278=2,1,IF(M279="L",P278+1,1)),"")</f>
        <v>1</v>
      </c>
      <c r="Q279" s="33">
        <f ca="1">IF(U278&lt;&gt;"",IF(M279="W",(1*P278),(-1*P278)),0)</f>
        <v>0</v>
      </c>
      <c r="R279" t="str">
        <f ca="1">IF(A279=0,"LH",D278&amp;D279)</f>
        <v>LL</v>
      </c>
      <c r="S279" s="32" t="str">
        <f t="shared" ca="1" si="375"/>
        <v/>
      </c>
      <c r="T279" s="31">
        <f ca="1">IF(G279&lt;&gt;"",VLOOKUP(V279,$AW$5:$AY$29,2),"")</f>
        <v>1</v>
      </c>
      <c r="U279" s="79" t="str">
        <f ca="1">IF(A279&lt;&gt;"",IF(Y278&gt;=$AQ$5,"",IF(Y278&lt;=$AQ$6,"",IF(AND(S278="L",S279="L"),"",IF(S279="W","",IF(AND(S279="L",U277="",D276="H"),"L",IF(AND(S279="L",U277="",D276="L"),"H",IF(AND(R275="HL",R277="HL"),"L",IF(AND(R275="HH",R277="HH"),"L",IF(AND(R275="LH",R277="LH"),"H",IF(AND(R275="LL",R277="LL"),"H","")))))))))),"")</f>
        <v/>
      </c>
      <c r="V279" s="32">
        <f ca="1">IF(G279&lt;&gt;"",IF(V278=2,1,IF(S279="L",V278+1,1)),"")</f>
        <v>1</v>
      </c>
      <c r="W279" s="33">
        <f t="shared" ca="1" si="369"/>
        <v>0</v>
      </c>
      <c r="X279" s="41">
        <f t="shared" ca="1" si="331"/>
        <v>0</v>
      </c>
      <c r="Y279" s="36">
        <f ca="1">IF(A279&lt;&gt;"",X279+Y278,"")</f>
        <v>-43</v>
      </c>
      <c r="Z279" s="54" t="str">
        <f t="shared" ca="1" si="378"/>
        <v/>
      </c>
      <c r="AA279" s="54" t="str">
        <f t="shared" ca="1" si="379"/>
        <v/>
      </c>
      <c r="AB279" s="66"/>
      <c r="AC279" s="68"/>
      <c r="AD279" s="68"/>
      <c r="AE279" s="68"/>
      <c r="AF279" s="68"/>
      <c r="AG279" s="68"/>
      <c r="AH279" s="68"/>
      <c r="AI279" s="68"/>
      <c r="AJ279" s="68"/>
      <c r="AK279" s="68"/>
      <c r="AL279" s="68"/>
      <c r="AM279" s="69"/>
      <c r="AN279" s="65"/>
    </row>
    <row r="280" spans="1:40">
      <c r="A280" s="78">
        <f ca="1">IF($A$2="no",INT(RAND()*36+1),INT(RAND()*37))</f>
        <v>3</v>
      </c>
      <c r="B280" s="78" t="str">
        <f t="shared" ca="1" si="354"/>
        <v>R</v>
      </c>
      <c r="C280" s="78" t="str">
        <f t="shared" ca="1" si="332"/>
        <v>O</v>
      </c>
      <c r="D280" s="78" t="str">
        <f t="shared" ca="1" si="335"/>
        <v>L</v>
      </c>
      <c r="E280" t="str">
        <f t="shared" ca="1" si="366"/>
        <v>BR</v>
      </c>
      <c r="F280" s="32" t="str">
        <f t="shared" ca="1" si="370"/>
        <v/>
      </c>
      <c r="G280" s="31">
        <f ca="1">IF(A280&lt;&gt;"",VLOOKUP(J280,$AW$5:$AX$29,2),"")</f>
        <v>1</v>
      </c>
      <c r="H280" s="79" t="str">
        <f ca="1">IF(A280&lt;&gt;"",IF(Y279&gt;=$AQ$5,"",IF(Y279&lt;=$AQ$6,"",IF(AND(F279="L",F280="L"),"",IF(F280="W","",IF(AND(F280="L",H278="",B277="R"),"B",IF(AND(F280="L",H278="",B277="B"),"R",IF(AND(E276="RB",E278="RB"),"B",IF(AND(E276="RR",E278="RR"),"B",IF(AND(E276="BR",E278="BR"),"R",IF(AND(E276="BB",E276="BB"),"R","")))))))))),"")</f>
        <v/>
      </c>
      <c r="I280" s="106"/>
      <c r="J280" s="32">
        <f t="shared" ca="1" si="371"/>
        <v>1</v>
      </c>
      <c r="K280" s="33">
        <f t="shared" ref="K280:K281" ca="1" si="392">IF(H279&lt;&gt;"",IF(F280="W",(1*J279),(-1*J279)),0)</f>
        <v>0</v>
      </c>
      <c r="L280" t="str">
        <f t="shared" ca="1" si="373"/>
        <v>OO</v>
      </c>
      <c r="M280" s="32" t="str">
        <f t="shared" ca="1" si="358"/>
        <v/>
      </c>
      <c r="N280" s="31">
        <f ca="1">IF(A280&lt;&gt;"",VLOOKUP(P280,$AW$5:$AY$29,2),"")</f>
        <v>1</v>
      </c>
      <c r="O280" s="79" t="str">
        <f ca="1">IF(A280&lt;&gt;"",IF(Y279&gt;=$AQ$5,"",IF(Y279&lt;=$AQ$6,"",IF(AND(M279="L",M280="L"),"",IF(M280="W","",IF(AND(M280="L",O278="",C277="E"),"O",IF(AND(M280="L",O278="",C277="O"),"E",IF(AND(L276="EO",L278="EO"),"O",IF(AND(L276="EE",L278="EE"),"O",IF(AND(L276="OE",L278="OE"),"E",IF(AND(L276="OO",L278="OO"),"E","")))))))))),"")</f>
        <v/>
      </c>
      <c r="P280" s="32">
        <f ca="1">IF(A280&lt;&gt;"",IF(P279=2,1,IF(M280="L",P279+1,1)),"")</f>
        <v>1</v>
      </c>
      <c r="Q280" s="33">
        <f t="shared" ref="Q280:Q281" ca="1" si="393">IF(O279&lt;&gt;"",IF(M280="W",(1*P279),(-1*P279)),0)</f>
        <v>0</v>
      </c>
      <c r="R280" t="str">
        <f ca="1">IF(A280=0,"LH",D279&amp;D280)</f>
        <v>LL</v>
      </c>
      <c r="S280" s="32" t="str">
        <f t="shared" ca="1" si="375"/>
        <v/>
      </c>
      <c r="T280" s="31">
        <f ca="1">IF(G280&lt;&gt;"",VLOOKUP(V280,$AW$5:$AY$29,2),"")</f>
        <v>1</v>
      </c>
      <c r="U280" s="79" t="str">
        <f ca="1">IF(A280&lt;&gt;"",IF(Y279&gt;=$AQ$5,"",IF(Y279&lt;=$AQ$6,"",IF(AND(S279="L",S280="L"),"",IF(S280="W","",IF(AND(S280="L",U278="",D277="H"),"L",IF(AND(S280="L",U278="",D277="L"),"H",IF(AND(R276="HL",R278="HL"),"L",IF(AND(R276="HH",R278="HH"),"L",IF(AND(R276="LH",R278="LH"),"H",IF(AND(R276="LL",R278="LL"),"H","")))))))))),"")</f>
        <v/>
      </c>
      <c r="V280" s="32">
        <f ca="1">IF(G280&lt;&gt;"",IF(V279=2,1,IF(S280="L",V279+1,1)),"")</f>
        <v>1</v>
      </c>
      <c r="W280" s="33">
        <f t="shared" ca="1" si="369"/>
        <v>0</v>
      </c>
      <c r="X280" s="41">
        <f t="shared" ca="1" si="331"/>
        <v>0</v>
      </c>
      <c r="Y280" s="36">
        <f ca="1">IF(A280&lt;&gt;"",X280+Y279,"")</f>
        <v>-43</v>
      </c>
      <c r="Z280" s="54" t="str">
        <f t="shared" ca="1" si="378"/>
        <v/>
      </c>
      <c r="AA280" s="54" t="str">
        <f t="shared" ca="1" si="379"/>
        <v/>
      </c>
      <c r="AB280" s="66"/>
      <c r="AC280" s="68"/>
      <c r="AD280" s="68"/>
      <c r="AE280" s="68"/>
      <c r="AF280" s="68"/>
      <c r="AG280" s="68"/>
      <c r="AH280" s="68"/>
      <c r="AI280" s="68"/>
      <c r="AJ280" s="68"/>
      <c r="AK280" s="68"/>
      <c r="AL280" s="68"/>
      <c r="AM280" s="69"/>
      <c r="AN280" s="65"/>
    </row>
    <row r="281" spans="1:40">
      <c r="A281" s="78">
        <f ca="1">IF($A$2="no",INT(RAND()*36+1),INT(RAND()*37))</f>
        <v>25</v>
      </c>
      <c r="B281" s="78" t="str">
        <f t="shared" ca="1" si="354"/>
        <v>R</v>
      </c>
      <c r="C281" s="78" t="str">
        <f t="shared" ca="1" si="332"/>
        <v>O</v>
      </c>
      <c r="D281" s="78" t="str">
        <f t="shared" ca="1" si="335"/>
        <v>H</v>
      </c>
      <c r="E281" t="str">
        <f t="shared" ca="1" si="366"/>
        <v>RR</v>
      </c>
      <c r="F281" s="32" t="str">
        <f t="shared" ca="1" si="370"/>
        <v/>
      </c>
      <c r="G281" s="31">
        <f ca="1">IF(A281&lt;&gt;"",VLOOKUP(J281,$AW$5:$AX$29,2),"")</f>
        <v>1</v>
      </c>
      <c r="H281" s="79" t="str">
        <f ca="1">IF(A281&lt;&gt;"",IF(Y280&gt;=$AQ$5,"",IF(Y280&lt;=$AQ$6,"",IF(AND(F280="L",F281="L"),"",IF(F281="W","",IF(AND(F281="L",H279="",B278="R"),"B",IF(AND(F281="L",H279="",B278="B"),"R",IF(AND(E277="RB",E279="RB"),"B",IF(AND(E277="RR",E279="RR"),"B",IF(AND(E277="BR",E279="BR"),"R",IF(AND(E277="BB",E277="BB"),"R","")))))))))),"")</f>
        <v>R</v>
      </c>
      <c r="I281" s="106"/>
      <c r="J281" s="32">
        <f t="shared" ca="1" si="371"/>
        <v>1</v>
      </c>
      <c r="K281" s="33">
        <f ca="1">IF(U280&lt;&gt;"",IF(F281="W",(1*J280),(-1*J280)),0)</f>
        <v>0</v>
      </c>
      <c r="L281" t="str">
        <f t="shared" ca="1" si="373"/>
        <v>OO</v>
      </c>
      <c r="M281" s="32" t="str">
        <f t="shared" ca="1" si="358"/>
        <v/>
      </c>
      <c r="N281" s="31">
        <f ca="1">IF(A281&lt;&gt;"",VLOOKUP(P281,$AW$5:$AY$29,2),"")</f>
        <v>1</v>
      </c>
      <c r="O281" s="79" t="str">
        <f ca="1">IF(A281&lt;&gt;"",IF(Y280&gt;=$AQ$5,"",IF(Y280&lt;=$AQ$6,"",IF(AND(M280="L",M281="L"),"",IF(M281="W","",IF(AND(M281="L",O279="",C278="E"),"O",IF(AND(M281="L",O279="",C278="O"),"E",IF(AND(L277="EO",L279="EO"),"O",IF(AND(L277="EE",L279="EE"),"O",IF(AND(L277="OE",L279="OE"),"E",IF(AND(L277="OO",L279="OO"),"E","")))))))))),"")</f>
        <v/>
      </c>
      <c r="P281" s="32">
        <f ca="1">IF(A281&lt;&gt;"",IF(P280=2,1,IF(M281="L",P280+1,1)),"")</f>
        <v>1</v>
      </c>
      <c r="Q281" s="33">
        <f ca="1">IF(U280&lt;&gt;"",IF(M281="W",(1*P280),(-1*P280)),0)</f>
        <v>0</v>
      </c>
      <c r="R281" t="str">
        <f ca="1">IF(A281=0,"LH",D280&amp;D281)</f>
        <v>LH</v>
      </c>
      <c r="S281" s="32" t="str">
        <f t="shared" ca="1" si="375"/>
        <v/>
      </c>
      <c r="T281" s="31">
        <f ca="1">IF(G281&lt;&gt;"",VLOOKUP(V281,$AW$5:$AY$29,2),"")</f>
        <v>1</v>
      </c>
      <c r="U281" s="79" t="str">
        <f ca="1">IF(A281&lt;&gt;"",IF(Y280&gt;=$AQ$5,"",IF(Y280&lt;=$AQ$6,"",IF(AND(S280="L",S281="L"),"",IF(S281="W","",IF(AND(S281="L",U279="",D278="H"),"L",IF(AND(S281="L",U279="",D278="L"),"H",IF(AND(R277="HL",R279="HL"),"L",IF(AND(R277="HH",R279="HH"),"L",IF(AND(R277="LH",R279="LH"),"H",IF(AND(R277="LL",R279="LL"),"H","")))))))))),"")</f>
        <v/>
      </c>
      <c r="V281" s="32">
        <f ca="1">IF(G281&lt;&gt;"",IF(V280=2,1,IF(S281="L",V280+1,1)),"")</f>
        <v>1</v>
      </c>
      <c r="W281" s="33">
        <f t="shared" ca="1" si="369"/>
        <v>0</v>
      </c>
      <c r="X281" s="41">
        <f t="shared" ca="1" si="331"/>
        <v>0</v>
      </c>
      <c r="Y281" s="36">
        <f ca="1">IF(A281&lt;&gt;"",X281+Y280,"")</f>
        <v>-43</v>
      </c>
      <c r="Z281" s="54" t="str">
        <f t="shared" ca="1" si="378"/>
        <v/>
      </c>
      <c r="AA281" s="54" t="str">
        <f t="shared" ca="1" si="379"/>
        <v/>
      </c>
      <c r="AB281" s="66"/>
      <c r="AC281" s="68"/>
      <c r="AD281" s="68"/>
      <c r="AE281" s="68"/>
      <c r="AF281" s="68"/>
      <c r="AG281" s="68"/>
      <c r="AH281" s="68"/>
      <c r="AI281" s="68"/>
      <c r="AJ281" s="68"/>
      <c r="AK281" s="68"/>
      <c r="AL281" s="68"/>
      <c r="AM281" s="69"/>
      <c r="AN281" s="65"/>
    </row>
    <row r="282" spans="1:40">
      <c r="A282" s="78">
        <f ca="1">IF($A$2="no",INT(RAND()*36+1),INT(RAND()*37))</f>
        <v>10</v>
      </c>
      <c r="B282" s="78" t="str">
        <f t="shared" ca="1" si="354"/>
        <v>B</v>
      </c>
      <c r="C282" s="78" t="str">
        <f t="shared" ca="1" si="332"/>
        <v>E</v>
      </c>
      <c r="D282" s="78" t="str">
        <f t="shared" ca="1" si="335"/>
        <v>L</v>
      </c>
      <c r="E282" t="str">
        <f t="shared" ca="1" si="366"/>
        <v>RB</v>
      </c>
      <c r="F282" s="32" t="str">
        <f t="shared" ca="1" si="370"/>
        <v>L</v>
      </c>
      <c r="G282" s="31">
        <f ca="1">IF(A282&lt;&gt;"",VLOOKUP(J282,$AW$5:$AX$29,2),"")</f>
        <v>2</v>
      </c>
      <c r="H282" s="79" t="str">
        <f ca="1">IF(A282&lt;&gt;"",IF(Y281&gt;=$AQ$5,"",IF(Y281&lt;=$AQ$6,"",IF(AND(F281="L",F282="L"),"",IF(F282="W","",IF(AND(F282="L",H280="",B279="R"),"B",IF(AND(F282="L",H280="",B279="B"),"R",IF(AND(E278="RB",E280="RB"),"B",IF(AND(E278="RR",E280="RR"),"B",IF(AND(E278="BR",E280="BR"),"R",IF(AND(E278="BB",E278="BB"),"R","")))))))))),"")</f>
        <v>R</v>
      </c>
      <c r="I282" s="106"/>
      <c r="J282" s="32">
        <f t="shared" ca="1" si="371"/>
        <v>2</v>
      </c>
      <c r="K282" s="33">
        <f t="shared" ref="K282:K297" ca="1" si="394">IF(H281&lt;&gt;"",IF(F282="W",(1*J281),(-1*J281)),0)</f>
        <v>-1</v>
      </c>
      <c r="L282" t="str">
        <f t="shared" ca="1" si="373"/>
        <v>OE</v>
      </c>
      <c r="M282" s="32" t="str">
        <f t="shared" ca="1" si="358"/>
        <v/>
      </c>
      <c r="N282" s="31">
        <f ca="1">IF(A282&lt;&gt;"",VLOOKUP(P282,$AW$5:$AY$29,2),"")</f>
        <v>1</v>
      </c>
      <c r="O282" s="79" t="str">
        <f ca="1">IF(A282&lt;&gt;"",IF(Y281&gt;=$AQ$5,"",IF(Y281&lt;=$AQ$6,"",IF(AND(M281="L",M282="L"),"",IF(M282="W","",IF(AND(M282="L",O280="",C279="E"),"O",IF(AND(M282="L",O280="",C279="O"),"E",IF(AND(L278="EO",L280="EO"),"O",IF(AND(L278="EE",L280="EE"),"O",IF(AND(L278="OE",L280="OE"),"E",IF(AND(L278="OO",L280="OO"),"E","")))))))))),"")</f>
        <v/>
      </c>
      <c r="P282" s="32">
        <f ca="1">IF(A282&lt;&gt;"",IF(P281=2,1,IF(M282="L",P281+1,1)),"")</f>
        <v>1</v>
      </c>
      <c r="Q282" s="33">
        <f t="shared" ref="Q282:Q297" ca="1" si="395">IF(O281&lt;&gt;"",IF(M282="W",(1*P281),(-1*P281)),0)</f>
        <v>0</v>
      </c>
      <c r="R282" t="str">
        <f ca="1">IF(A282=0,"LH",D281&amp;D282)</f>
        <v>HL</v>
      </c>
      <c r="S282" s="32" t="str">
        <f t="shared" ca="1" si="375"/>
        <v/>
      </c>
      <c r="T282" s="31">
        <f ca="1">IF(G282&lt;&gt;"",VLOOKUP(V282,$AW$5:$AY$29,2),"")</f>
        <v>1</v>
      </c>
      <c r="U282" s="79" t="str">
        <f ca="1">IF(A282&lt;&gt;"",IF(Y281&gt;=$AQ$5,"",IF(Y281&lt;=$AQ$6,"",IF(AND(S281="L",S282="L"),"",IF(S282="W","",IF(AND(S282="L",U280="",D279="H"),"L",IF(AND(S282="L",U280="",D279="L"),"H",IF(AND(R278="HL",R280="HL"),"L",IF(AND(R278="HH",R280="HH"),"L",IF(AND(R278="LH",R280="LH"),"H",IF(AND(R278="LL",R280="LL"),"H","")))))))))),"")</f>
        <v>H</v>
      </c>
      <c r="V282" s="32">
        <f ca="1">IF(G282&lt;&gt;"",IF(V281=2,1,IF(S282="L",V281+1,1)),"")</f>
        <v>1</v>
      </c>
      <c r="W282" s="33">
        <f t="shared" ca="1" si="369"/>
        <v>0</v>
      </c>
      <c r="X282" s="41">
        <f t="shared" ca="1" si="331"/>
        <v>-1</v>
      </c>
      <c r="Y282" s="36">
        <f ca="1">IF(A282&lt;&gt;"",X282+Y281,"")</f>
        <v>-44</v>
      </c>
      <c r="Z282" s="54" t="str">
        <f t="shared" ca="1" si="378"/>
        <v/>
      </c>
      <c r="AA282" s="54" t="str">
        <f t="shared" ca="1" si="379"/>
        <v/>
      </c>
      <c r="AB282" s="66"/>
      <c r="AC282" s="68"/>
      <c r="AD282" s="68"/>
      <c r="AE282" s="68"/>
      <c r="AF282" s="68"/>
      <c r="AG282" s="68"/>
      <c r="AH282" s="68"/>
      <c r="AI282" s="68"/>
      <c r="AJ282" s="68"/>
      <c r="AK282" s="68"/>
      <c r="AL282" s="68"/>
      <c r="AM282" s="69"/>
      <c r="AN282" s="65"/>
    </row>
    <row r="283" spans="1:40">
      <c r="A283" s="78">
        <f ca="1">IF($A$2="no",INT(RAND()*36+1),INT(RAND()*37))</f>
        <v>30</v>
      </c>
      <c r="B283" s="78" t="str">
        <f t="shared" ca="1" si="354"/>
        <v>R</v>
      </c>
      <c r="C283" s="78" t="str">
        <f t="shared" ca="1" si="332"/>
        <v>E</v>
      </c>
      <c r="D283" s="78" t="str">
        <f t="shared" ca="1" si="335"/>
        <v>H</v>
      </c>
      <c r="E283" t="str">
        <f t="shared" ca="1" si="366"/>
        <v>BR</v>
      </c>
      <c r="F283" s="32" t="str">
        <f t="shared" ca="1" si="370"/>
        <v>W</v>
      </c>
      <c r="G283" s="31">
        <f ca="1">IF(A283&lt;&gt;"",VLOOKUP(J283,$AW$5:$AX$29,2),"")</f>
        <v>1</v>
      </c>
      <c r="H283" s="79" t="str">
        <f ca="1">IF(A283&lt;&gt;"",IF(Y282&gt;=$AQ$5,"",IF(Y282&lt;=$AQ$6,"",IF(AND(F282="L",F283="L"),"",IF(F283="W","",IF(AND(F283="L",H281="",B280="R"),"B",IF(AND(F283="L",H281="",B280="B"),"R",IF(AND(E279="RB",E281="RB"),"B",IF(AND(E279="RR",E281="RR"),"B",IF(AND(E279="BR",E281="BR"),"R",IF(AND(E279="BB",E279="BB"),"R","")))))))))),"")</f>
        <v/>
      </c>
      <c r="I283" s="106"/>
      <c r="J283" s="32">
        <f t="shared" ca="1" si="371"/>
        <v>1</v>
      </c>
      <c r="K283" s="33">
        <f ca="1">IF(U282&lt;&gt;"",IF(F283="W",(1*J282),(-1*J282)),0)</f>
        <v>2</v>
      </c>
      <c r="L283" t="str">
        <f t="shared" ca="1" si="373"/>
        <v>EE</v>
      </c>
      <c r="M283" s="32" t="str">
        <f t="shared" ca="1" si="358"/>
        <v/>
      </c>
      <c r="N283" s="31">
        <f ca="1">IF(A283&lt;&gt;"",VLOOKUP(P283,$AW$5:$AY$29,2),"")</f>
        <v>1</v>
      </c>
      <c r="O283" s="79" t="str">
        <f ca="1">IF(A283&lt;&gt;"",IF(Y282&gt;=$AQ$5,"",IF(Y282&lt;=$AQ$6,"",IF(AND(M282="L",M283="L"),"",IF(M283="W","",IF(AND(M283="L",O281="",C280="E"),"O",IF(AND(M283="L",O281="",C280="O"),"E",IF(AND(L279="EO",L281="EO"),"O",IF(AND(L279="EE",L281="EE"),"O",IF(AND(L279="OE",L281="OE"),"E",IF(AND(L279="OO",L281="OO"),"E","")))))))))),"")</f>
        <v/>
      </c>
      <c r="P283" s="32">
        <f ca="1">IF(A283&lt;&gt;"",IF(P282=2,1,IF(M283="L",P282+1,1)),"")</f>
        <v>1</v>
      </c>
      <c r="Q283" s="33">
        <f ca="1">IF(U282&lt;&gt;"",IF(M283="W",(1*P282),(-1*P282)),0)</f>
        <v>-1</v>
      </c>
      <c r="R283" t="str">
        <f ca="1">IF(A283=0,"LH",D282&amp;D283)</f>
        <v>LH</v>
      </c>
      <c r="S283" s="32" t="str">
        <f t="shared" ca="1" si="375"/>
        <v>W</v>
      </c>
      <c r="T283" s="31">
        <f ca="1">IF(G283&lt;&gt;"",VLOOKUP(V283,$AW$5:$AY$29,2),"")</f>
        <v>1</v>
      </c>
      <c r="U283" s="79" t="str">
        <f ca="1">IF(A283&lt;&gt;"",IF(Y282&gt;=$AQ$5,"",IF(Y282&lt;=$AQ$6,"",IF(AND(S282="L",S283="L"),"",IF(S283="W","",IF(AND(S283="L",U281="",D280="H"),"L",IF(AND(S283="L",U281="",D280="L"),"H",IF(AND(R279="HL",R281="HL"),"L",IF(AND(R279="HH",R281="HH"),"L",IF(AND(R279="LH",R281="LH"),"H",IF(AND(R279="LL",R281="LL"),"H","")))))))))),"")</f>
        <v/>
      </c>
      <c r="V283" s="32">
        <f ca="1">IF(G283&lt;&gt;"",IF(V282=2,1,IF(S283="L",V282+1,1)),"")</f>
        <v>1</v>
      </c>
      <c r="W283" s="33">
        <f t="shared" ca="1" si="369"/>
        <v>1</v>
      </c>
      <c r="X283" s="41">
        <f t="shared" ca="1" si="331"/>
        <v>2</v>
      </c>
      <c r="Y283" s="36">
        <f ca="1">IF(A283&lt;&gt;"",X283+Y282,"")</f>
        <v>-42</v>
      </c>
      <c r="Z283" s="54" t="str">
        <f t="shared" ca="1" si="378"/>
        <v/>
      </c>
      <c r="AA283" s="54" t="str">
        <f t="shared" ca="1" si="379"/>
        <v/>
      </c>
      <c r="AB283" s="66"/>
      <c r="AC283" s="68"/>
      <c r="AD283" s="68"/>
      <c r="AE283" s="68"/>
      <c r="AF283" s="68"/>
      <c r="AG283" s="68"/>
      <c r="AH283" s="68"/>
      <c r="AI283" s="68"/>
      <c r="AJ283" s="68"/>
      <c r="AK283" s="68"/>
      <c r="AL283" s="68"/>
      <c r="AM283" s="69"/>
      <c r="AN283" s="65"/>
    </row>
    <row r="284" spans="1:40">
      <c r="A284" s="78">
        <f ca="1">IF($A$2="no",INT(RAND()*36+1),INT(RAND()*37))</f>
        <v>30</v>
      </c>
      <c r="B284" s="78" t="str">
        <f t="shared" ca="1" si="354"/>
        <v>R</v>
      </c>
      <c r="C284" s="78" t="str">
        <f t="shared" ca="1" si="332"/>
        <v>E</v>
      </c>
      <c r="D284" s="78" t="str">
        <f t="shared" ca="1" si="335"/>
        <v>H</v>
      </c>
      <c r="E284" t="str">
        <f t="shared" ca="1" si="366"/>
        <v>RR</v>
      </c>
      <c r="F284" s="32" t="str">
        <f t="shared" ca="1" si="370"/>
        <v/>
      </c>
      <c r="G284" s="31">
        <f ca="1">IF(A284&lt;&gt;"",VLOOKUP(J284,$AW$5:$AX$29,2),"")</f>
        <v>1</v>
      </c>
      <c r="H284" s="79" t="str">
        <f ca="1">IF(A284&lt;&gt;"",IF(Y283&gt;=$AQ$5,"",IF(Y283&lt;=$AQ$6,"",IF(AND(F283="L",F284="L"),"",IF(F284="W","",IF(AND(F284="L",H282="",B281="R"),"B",IF(AND(F284="L",H282="",B281="B"),"R",IF(AND(E280="RB",E282="RB"),"B",IF(AND(E280="RR",E282="RR"),"B",IF(AND(E280="BR",E282="BR"),"R",IF(AND(E280="BB",E280="BB"),"R","")))))))))),"")</f>
        <v/>
      </c>
      <c r="I284" s="106"/>
      <c r="J284" s="32">
        <f t="shared" ca="1" si="371"/>
        <v>1</v>
      </c>
      <c r="K284" s="33">
        <f t="shared" ref="K284:K285" ca="1" si="396">IF(H283&lt;&gt;"",IF(F284="W",(1*J283),(-1*J283)),0)</f>
        <v>0</v>
      </c>
      <c r="L284" t="str">
        <f t="shared" ca="1" si="373"/>
        <v>EE</v>
      </c>
      <c r="M284" s="32" t="str">
        <f t="shared" ca="1" si="358"/>
        <v/>
      </c>
      <c r="N284" s="31">
        <f ca="1">IF(A284&lt;&gt;"",VLOOKUP(P284,$AW$5:$AY$29,2),"")</f>
        <v>1</v>
      </c>
      <c r="O284" s="79" t="str">
        <f ca="1">IF(A284&lt;&gt;"",IF(Y283&gt;=$AQ$5,"",IF(Y283&lt;=$AQ$6,"",IF(AND(M283="L",M284="L"),"",IF(M284="W","",IF(AND(M284="L",O282="",C281="E"),"O",IF(AND(M284="L",O282="",C281="O"),"E",IF(AND(L280="EO",L282="EO"),"O",IF(AND(L280="EE",L282="EE"),"O",IF(AND(L280="OE",L282="OE"),"E",IF(AND(L280="OO",L282="OO"),"E","")))))))))),"")</f>
        <v/>
      </c>
      <c r="P284" s="32">
        <f ca="1">IF(A284&lt;&gt;"",IF(P283=2,1,IF(M284="L",P283+1,1)),"")</f>
        <v>1</v>
      </c>
      <c r="Q284" s="33">
        <f t="shared" ref="Q284:Q285" ca="1" si="397">IF(O283&lt;&gt;"",IF(M284="W",(1*P283),(-1*P283)),0)</f>
        <v>0</v>
      </c>
      <c r="R284" t="str">
        <f ca="1">IF(A284=0,"LH",D283&amp;D284)</f>
        <v>HH</v>
      </c>
      <c r="S284" s="32" t="str">
        <f t="shared" ca="1" si="375"/>
        <v/>
      </c>
      <c r="T284" s="31">
        <f ca="1">IF(G284&lt;&gt;"",VLOOKUP(V284,$AW$5:$AY$29,2),"")</f>
        <v>1</v>
      </c>
      <c r="U284" s="79" t="str">
        <f ca="1">IF(A284&lt;&gt;"",IF(Y283&gt;=$AQ$5,"",IF(Y283&lt;=$AQ$6,"",IF(AND(S283="L",S284="L"),"",IF(S284="W","",IF(AND(S284="L",U282="",D281="H"),"L",IF(AND(S284="L",U282="",D281="L"),"H",IF(AND(R280="HL",R282="HL"),"L",IF(AND(R280="HH",R282="HH"),"L",IF(AND(R280="LH",R282="LH"),"H",IF(AND(R280="LL",R282="LL"),"H","")))))))))),"")</f>
        <v/>
      </c>
      <c r="V284" s="32">
        <f ca="1">IF(G284&lt;&gt;"",IF(V283=2,1,IF(S284="L",V283+1,1)),"")</f>
        <v>1</v>
      </c>
      <c r="W284" s="33">
        <f t="shared" ca="1" si="369"/>
        <v>0</v>
      </c>
      <c r="X284" s="41">
        <f t="shared" ca="1" si="331"/>
        <v>0</v>
      </c>
      <c r="Y284" s="36">
        <f ca="1">IF(A284&lt;&gt;"",X284+Y283,"")</f>
        <v>-42</v>
      </c>
      <c r="Z284" s="54" t="str">
        <f t="shared" ca="1" si="378"/>
        <v/>
      </c>
      <c r="AA284" s="54" t="str">
        <f t="shared" ca="1" si="379"/>
        <v/>
      </c>
      <c r="AB284" s="66"/>
      <c r="AC284" s="68"/>
      <c r="AD284" s="68"/>
      <c r="AE284" s="68"/>
      <c r="AF284" s="68"/>
      <c r="AG284" s="68"/>
      <c r="AH284" s="68"/>
      <c r="AI284" s="68"/>
      <c r="AJ284" s="68"/>
      <c r="AK284" s="68"/>
      <c r="AL284" s="68"/>
      <c r="AM284" s="69"/>
      <c r="AN284" s="65"/>
    </row>
    <row r="285" spans="1:40">
      <c r="A285" s="78">
        <f ca="1">IF($A$2="no",INT(RAND()*36+1),INT(RAND()*37))</f>
        <v>16</v>
      </c>
      <c r="B285" s="78" t="str">
        <f t="shared" ca="1" si="354"/>
        <v>R</v>
      </c>
      <c r="C285" s="78" t="str">
        <f t="shared" ca="1" si="332"/>
        <v>E</v>
      </c>
      <c r="D285" s="78" t="str">
        <f t="shared" ca="1" si="335"/>
        <v>L</v>
      </c>
      <c r="E285" t="str">
        <f t="shared" ca="1" si="366"/>
        <v>RR</v>
      </c>
      <c r="F285" s="32" t="str">
        <f t="shared" ca="1" si="370"/>
        <v/>
      </c>
      <c r="G285" s="31">
        <f ca="1">IF(A285&lt;&gt;"",VLOOKUP(J285,$AW$5:$AX$29,2),"")</f>
        <v>1</v>
      </c>
      <c r="H285" s="79" t="str">
        <f ca="1">IF(A285&lt;&gt;"",IF(Y284&gt;=$AQ$5,"",IF(Y284&lt;=$AQ$6,"",IF(AND(F284="L",F285="L"),"",IF(F285="W","",IF(AND(F285="L",H283="",B282="R"),"B",IF(AND(F285="L",H283="",B282="B"),"R",IF(AND(E281="RB",E283="RB"),"B",IF(AND(E281="RR",E283="RR"),"B",IF(AND(E281="BR",E283="BR"),"R",IF(AND(E281="BB",E281="BB"),"R","")))))))))),"")</f>
        <v/>
      </c>
      <c r="I285" s="106"/>
      <c r="J285" s="32">
        <f t="shared" ca="1" si="371"/>
        <v>1</v>
      </c>
      <c r="K285" s="33">
        <f ca="1">IF(U284&lt;&gt;"",IF(F285="W",(1*J284),(-1*J284)),0)</f>
        <v>0</v>
      </c>
      <c r="L285" t="str">
        <f t="shared" ca="1" si="373"/>
        <v>EE</v>
      </c>
      <c r="M285" s="32" t="str">
        <f t="shared" ca="1" si="358"/>
        <v/>
      </c>
      <c r="N285" s="31">
        <f ca="1">IF(A285&lt;&gt;"",VLOOKUP(P285,$AW$5:$AY$29,2),"")</f>
        <v>1</v>
      </c>
      <c r="O285" s="79" t="str">
        <f ca="1">IF(A285&lt;&gt;"",IF(Y284&gt;=$AQ$5,"",IF(Y284&lt;=$AQ$6,"",IF(AND(M284="L",M285="L"),"",IF(M285="W","",IF(AND(M285="L",O283="",C282="E"),"O",IF(AND(M285="L",O283="",C282="O"),"E",IF(AND(L281="EO",L283="EO"),"O",IF(AND(L281="EE",L283="EE"),"O",IF(AND(L281="OE",L283="OE"),"E",IF(AND(L281="OO",L283="OO"),"E","")))))))))),"")</f>
        <v/>
      </c>
      <c r="P285" s="32">
        <f ca="1">IF(A285&lt;&gt;"",IF(P284=2,1,IF(M285="L",P284+1,1)),"")</f>
        <v>1</v>
      </c>
      <c r="Q285" s="33">
        <f ca="1">IF(U284&lt;&gt;"",IF(M285="W",(1*P284),(-1*P284)),0)</f>
        <v>0</v>
      </c>
      <c r="R285" t="str">
        <f ca="1">IF(A285=0,"LH",D284&amp;D285)</f>
        <v>HL</v>
      </c>
      <c r="S285" s="32" t="str">
        <f t="shared" ca="1" si="375"/>
        <v/>
      </c>
      <c r="T285" s="31">
        <f ca="1">IF(G285&lt;&gt;"",VLOOKUP(V285,$AW$5:$AY$29,2),"")</f>
        <v>1</v>
      </c>
      <c r="U285" s="79" t="str">
        <f ca="1">IF(A285&lt;&gt;"",IF(Y284&gt;=$AQ$5,"",IF(Y284&lt;=$AQ$6,"",IF(AND(S284="L",S285="L"),"",IF(S285="W","",IF(AND(S285="L",U283="",D282="H"),"L",IF(AND(S285="L",U283="",D282="L"),"H",IF(AND(R281="HL",R283="HL"),"L",IF(AND(R281="HH",R283="HH"),"L",IF(AND(R281="LH",R283="LH"),"H",IF(AND(R281="LL",R283="LL"),"H","")))))))))),"")</f>
        <v>H</v>
      </c>
      <c r="V285" s="32">
        <f ca="1">IF(G285&lt;&gt;"",IF(V284=2,1,IF(S285="L",V284+1,1)),"")</f>
        <v>1</v>
      </c>
      <c r="W285" s="33">
        <f t="shared" ca="1" si="369"/>
        <v>0</v>
      </c>
      <c r="X285" s="41">
        <f t="shared" ca="1" si="331"/>
        <v>0</v>
      </c>
      <c r="Y285" s="36">
        <f ca="1">IF(A285&lt;&gt;"",X285+Y284,"")</f>
        <v>-42</v>
      </c>
      <c r="Z285" s="54" t="str">
        <f t="shared" ca="1" si="378"/>
        <v/>
      </c>
      <c r="AA285" s="54" t="str">
        <f t="shared" ca="1" si="379"/>
        <v/>
      </c>
      <c r="AB285" s="66"/>
      <c r="AC285" s="68"/>
      <c r="AD285" s="68"/>
      <c r="AE285" s="68"/>
      <c r="AF285" s="68"/>
      <c r="AG285" s="68"/>
      <c r="AH285" s="68"/>
      <c r="AI285" s="68"/>
      <c r="AJ285" s="68"/>
      <c r="AK285" s="68"/>
      <c r="AL285" s="68"/>
      <c r="AM285" s="69"/>
      <c r="AN285" s="65"/>
    </row>
    <row r="286" spans="1:40">
      <c r="A286" s="78">
        <f ca="1">IF($A$2="no",INT(RAND()*36+1),INT(RAND()*37))</f>
        <v>19</v>
      </c>
      <c r="B286" s="78" t="str">
        <f t="shared" ca="1" si="354"/>
        <v>R</v>
      </c>
      <c r="C286" s="78" t="str">
        <f t="shared" ca="1" si="332"/>
        <v>O</v>
      </c>
      <c r="D286" s="78" t="str">
        <f t="shared" ca="1" si="335"/>
        <v>H</v>
      </c>
      <c r="E286" t="str">
        <f t="shared" ca="1" si="366"/>
        <v>RR</v>
      </c>
      <c r="F286" s="32" t="str">
        <f t="shared" ca="1" si="370"/>
        <v/>
      </c>
      <c r="G286" s="31">
        <f ca="1">IF(A286&lt;&gt;"",VLOOKUP(J286,$AW$5:$AX$29,2),"")</f>
        <v>1</v>
      </c>
      <c r="H286" s="79" t="str">
        <f ca="1">IF(A286&lt;&gt;"",IF(Y285&gt;=$AQ$5,"",IF(Y285&lt;=$AQ$6,"",IF(AND(F285="L",F286="L"),"",IF(F286="W","",IF(AND(F286="L",H284="",B283="R"),"B",IF(AND(F286="L",H284="",B283="B"),"R",IF(AND(E282="RB",E284="RB"),"B",IF(AND(E282="RR",E284="RR"),"B",IF(AND(E282="BR",E284="BR"),"R",IF(AND(E282="BB",E282="BB"),"R","")))))))))),"")</f>
        <v/>
      </c>
      <c r="I286" s="106"/>
      <c r="J286" s="32">
        <f t="shared" ca="1" si="371"/>
        <v>1</v>
      </c>
      <c r="K286" s="33">
        <f t="shared" ref="K286:K289" ca="1" si="398">IF(H285&lt;&gt;"",IF(F286="W",(1*J285),(-1*J285)),0)</f>
        <v>0</v>
      </c>
      <c r="L286" t="str">
        <f t="shared" ca="1" si="373"/>
        <v>EO</v>
      </c>
      <c r="M286" s="32" t="str">
        <f t="shared" ca="1" si="358"/>
        <v/>
      </c>
      <c r="N286" s="31">
        <f ca="1">IF(A286&lt;&gt;"",VLOOKUP(P286,$AW$5:$AY$29,2),"")</f>
        <v>1</v>
      </c>
      <c r="O286" s="79" t="str">
        <f ca="1">IF(A286&lt;&gt;"",IF(Y285&gt;=$AQ$5,"",IF(Y285&lt;=$AQ$6,"",IF(AND(M285="L",M286="L"),"",IF(M286="W","",IF(AND(M286="L",O284="",C283="E"),"O",IF(AND(M286="L",O284="",C283="O"),"E",IF(AND(L282="EO",L284="EO"),"O",IF(AND(L282="EE",L284="EE"),"O",IF(AND(L282="OE",L284="OE"),"E",IF(AND(L282="OO",L284="OO"),"E","")))))))))),"")</f>
        <v/>
      </c>
      <c r="P286" s="32">
        <f ca="1">IF(A286&lt;&gt;"",IF(P285=2,1,IF(M286="L",P285+1,1)),"")</f>
        <v>1</v>
      </c>
      <c r="Q286" s="33">
        <f t="shared" ref="Q286:Q289" ca="1" si="399">IF(O285&lt;&gt;"",IF(M286="W",(1*P285),(-1*P285)),0)</f>
        <v>0</v>
      </c>
      <c r="R286" t="str">
        <f ca="1">IF(A286=0,"LH",D285&amp;D286)</f>
        <v>LH</v>
      </c>
      <c r="S286" s="32" t="str">
        <f t="shared" ca="1" si="375"/>
        <v>W</v>
      </c>
      <c r="T286" s="31">
        <f ca="1">IF(G286&lt;&gt;"",VLOOKUP(V286,$AW$5:$AY$29,2),"")</f>
        <v>1</v>
      </c>
      <c r="U286" s="79" t="str">
        <f ca="1">IF(A286&lt;&gt;"",IF(Y285&gt;=$AQ$5,"",IF(Y285&lt;=$AQ$6,"",IF(AND(S285="L",S286="L"),"",IF(S286="W","",IF(AND(S286="L",U284="",D283="H"),"L",IF(AND(S286="L",U284="",D283="L"),"H",IF(AND(R282="HL",R284="HL"),"L",IF(AND(R282="HH",R284="HH"),"L",IF(AND(R282="LH",R284="LH"),"H",IF(AND(R282="LL",R284="LL"),"H","")))))))))),"")</f>
        <v/>
      </c>
      <c r="V286" s="32">
        <f ca="1">IF(G286&lt;&gt;"",IF(V285=2,1,IF(S286="L",V285+1,1)),"")</f>
        <v>1</v>
      </c>
      <c r="W286" s="33">
        <f t="shared" ca="1" si="369"/>
        <v>1</v>
      </c>
      <c r="X286" s="41">
        <f t="shared" ca="1" si="331"/>
        <v>1</v>
      </c>
      <c r="Y286" s="36">
        <f ca="1">IF(A286&lt;&gt;"",X286+Y285,"")</f>
        <v>-41</v>
      </c>
      <c r="Z286" s="54" t="str">
        <f t="shared" ca="1" si="378"/>
        <v/>
      </c>
      <c r="AA286" s="54" t="str">
        <f t="shared" ca="1" si="379"/>
        <v/>
      </c>
      <c r="AB286" s="66"/>
      <c r="AC286" s="68"/>
      <c r="AD286" s="68"/>
      <c r="AE286" s="68"/>
      <c r="AF286" s="68"/>
      <c r="AG286" s="68"/>
      <c r="AH286" s="68"/>
      <c r="AI286" s="68"/>
      <c r="AJ286" s="68"/>
      <c r="AK286" s="68"/>
      <c r="AL286" s="68"/>
      <c r="AM286" s="69"/>
      <c r="AN286" s="65"/>
    </row>
    <row r="287" spans="1:40">
      <c r="A287" s="78">
        <f ca="1">IF($A$2="no",INT(RAND()*36+1),INT(RAND()*37))</f>
        <v>36</v>
      </c>
      <c r="B287" s="78" t="str">
        <f t="shared" ca="1" si="354"/>
        <v>R</v>
      </c>
      <c r="C287" s="78" t="str">
        <f t="shared" ca="1" si="332"/>
        <v>E</v>
      </c>
      <c r="D287" s="78" t="str">
        <f t="shared" ca="1" si="335"/>
        <v>H</v>
      </c>
      <c r="E287" t="str">
        <f t="shared" ca="1" si="366"/>
        <v>RR</v>
      </c>
      <c r="F287" s="32" t="str">
        <f t="shared" ca="1" si="370"/>
        <v/>
      </c>
      <c r="G287" s="31">
        <f ca="1">IF(A287&lt;&gt;"",VLOOKUP(J287,$AW$5:$AX$29,2),"")</f>
        <v>1</v>
      </c>
      <c r="H287" s="79" t="str">
        <f ca="1">IF(A287&lt;&gt;"",IF(Y286&gt;=$AQ$5,"",IF(Y286&lt;=$AQ$6,"",IF(AND(F286="L",F287="L"),"",IF(F287="W","",IF(AND(F287="L",H285="",B284="R"),"B",IF(AND(F287="L",H285="",B284="B"),"R",IF(AND(E283="RB",E285="RB"),"B",IF(AND(E283="RR",E285="RR"),"B",IF(AND(E283="BR",E285="BR"),"R",IF(AND(E283="BB",E283="BB"),"R","")))))))))),"")</f>
        <v/>
      </c>
      <c r="I287" s="106"/>
      <c r="J287" s="32">
        <f t="shared" ca="1" si="371"/>
        <v>1</v>
      </c>
      <c r="K287" s="33">
        <f ca="1">IF(U286&lt;&gt;"",IF(F287="W",(1*J286),(-1*J286)),0)</f>
        <v>0</v>
      </c>
      <c r="L287" t="str">
        <f t="shared" ca="1" si="373"/>
        <v>OE</v>
      </c>
      <c r="M287" s="32" t="str">
        <f t="shared" ca="1" si="358"/>
        <v/>
      </c>
      <c r="N287" s="31">
        <f ca="1">IF(A287&lt;&gt;"",VLOOKUP(P287,$AW$5:$AY$29,2),"")</f>
        <v>1</v>
      </c>
      <c r="O287" s="79" t="str">
        <f ca="1">IF(A287&lt;&gt;"",IF(Y286&gt;=$AQ$5,"",IF(Y286&lt;=$AQ$6,"",IF(AND(M286="L",M287="L"),"",IF(M287="W","",IF(AND(M287="L",O285="",C284="E"),"O",IF(AND(M287="L",O285="",C284="O"),"E",IF(AND(L283="EO",L285="EO"),"O",IF(AND(L283="EE",L285="EE"),"O",IF(AND(L283="OE",L285="OE"),"E",IF(AND(L283="OO",L285="OO"),"E","")))))))))),"")</f>
        <v>O</v>
      </c>
      <c r="P287" s="32">
        <f ca="1">IF(A287&lt;&gt;"",IF(P286=2,1,IF(M287="L",P286+1,1)),"")</f>
        <v>1</v>
      </c>
      <c r="Q287" s="33">
        <f ca="1">IF(U286&lt;&gt;"",IF(M287="W",(1*P286),(-1*P286)),0)</f>
        <v>0</v>
      </c>
      <c r="R287" t="str">
        <f ca="1">IF(A287=0,"LH",D286&amp;D287)</f>
        <v>HH</v>
      </c>
      <c r="S287" s="32" t="str">
        <f t="shared" ca="1" si="375"/>
        <v/>
      </c>
      <c r="T287" s="31">
        <f ca="1">IF(G287&lt;&gt;"",VLOOKUP(V287,$AW$5:$AY$29,2),"")</f>
        <v>1</v>
      </c>
      <c r="U287" s="79" t="str">
        <f ca="1">IF(A287&lt;&gt;"",IF(Y286&gt;=$AQ$5,"",IF(Y286&lt;=$AQ$6,"",IF(AND(S286="L",S287="L"),"",IF(S287="W","",IF(AND(S287="L",U285="",D284="H"),"L",IF(AND(S287="L",U285="",D284="L"),"H",IF(AND(R283="HL",R285="HL"),"L",IF(AND(R283="HH",R285="HH"),"L",IF(AND(R283="LH",R285="LH"),"H",IF(AND(R283="LL",R285="LL"),"H","")))))))))),"")</f>
        <v/>
      </c>
      <c r="V287" s="32">
        <f ca="1">IF(G287&lt;&gt;"",IF(V286=2,1,IF(S287="L",V286+1,1)),"")</f>
        <v>1</v>
      </c>
      <c r="W287" s="33">
        <f t="shared" ca="1" si="369"/>
        <v>0</v>
      </c>
      <c r="X287" s="41">
        <f t="shared" ca="1" si="331"/>
        <v>0</v>
      </c>
      <c r="Y287" s="36">
        <f ca="1">IF(A287&lt;&gt;"",X287+Y286,"")</f>
        <v>-41</v>
      </c>
      <c r="Z287" s="54" t="str">
        <f t="shared" ca="1" si="378"/>
        <v/>
      </c>
      <c r="AA287" s="54" t="str">
        <f t="shared" ca="1" si="379"/>
        <v/>
      </c>
      <c r="AB287" s="66"/>
      <c r="AC287" s="68"/>
      <c r="AD287" s="68"/>
      <c r="AE287" s="68"/>
      <c r="AF287" s="68"/>
      <c r="AG287" s="68"/>
      <c r="AH287" s="68"/>
      <c r="AI287" s="68"/>
      <c r="AJ287" s="68"/>
      <c r="AK287" s="68"/>
      <c r="AL287" s="68"/>
      <c r="AM287" s="69"/>
      <c r="AN287" s="65"/>
    </row>
    <row r="288" spans="1:40">
      <c r="A288" s="78">
        <f ca="1">IF($A$2="no",INT(RAND()*36+1),INT(RAND()*37))</f>
        <v>14</v>
      </c>
      <c r="B288" s="78" t="str">
        <f t="shared" ca="1" si="354"/>
        <v>R</v>
      </c>
      <c r="C288" s="78" t="str">
        <f t="shared" ca="1" si="332"/>
        <v>E</v>
      </c>
      <c r="D288" s="78" t="str">
        <f t="shared" ca="1" si="335"/>
        <v>L</v>
      </c>
      <c r="E288" t="str">
        <f t="shared" ca="1" si="366"/>
        <v>RR</v>
      </c>
      <c r="F288" s="32" t="str">
        <f t="shared" ca="1" si="370"/>
        <v/>
      </c>
      <c r="G288" s="31">
        <f ca="1">IF(A288&lt;&gt;"",VLOOKUP(J288,$AW$5:$AX$29,2),"")</f>
        <v>1</v>
      </c>
      <c r="H288" s="79" t="str">
        <f ca="1">IF(A288&lt;&gt;"",IF(Y287&gt;=$AQ$5,"",IF(Y287&lt;=$AQ$6,"",IF(AND(F287="L",F288="L"),"",IF(F288="W","",IF(AND(F288="L",H286="",B285="R"),"B",IF(AND(F288="L",H286="",B285="B"),"R",IF(AND(E284="RB",E286="RB"),"B",IF(AND(E284="RR",E286="RR"),"B",IF(AND(E284="BR",E286="BR"),"R",IF(AND(E284="BB",E284="BB"),"R","")))))))))),"")</f>
        <v>B</v>
      </c>
      <c r="I288" s="106"/>
      <c r="J288" s="32">
        <f t="shared" ca="1" si="371"/>
        <v>1</v>
      </c>
      <c r="K288" s="33">
        <f t="shared" ref="K288:K289" ca="1" si="400">IF(H287&lt;&gt;"",IF(F288="W",(1*J287),(-1*J287)),0)</f>
        <v>0</v>
      </c>
      <c r="L288" t="str">
        <f t="shared" ca="1" si="373"/>
        <v>EE</v>
      </c>
      <c r="M288" s="32" t="str">
        <f t="shared" ca="1" si="358"/>
        <v>L</v>
      </c>
      <c r="N288" s="31">
        <f ca="1">IF(A288&lt;&gt;"",VLOOKUP(P288,$AW$5:$AY$29,2),"")</f>
        <v>2</v>
      </c>
      <c r="O288" s="79" t="str">
        <f ca="1">IF(A288&lt;&gt;"",IF(Y287&gt;=$AQ$5,"",IF(Y287&lt;=$AQ$6,"",IF(AND(M287="L",M288="L"),"",IF(M288="W","",IF(AND(M288="L",O286="",C285="E"),"O",IF(AND(M288="L",O286="",C285="O"),"E",IF(AND(L284="EO",L286="EO"),"O",IF(AND(L284="EE",L286="EE"),"O",IF(AND(L284="OE",L286="OE"),"E",IF(AND(L284="OO",L286="OO"),"E","")))))))))),"")</f>
        <v>O</v>
      </c>
      <c r="P288" s="32">
        <f ca="1">IF(A288&lt;&gt;"",IF(P287=2,1,IF(M288="L",P287+1,1)),"")</f>
        <v>2</v>
      </c>
      <c r="Q288" s="33">
        <f t="shared" ref="Q288:Q289" ca="1" si="401">IF(O287&lt;&gt;"",IF(M288="W",(1*P287),(-1*P287)),0)</f>
        <v>-1</v>
      </c>
      <c r="R288" t="str">
        <f ca="1">IF(A288=0,"LH",D287&amp;D288)</f>
        <v>HL</v>
      </c>
      <c r="S288" s="32" t="str">
        <f t="shared" ca="1" si="375"/>
        <v/>
      </c>
      <c r="T288" s="31">
        <f ca="1">IF(G288&lt;&gt;"",VLOOKUP(V288,$AW$5:$AY$29,2),"")</f>
        <v>1</v>
      </c>
      <c r="U288" s="79" t="str">
        <f ca="1">IF(A288&lt;&gt;"",IF(Y287&gt;=$AQ$5,"",IF(Y287&lt;=$AQ$6,"",IF(AND(S287="L",S288="L"),"",IF(S288="W","",IF(AND(S288="L",U286="",D285="H"),"L",IF(AND(S288="L",U286="",D285="L"),"H",IF(AND(R284="HL",R286="HL"),"L",IF(AND(R284="HH",R286="HH"),"L",IF(AND(R284="LH",R286="LH"),"H",IF(AND(R284="LL",R286="LL"),"H","")))))))))),"")</f>
        <v/>
      </c>
      <c r="V288" s="32">
        <f ca="1">IF(G288&lt;&gt;"",IF(V287=2,1,IF(S288="L",V287+1,1)),"")</f>
        <v>1</v>
      </c>
      <c r="W288" s="33">
        <f t="shared" ca="1" si="369"/>
        <v>0</v>
      </c>
      <c r="X288" s="41">
        <f t="shared" ca="1" si="331"/>
        <v>-1</v>
      </c>
      <c r="Y288" s="36">
        <f ca="1">IF(A288&lt;&gt;"",X288+Y287,"")</f>
        <v>-42</v>
      </c>
      <c r="Z288" s="54" t="str">
        <f t="shared" ca="1" si="378"/>
        <v/>
      </c>
      <c r="AA288" s="54" t="str">
        <f t="shared" ca="1" si="379"/>
        <v/>
      </c>
      <c r="AB288" s="66"/>
      <c r="AC288" s="68"/>
      <c r="AD288" s="68"/>
      <c r="AE288" s="68"/>
      <c r="AF288" s="68"/>
      <c r="AG288" s="68"/>
      <c r="AH288" s="68"/>
      <c r="AI288" s="68"/>
      <c r="AJ288" s="68"/>
      <c r="AK288" s="68"/>
      <c r="AL288" s="68"/>
      <c r="AM288" s="69"/>
      <c r="AN288" s="65"/>
    </row>
    <row r="289" spans="1:40">
      <c r="A289" s="78">
        <f ca="1">IF($A$2="no",INT(RAND()*36+1),INT(RAND()*37))</f>
        <v>28</v>
      </c>
      <c r="B289" s="78" t="str">
        <f t="shared" ca="1" si="354"/>
        <v>B</v>
      </c>
      <c r="C289" s="78" t="str">
        <f t="shared" ca="1" si="332"/>
        <v>E</v>
      </c>
      <c r="D289" s="78" t="str">
        <f t="shared" ca="1" si="335"/>
        <v>H</v>
      </c>
      <c r="E289" t="str">
        <f t="shared" ca="1" si="366"/>
        <v>RB</v>
      </c>
      <c r="F289" s="32" t="str">
        <f t="shared" ca="1" si="370"/>
        <v>W</v>
      </c>
      <c r="G289" s="31">
        <f ca="1">IF(A289&lt;&gt;"",VLOOKUP(J289,$AW$5:$AX$29,2),"")</f>
        <v>1</v>
      </c>
      <c r="H289" s="79" t="str">
        <f ca="1">IF(A289&lt;&gt;"",IF(Y288&gt;=$AQ$5,"",IF(Y288&lt;=$AQ$6,"",IF(AND(F288="L",F289="L"),"",IF(F289="W","",IF(AND(F289="L",H287="",B286="R"),"B",IF(AND(F289="L",H287="",B286="B"),"R",IF(AND(E285="RB",E287="RB"),"B",IF(AND(E285="RR",E287="RR"),"B",IF(AND(E285="BR",E287="BR"),"R",IF(AND(E285="BB",E285="BB"),"R","")))))))))),"")</f>
        <v/>
      </c>
      <c r="I289" s="106"/>
      <c r="J289" s="32">
        <f t="shared" ca="1" si="371"/>
        <v>1</v>
      </c>
      <c r="K289" s="33">
        <f ca="1">IF(U288&lt;&gt;"",IF(F289="W",(1*J288),(-1*J288)),0)</f>
        <v>0</v>
      </c>
      <c r="L289" t="str">
        <f t="shared" ca="1" si="373"/>
        <v>EE</v>
      </c>
      <c r="M289" s="32" t="str">
        <f t="shared" ca="1" si="358"/>
        <v>L</v>
      </c>
      <c r="N289" s="31">
        <f ca="1">IF(A289&lt;&gt;"",VLOOKUP(P289,$AW$5:$AY$29,2),"")</f>
        <v>1</v>
      </c>
      <c r="O289" s="79" t="str">
        <f ca="1">IF(A289&lt;&gt;"",IF(Y288&gt;=$AQ$5,"",IF(Y288&lt;=$AQ$6,"",IF(AND(M288="L",M289="L"),"",IF(M289="W","",IF(AND(M289="L",O287="",C286="E"),"O",IF(AND(M289="L",O287="",C286="O"),"E",IF(AND(L285="EO",L287="EO"),"O",IF(AND(L285="EE",L287="EE"),"O",IF(AND(L285="OE",L287="OE"),"E",IF(AND(L285="OO",L287="OO"),"E","")))))))))),"")</f>
        <v/>
      </c>
      <c r="P289" s="32">
        <f ca="1">IF(A289&lt;&gt;"",IF(P288=2,1,IF(M289="L",P288+1,1)),"")</f>
        <v>1</v>
      </c>
      <c r="Q289" s="33">
        <f ca="1">IF(U288&lt;&gt;"",IF(M289="W",(1*P288),(-1*P288)),0)</f>
        <v>0</v>
      </c>
      <c r="R289" t="str">
        <f ca="1">IF(A289=0,"LH",D288&amp;D289)</f>
        <v>LH</v>
      </c>
      <c r="S289" s="32" t="str">
        <f t="shared" ca="1" si="375"/>
        <v/>
      </c>
      <c r="T289" s="31">
        <f ca="1">IF(G289&lt;&gt;"",VLOOKUP(V289,$AW$5:$AY$29,2),"")</f>
        <v>1</v>
      </c>
      <c r="U289" s="79" t="str">
        <f ca="1">IF(A289&lt;&gt;"",IF(Y288&gt;=$AQ$5,"",IF(Y288&lt;=$AQ$6,"",IF(AND(S288="L",S289="L"),"",IF(S289="W","",IF(AND(S289="L",U287="",D286="H"),"L",IF(AND(S289="L",U287="",D286="L"),"H",IF(AND(R285="HL",R287="HL"),"L",IF(AND(R285="HH",R287="HH"),"L",IF(AND(R285="LH",R287="LH"),"H",IF(AND(R285="LL",R287="LL"),"H","")))))))))),"")</f>
        <v/>
      </c>
      <c r="V289" s="32">
        <f ca="1">IF(G289&lt;&gt;"",IF(V288=2,1,IF(S289="L",V288+1,1)),"")</f>
        <v>1</v>
      </c>
      <c r="W289" s="33">
        <f t="shared" ca="1" si="369"/>
        <v>0</v>
      </c>
      <c r="X289" s="41">
        <f t="shared" ca="1" si="331"/>
        <v>0</v>
      </c>
      <c r="Y289" s="36">
        <f ca="1">IF(A289&lt;&gt;"",X289+Y288,"")</f>
        <v>-42</v>
      </c>
      <c r="Z289" s="54" t="str">
        <f t="shared" ca="1" si="378"/>
        <v/>
      </c>
      <c r="AA289" s="54" t="str">
        <f t="shared" ca="1" si="379"/>
        <v/>
      </c>
      <c r="AB289" s="66"/>
      <c r="AC289" s="68"/>
      <c r="AD289" s="68"/>
      <c r="AE289" s="68"/>
      <c r="AF289" s="68"/>
      <c r="AG289" s="68"/>
      <c r="AH289" s="68"/>
      <c r="AI289" s="68"/>
      <c r="AJ289" s="68"/>
      <c r="AK289" s="68"/>
      <c r="AL289" s="68"/>
      <c r="AM289" s="69"/>
      <c r="AN289" s="65"/>
    </row>
    <row r="290" spans="1:40">
      <c r="A290" s="78">
        <f ca="1">IF($A$2="no",INT(RAND()*36+1),INT(RAND()*37))</f>
        <v>17</v>
      </c>
      <c r="B290" s="78" t="str">
        <f t="shared" ca="1" si="354"/>
        <v>B</v>
      </c>
      <c r="C290" s="78" t="str">
        <f t="shared" ca="1" si="332"/>
        <v>O</v>
      </c>
      <c r="D290" s="78" t="str">
        <f t="shared" ca="1" si="335"/>
        <v>L</v>
      </c>
      <c r="E290" t="str">
        <f t="shared" ca="1" si="366"/>
        <v>BB</v>
      </c>
      <c r="F290" s="32" t="str">
        <f t="shared" ca="1" si="370"/>
        <v/>
      </c>
      <c r="G290" s="31">
        <f ca="1">IF(A290&lt;&gt;"",VLOOKUP(J290,$AW$5:$AX$29,2),"")</f>
        <v>1</v>
      </c>
      <c r="H290" s="79" t="str">
        <f ca="1">IF(A290&lt;&gt;"",IF(Y289&gt;=$AQ$5,"",IF(Y289&lt;=$AQ$6,"",IF(AND(F289="L",F290="L"),"",IF(F290="W","",IF(AND(F290="L",H288="",B287="R"),"B",IF(AND(F290="L",H288="",B287="B"),"R",IF(AND(E286="RB",E288="RB"),"B",IF(AND(E286="RR",E288="RR"),"B",IF(AND(E286="BR",E288="BR"),"R",IF(AND(E286="BB",E286="BB"),"R","")))))))))),"")</f>
        <v>B</v>
      </c>
      <c r="I290" s="106"/>
      <c r="J290" s="32">
        <f t="shared" ca="1" si="371"/>
        <v>1</v>
      </c>
      <c r="K290" s="33">
        <f t="shared" ref="K290:K297" ca="1" si="402">IF(H289&lt;&gt;"",IF(F290="W",(1*J289),(-1*J289)),0)</f>
        <v>0</v>
      </c>
      <c r="L290" t="str">
        <f t="shared" ca="1" si="373"/>
        <v>EO</v>
      </c>
      <c r="M290" s="32" t="str">
        <f t="shared" ca="1" si="358"/>
        <v/>
      </c>
      <c r="N290" s="31">
        <f ca="1">IF(A290&lt;&gt;"",VLOOKUP(P290,$AW$5:$AY$29,2),"")</f>
        <v>1</v>
      </c>
      <c r="O290" s="79" t="str">
        <f ca="1">IF(A290&lt;&gt;"",IF(Y289&gt;=$AQ$5,"",IF(Y289&lt;=$AQ$6,"",IF(AND(M289="L",M290="L"),"",IF(M290="W","",IF(AND(M290="L",O288="",C287="E"),"O",IF(AND(M290="L",O288="",C287="O"),"E",IF(AND(L286="EO",L288="EO"),"O",IF(AND(L286="EE",L288="EE"),"O",IF(AND(L286="OE",L288="OE"),"E",IF(AND(L286="OO",L288="OO"),"E","")))))))))),"")</f>
        <v/>
      </c>
      <c r="P290" s="32">
        <f ca="1">IF(A290&lt;&gt;"",IF(P289=2,1,IF(M290="L",P289+1,1)),"")</f>
        <v>1</v>
      </c>
      <c r="Q290" s="33">
        <f t="shared" ref="Q290:Q297" ca="1" si="403">IF(O289&lt;&gt;"",IF(M290="W",(1*P289),(-1*P289)),0)</f>
        <v>0</v>
      </c>
      <c r="R290" t="str">
        <f ca="1">IF(A290=0,"LH",D289&amp;D290)</f>
        <v>HL</v>
      </c>
      <c r="S290" s="32" t="str">
        <f t="shared" ca="1" si="375"/>
        <v/>
      </c>
      <c r="T290" s="31">
        <f ca="1">IF(G290&lt;&gt;"",VLOOKUP(V290,$AW$5:$AY$29,2),"")</f>
        <v>1</v>
      </c>
      <c r="U290" s="79" t="str">
        <f ca="1">IF(A290&lt;&gt;"",IF(Y289&gt;=$AQ$5,"",IF(Y289&lt;=$AQ$6,"",IF(AND(S289="L",S290="L"),"",IF(S290="W","",IF(AND(S290="L",U288="",D287="H"),"L",IF(AND(S290="L",U288="",D287="L"),"H",IF(AND(R286="HL",R288="HL"),"L",IF(AND(R286="HH",R288="HH"),"L",IF(AND(R286="LH",R288="LH"),"H",IF(AND(R286="LL",R288="LL"),"H","")))))))))),"")</f>
        <v/>
      </c>
      <c r="V290" s="32">
        <f ca="1">IF(G290&lt;&gt;"",IF(V289=2,1,IF(S290="L",V289+1,1)),"")</f>
        <v>1</v>
      </c>
      <c r="W290" s="33">
        <f t="shared" ca="1" si="369"/>
        <v>0</v>
      </c>
      <c r="X290" s="41">
        <f t="shared" ca="1" si="331"/>
        <v>0</v>
      </c>
      <c r="Y290" s="36">
        <f ca="1">IF(A290&lt;&gt;"",X290+Y289,"")</f>
        <v>-42</v>
      </c>
      <c r="Z290" s="54" t="str">
        <f t="shared" ca="1" si="378"/>
        <v/>
      </c>
      <c r="AA290" s="54" t="str">
        <f t="shared" ca="1" si="379"/>
        <v/>
      </c>
      <c r="AB290" s="66"/>
      <c r="AC290" s="68"/>
      <c r="AD290" s="68"/>
      <c r="AE290" s="68"/>
      <c r="AF290" s="68"/>
      <c r="AG290" s="68"/>
      <c r="AH290" s="68"/>
      <c r="AI290" s="68"/>
      <c r="AJ290" s="68"/>
      <c r="AK290" s="68"/>
      <c r="AL290" s="68"/>
      <c r="AM290" s="69"/>
      <c r="AN290" s="65"/>
    </row>
    <row r="291" spans="1:40">
      <c r="A291" s="78">
        <f ca="1">IF($A$2="no",INT(RAND()*36+1),INT(RAND()*37))</f>
        <v>24</v>
      </c>
      <c r="B291" s="78" t="str">
        <f t="shared" ca="1" si="354"/>
        <v>B</v>
      </c>
      <c r="C291" s="78" t="str">
        <f t="shared" ca="1" si="332"/>
        <v>E</v>
      </c>
      <c r="D291" s="78" t="str">
        <f t="shared" ca="1" si="335"/>
        <v>H</v>
      </c>
      <c r="E291" t="str">
        <f t="shared" ca="1" si="366"/>
        <v>BB</v>
      </c>
      <c r="F291" s="32" t="str">
        <f t="shared" ca="1" si="370"/>
        <v>W</v>
      </c>
      <c r="G291" s="31">
        <f ca="1">IF(A291&lt;&gt;"",VLOOKUP(J291,$AW$5:$AX$29,2),"")</f>
        <v>1</v>
      </c>
      <c r="H291" s="79" t="str">
        <f ca="1">IF(A291&lt;&gt;"",IF(Y290&gt;=$AQ$5,"",IF(Y290&lt;=$AQ$6,"",IF(AND(F290="L",F291="L"),"",IF(F291="W","",IF(AND(F291="L",H289="",B288="R"),"B",IF(AND(F291="L",H289="",B288="B"),"R",IF(AND(E287="RB",E289="RB"),"B",IF(AND(E287="RR",E289="RR"),"B",IF(AND(E287="BR",E289="BR"),"R",IF(AND(E287="BB",E287="BB"),"R","")))))))))),"")</f>
        <v/>
      </c>
      <c r="I291" s="106"/>
      <c r="J291" s="32">
        <f t="shared" ca="1" si="371"/>
        <v>1</v>
      </c>
      <c r="K291" s="33">
        <f ca="1">IF(U290&lt;&gt;"",IF(F291="W",(1*J290),(-1*J290)),0)</f>
        <v>0</v>
      </c>
      <c r="L291" t="str">
        <f t="shared" ca="1" si="373"/>
        <v>OE</v>
      </c>
      <c r="M291" s="32" t="str">
        <f t="shared" ca="1" si="358"/>
        <v/>
      </c>
      <c r="N291" s="31">
        <f ca="1">IF(A291&lt;&gt;"",VLOOKUP(P291,$AW$5:$AY$29,2),"")</f>
        <v>1</v>
      </c>
      <c r="O291" s="79" t="str">
        <f ca="1">IF(A291&lt;&gt;"",IF(Y290&gt;=$AQ$5,"",IF(Y290&lt;=$AQ$6,"",IF(AND(M290="L",M291="L"),"",IF(M291="W","",IF(AND(M291="L",O289="",C288="E"),"O",IF(AND(M291="L",O289="",C288="O"),"E",IF(AND(L287="EO",L289="EO"),"O",IF(AND(L287="EE",L289="EE"),"O",IF(AND(L287="OE",L289="OE"),"E",IF(AND(L287="OO",L289="OO"),"E","")))))))))),"")</f>
        <v/>
      </c>
      <c r="P291" s="32">
        <f ca="1">IF(A291&lt;&gt;"",IF(P290=2,1,IF(M291="L",P290+1,1)),"")</f>
        <v>1</v>
      </c>
      <c r="Q291" s="33">
        <f ca="1">IF(U290&lt;&gt;"",IF(M291="W",(1*P290),(-1*P290)),0)</f>
        <v>0</v>
      </c>
      <c r="R291" t="str">
        <f ca="1">IF(A291=0,"LH",D290&amp;D291)</f>
        <v>LH</v>
      </c>
      <c r="S291" s="32" t="str">
        <f t="shared" ca="1" si="375"/>
        <v/>
      </c>
      <c r="T291" s="31">
        <f ca="1">IF(G291&lt;&gt;"",VLOOKUP(V291,$AW$5:$AY$29,2),"")</f>
        <v>1</v>
      </c>
      <c r="U291" s="79" t="str">
        <f ca="1">IF(A291&lt;&gt;"",IF(Y290&gt;=$AQ$5,"",IF(Y290&lt;=$AQ$6,"",IF(AND(S290="L",S291="L"),"",IF(S291="W","",IF(AND(S291="L",U289="",D288="H"),"L",IF(AND(S291="L",U289="",D288="L"),"H",IF(AND(R287="HL",R289="HL"),"L",IF(AND(R287="HH",R289="HH"),"L",IF(AND(R287="LH",R289="LH"),"H",IF(AND(R287="LL",R289="LL"),"H","")))))))))),"")</f>
        <v/>
      </c>
      <c r="V291" s="32">
        <f ca="1">IF(G291&lt;&gt;"",IF(V290=2,1,IF(S291="L",V290+1,1)),"")</f>
        <v>1</v>
      </c>
      <c r="W291" s="33">
        <f t="shared" ca="1" si="369"/>
        <v>0</v>
      </c>
      <c r="X291" s="41">
        <f t="shared" ca="1" si="331"/>
        <v>0</v>
      </c>
      <c r="Y291" s="36">
        <f ca="1">IF(A291&lt;&gt;"",X291+Y290,"")</f>
        <v>-42</v>
      </c>
      <c r="Z291" s="54" t="str">
        <f t="shared" ca="1" si="378"/>
        <v/>
      </c>
      <c r="AA291" s="54" t="str">
        <f t="shared" ca="1" si="379"/>
        <v/>
      </c>
      <c r="AB291" s="66"/>
      <c r="AC291" s="68"/>
      <c r="AD291" s="68"/>
      <c r="AE291" s="68"/>
      <c r="AF291" s="68"/>
      <c r="AG291" s="68"/>
      <c r="AH291" s="68"/>
      <c r="AI291" s="68"/>
      <c r="AJ291" s="68"/>
      <c r="AK291" s="68"/>
      <c r="AL291" s="68"/>
      <c r="AM291" s="69"/>
      <c r="AN291" s="65"/>
    </row>
    <row r="292" spans="1:40">
      <c r="A292" s="78">
        <f ca="1">IF($A$2="no",INT(RAND()*36+1),INT(RAND()*37))</f>
        <v>20</v>
      </c>
      <c r="B292" s="78" t="str">
        <f t="shared" ca="1" si="354"/>
        <v>B</v>
      </c>
      <c r="C292" s="78" t="str">
        <f t="shared" ca="1" si="332"/>
        <v>E</v>
      </c>
      <c r="D292" s="78" t="str">
        <f t="shared" ca="1" si="335"/>
        <v>H</v>
      </c>
      <c r="E292" t="str">
        <f t="shared" ca="1" si="366"/>
        <v>BB</v>
      </c>
      <c r="F292" s="32" t="str">
        <f t="shared" ca="1" si="370"/>
        <v/>
      </c>
      <c r="G292" s="31">
        <f ca="1">IF(A292&lt;&gt;"",VLOOKUP(J292,$AW$5:$AX$29,2),"")</f>
        <v>1</v>
      </c>
      <c r="H292" s="79" t="str">
        <f ca="1">IF(A292&lt;&gt;"",IF(Y291&gt;=$AQ$5,"",IF(Y291&lt;=$AQ$6,"",IF(AND(F291="L",F292="L"),"",IF(F292="W","",IF(AND(F292="L",H290="",B289="R"),"B",IF(AND(F292="L",H290="",B289="B"),"R",IF(AND(E288="RB",E290="RB"),"B",IF(AND(E288="RR",E290="RR"),"B",IF(AND(E288="BR",E290="BR"),"R",IF(AND(E288="BB",E288="BB"),"R","")))))))))),"")</f>
        <v/>
      </c>
      <c r="I292" s="106"/>
      <c r="J292" s="32">
        <f t="shared" ca="1" si="371"/>
        <v>1</v>
      </c>
      <c r="K292" s="33">
        <f t="shared" ref="K292:K293" ca="1" si="404">IF(H291&lt;&gt;"",IF(F292="W",(1*J291),(-1*J291)),0)</f>
        <v>0</v>
      </c>
      <c r="L292" t="str">
        <f t="shared" ca="1" si="373"/>
        <v>EE</v>
      </c>
      <c r="M292" s="32" t="str">
        <f t="shared" ca="1" si="358"/>
        <v/>
      </c>
      <c r="N292" s="31">
        <f ca="1">IF(A292&lt;&gt;"",VLOOKUP(P292,$AW$5:$AY$29,2),"")</f>
        <v>1</v>
      </c>
      <c r="O292" s="79" t="str">
        <f ca="1">IF(A292&lt;&gt;"",IF(Y291&gt;=$AQ$5,"",IF(Y291&lt;=$AQ$6,"",IF(AND(M291="L",M292="L"),"",IF(M292="W","",IF(AND(M292="L",O290="",C289="E"),"O",IF(AND(M292="L",O290="",C289="O"),"E",IF(AND(L288="EO",L290="EO"),"O",IF(AND(L288="EE",L290="EE"),"O",IF(AND(L288="OE",L290="OE"),"E",IF(AND(L288="OO",L290="OO"),"E","")))))))))),"")</f>
        <v/>
      </c>
      <c r="P292" s="32">
        <f ca="1">IF(A292&lt;&gt;"",IF(P291=2,1,IF(M292="L",P291+1,1)),"")</f>
        <v>1</v>
      </c>
      <c r="Q292" s="33">
        <f t="shared" ref="Q292:Q293" ca="1" si="405">IF(O291&lt;&gt;"",IF(M292="W",(1*P291),(-1*P291)),0)</f>
        <v>0</v>
      </c>
      <c r="R292" t="str">
        <f ca="1">IF(A292=0,"LH",D291&amp;D292)</f>
        <v>HH</v>
      </c>
      <c r="S292" s="32" t="str">
        <f t="shared" ca="1" si="375"/>
        <v/>
      </c>
      <c r="T292" s="31">
        <f ca="1">IF(G292&lt;&gt;"",VLOOKUP(V292,$AW$5:$AY$29,2),"")</f>
        <v>1</v>
      </c>
      <c r="U292" s="79" t="str">
        <f ca="1">IF(A292&lt;&gt;"",IF(Y291&gt;=$AQ$5,"",IF(Y291&lt;=$AQ$6,"",IF(AND(S291="L",S292="L"),"",IF(S292="W","",IF(AND(S292="L",U290="",D289="H"),"L",IF(AND(S292="L",U290="",D289="L"),"H",IF(AND(R288="HL",R290="HL"),"L",IF(AND(R288="HH",R290="HH"),"L",IF(AND(R288="LH",R290="LH"),"H",IF(AND(R288="LL",R290="LL"),"H","")))))))))),"")</f>
        <v>L</v>
      </c>
      <c r="V292" s="32">
        <f ca="1">IF(G292&lt;&gt;"",IF(V291=2,1,IF(S292="L",V291+1,1)),"")</f>
        <v>1</v>
      </c>
      <c r="W292" s="33">
        <f t="shared" ca="1" si="369"/>
        <v>0</v>
      </c>
      <c r="X292" s="41">
        <f t="shared" ca="1" si="331"/>
        <v>0</v>
      </c>
      <c r="Y292" s="36">
        <f ca="1">IF(A292&lt;&gt;"",X292+Y291,"")</f>
        <v>-42</v>
      </c>
      <c r="Z292" s="54" t="str">
        <f t="shared" ca="1" si="378"/>
        <v/>
      </c>
      <c r="AA292" s="54" t="str">
        <f t="shared" ca="1" si="379"/>
        <v/>
      </c>
      <c r="AB292" s="66"/>
      <c r="AC292" s="68"/>
      <c r="AD292" s="68"/>
      <c r="AE292" s="68"/>
      <c r="AF292" s="68"/>
      <c r="AG292" s="68"/>
      <c r="AH292" s="68"/>
      <c r="AI292" s="68"/>
      <c r="AJ292" s="68"/>
      <c r="AK292" s="68"/>
      <c r="AL292" s="68"/>
      <c r="AM292" s="69"/>
      <c r="AN292" s="65"/>
    </row>
    <row r="293" spans="1:40">
      <c r="A293" s="78">
        <f ca="1">IF($A$2="no",INT(RAND()*36+1),INT(RAND()*37))</f>
        <v>13</v>
      </c>
      <c r="B293" s="78" t="str">
        <f t="shared" ca="1" si="354"/>
        <v>B</v>
      </c>
      <c r="C293" s="78" t="str">
        <f t="shared" ca="1" si="332"/>
        <v>O</v>
      </c>
      <c r="D293" s="78" t="str">
        <f t="shared" ca="1" si="335"/>
        <v>L</v>
      </c>
      <c r="E293" t="str">
        <f t="shared" ca="1" si="366"/>
        <v>BB</v>
      </c>
      <c r="F293" s="32" t="str">
        <f t="shared" ca="1" si="370"/>
        <v/>
      </c>
      <c r="G293" s="31">
        <f ca="1">IF(A293&lt;&gt;"",VLOOKUP(J293,$AW$5:$AX$29,2),"")</f>
        <v>1</v>
      </c>
      <c r="H293" s="79" t="str">
        <f ca="1">IF(A293&lt;&gt;"",IF(Y292&gt;=$AQ$5,"",IF(Y292&lt;=$AQ$6,"",IF(AND(F292="L",F293="L"),"",IF(F293="W","",IF(AND(F293="L",H291="",B290="R"),"B",IF(AND(F293="L",H291="",B290="B"),"R",IF(AND(E289="RB",E291="RB"),"B",IF(AND(E289="RR",E291="RR"),"B",IF(AND(E289="BR",E291="BR"),"R",IF(AND(E289="BB",E289="BB"),"R","")))))))))),"")</f>
        <v/>
      </c>
      <c r="I293" s="106"/>
      <c r="J293" s="32">
        <f t="shared" ca="1" si="371"/>
        <v>1</v>
      </c>
      <c r="K293" s="33">
        <f ca="1">IF(U292&lt;&gt;"",IF(F293="W",(1*J292),(-1*J292)),0)</f>
        <v>-1</v>
      </c>
      <c r="L293" t="str">
        <f t="shared" ca="1" si="373"/>
        <v>EO</v>
      </c>
      <c r="M293" s="32" t="str">
        <f t="shared" ca="1" si="358"/>
        <v/>
      </c>
      <c r="N293" s="31">
        <f ca="1">IF(A293&lt;&gt;"",VLOOKUP(P293,$AW$5:$AY$29,2),"")</f>
        <v>1</v>
      </c>
      <c r="O293" s="79" t="str">
        <f ca="1">IF(A293&lt;&gt;"",IF(Y292&gt;=$AQ$5,"",IF(Y292&lt;=$AQ$6,"",IF(AND(M292="L",M293="L"),"",IF(M293="W","",IF(AND(M293="L",O291="",C290="E"),"O",IF(AND(M293="L",O291="",C290="O"),"E",IF(AND(L289="EO",L291="EO"),"O",IF(AND(L289="EE",L291="EE"),"O",IF(AND(L289="OE",L291="OE"),"E",IF(AND(L289="OO",L291="OO"),"E","")))))))))),"")</f>
        <v/>
      </c>
      <c r="P293" s="32">
        <f ca="1">IF(A293&lt;&gt;"",IF(P292=2,1,IF(M293="L",P292+1,1)),"")</f>
        <v>1</v>
      </c>
      <c r="Q293" s="33">
        <f ca="1">IF(U292&lt;&gt;"",IF(M293="W",(1*P292),(-1*P292)),0)</f>
        <v>-1</v>
      </c>
      <c r="R293" t="str">
        <f ca="1">IF(A293=0,"LH",D292&amp;D293)</f>
        <v>HL</v>
      </c>
      <c r="S293" s="32" t="str">
        <f t="shared" ca="1" si="375"/>
        <v>W</v>
      </c>
      <c r="T293" s="31">
        <f ca="1">IF(G293&lt;&gt;"",VLOOKUP(V293,$AW$5:$AY$29,2),"")</f>
        <v>1</v>
      </c>
      <c r="U293" s="79" t="str">
        <f ca="1">IF(A293&lt;&gt;"",IF(Y292&gt;=$AQ$5,"",IF(Y292&lt;=$AQ$6,"",IF(AND(S292="L",S293="L"),"",IF(S293="W","",IF(AND(S293="L",U291="",D290="H"),"L",IF(AND(S293="L",U291="",D290="L"),"H",IF(AND(R289="HL",R291="HL"),"L",IF(AND(R289="HH",R291="HH"),"L",IF(AND(R289="LH",R291="LH"),"H",IF(AND(R289="LL",R291="LL"),"H","")))))))))),"")</f>
        <v/>
      </c>
      <c r="V293" s="32">
        <f ca="1">IF(G293&lt;&gt;"",IF(V292=2,1,IF(S293="L",V292+1,1)),"")</f>
        <v>1</v>
      </c>
      <c r="W293" s="33">
        <f t="shared" ca="1" si="369"/>
        <v>1</v>
      </c>
      <c r="X293" s="41">
        <f t="shared" ca="1" si="331"/>
        <v>-1</v>
      </c>
      <c r="Y293" s="36">
        <f ca="1">IF(A293&lt;&gt;"",X293+Y292,"")</f>
        <v>-43</v>
      </c>
      <c r="Z293" s="54" t="str">
        <f t="shared" ca="1" si="378"/>
        <v/>
      </c>
      <c r="AA293" s="54" t="str">
        <f t="shared" ca="1" si="379"/>
        <v/>
      </c>
      <c r="AB293" s="66"/>
      <c r="AC293" s="68"/>
      <c r="AD293" s="68"/>
      <c r="AE293" s="68"/>
      <c r="AF293" s="68"/>
      <c r="AG293" s="68"/>
      <c r="AH293" s="68"/>
      <c r="AI293" s="68"/>
      <c r="AJ293" s="68"/>
      <c r="AK293" s="68"/>
      <c r="AL293" s="68"/>
      <c r="AM293" s="69"/>
      <c r="AN293" s="65"/>
    </row>
    <row r="294" spans="1:40">
      <c r="A294" s="78">
        <f ca="1">IF($A$2="no",INT(RAND()*36+1),INT(RAND()*37))</f>
        <v>10</v>
      </c>
      <c r="B294" s="83" t="str">
        <f t="shared" ca="1" si="354"/>
        <v>B</v>
      </c>
      <c r="C294" s="83" t="str">
        <f t="shared" ca="1" si="332"/>
        <v>E</v>
      </c>
      <c r="D294" s="83" t="str">
        <f t="shared" ca="1" si="335"/>
        <v>L</v>
      </c>
      <c r="E294" t="str">
        <f t="shared" ca="1" si="366"/>
        <v>BB</v>
      </c>
      <c r="F294" s="32" t="str">
        <f t="shared" ca="1" si="370"/>
        <v/>
      </c>
      <c r="G294" s="31">
        <f ca="1">IF(A294&lt;&gt;"",VLOOKUP(J294,$AW$5:$AX$29,2),"")</f>
        <v>1</v>
      </c>
      <c r="H294" s="79" t="str">
        <f ca="1">IF(A294&lt;&gt;"",IF(Y293&gt;=$AQ$5,"",IF(Y293&lt;=$AQ$6,"",IF(AND(F293="L",F294="L"),"",IF(F294="W","",IF(AND(F294="L",H292="",B291="R"),"B",IF(AND(F294="L",H292="",B291="B"),"R",IF(AND(E290="RB",E292="RB"),"B",IF(AND(E290="RR",E292="RR"),"B",IF(AND(E290="BR",E292="BR"),"R",IF(AND(E290="BB",E290="BB"),"R","")))))))))),"")</f>
        <v>R</v>
      </c>
      <c r="I294" s="106"/>
      <c r="J294" s="32">
        <f t="shared" ca="1" si="371"/>
        <v>1</v>
      </c>
      <c r="K294" s="33">
        <f t="shared" ref="K294:K297" ca="1" si="406">IF(H293&lt;&gt;"",IF(F294="W",(1*J293),(-1*J293)),0)</f>
        <v>0</v>
      </c>
      <c r="L294" t="str">
        <f t="shared" ca="1" si="373"/>
        <v>OE</v>
      </c>
      <c r="M294" s="32" t="str">
        <f t="shared" ca="1" si="358"/>
        <v/>
      </c>
      <c r="N294" s="31">
        <f ca="1">IF(A294&lt;&gt;"",VLOOKUP(P294,$AW$5:$AY$29,2),"")</f>
        <v>1</v>
      </c>
      <c r="O294" s="79" t="str">
        <f ca="1">IF(A294&lt;&gt;"",IF(Y293&gt;=$AQ$5,"",IF(Y293&lt;=$AQ$6,"",IF(AND(M293="L",M294="L"),"",IF(M294="W","",IF(AND(M294="L",O292="",C291="E"),"O",IF(AND(M294="L",O292="",C291="O"),"E",IF(AND(L290="EO",L292="EO"),"O",IF(AND(L290="EE",L292="EE"),"O",IF(AND(L290="OE",L292="OE"),"E",IF(AND(L290="OO",L292="OO"),"E","")))))))))),"")</f>
        <v/>
      </c>
      <c r="P294" s="32">
        <f ca="1">IF(A294&lt;&gt;"",IF(P293=2,1,IF(M294="L",P293+1,1)),"")</f>
        <v>1</v>
      </c>
      <c r="Q294" s="33">
        <f t="shared" ref="Q294:Q297" ca="1" si="407">IF(O293&lt;&gt;"",IF(M294="W",(1*P293),(-1*P293)),0)</f>
        <v>0</v>
      </c>
      <c r="R294" t="str">
        <f ca="1">IF(A294=0,"LH",D293&amp;D294)</f>
        <v>LL</v>
      </c>
      <c r="S294" s="32" t="str">
        <f t="shared" ca="1" si="375"/>
        <v/>
      </c>
      <c r="T294" s="31">
        <f ca="1">IF(G294&lt;&gt;"",VLOOKUP(V294,$AW$5:$AY$29,2),"")</f>
        <v>1</v>
      </c>
      <c r="U294" s="79" t="str">
        <f ca="1">IF(A294&lt;&gt;"",IF(Y293&gt;=$AQ$5,"",IF(Y293&lt;=$AQ$6,"",IF(AND(S293="L",S294="L"),"",IF(S294="W","",IF(AND(S294="L",U292="",D291="H"),"L",IF(AND(S294="L",U292="",D291="L"),"H",IF(AND(R290="HL",R292="HL"),"L",IF(AND(R290="HH",R292="HH"),"L",IF(AND(R290="LH",R292="LH"),"H",IF(AND(R290="LL",R292="LL"),"H","")))))))))),"")</f>
        <v/>
      </c>
      <c r="V294" s="93">
        <f ca="1">IF(G294&lt;&gt;"",IF(V293=2,1,IF(S294="L",V293+1,1)),"")</f>
        <v>1</v>
      </c>
      <c r="W294" s="95">
        <f t="shared" ca="1" si="369"/>
        <v>0</v>
      </c>
      <c r="X294" s="96">
        <f t="shared" ca="1" si="331"/>
        <v>0</v>
      </c>
      <c r="Y294" s="36">
        <f ca="1">IF(A294&lt;&gt;"",X294+Y293,"")</f>
        <v>-43</v>
      </c>
      <c r="Z294" s="98" t="str">
        <f t="shared" ca="1" si="378"/>
        <v/>
      </c>
      <c r="AA294" s="98" t="str">
        <f t="shared" ca="1" si="379"/>
        <v/>
      </c>
      <c r="AB294" s="66"/>
      <c r="AC294" s="68"/>
      <c r="AD294" s="68"/>
      <c r="AE294" s="68"/>
      <c r="AF294" s="68"/>
      <c r="AG294" s="68"/>
      <c r="AH294" s="68"/>
      <c r="AI294" s="68"/>
      <c r="AJ294" s="68"/>
      <c r="AK294" s="68"/>
      <c r="AL294" s="68"/>
      <c r="AM294" s="69"/>
      <c r="AN294" s="65"/>
    </row>
    <row r="295" spans="1:40">
      <c r="A295" s="78">
        <f ca="1">IF($A$2="no",INT(RAND()*36+1),INT(RAND()*37))</f>
        <v>31</v>
      </c>
      <c r="B295" s="78" t="str">
        <f t="shared" ca="1" si="354"/>
        <v>B</v>
      </c>
      <c r="C295" s="78" t="str">
        <f t="shared" ca="1" si="332"/>
        <v>O</v>
      </c>
      <c r="D295" s="78" t="str">
        <f t="shared" ca="1" si="335"/>
        <v>H</v>
      </c>
      <c r="E295" t="str">
        <f t="shared" ca="1" si="366"/>
        <v>BB</v>
      </c>
      <c r="F295" s="32" t="str">
        <f t="shared" ca="1" si="370"/>
        <v>L</v>
      </c>
      <c r="G295" s="31">
        <f ca="1">IF(A295&lt;&gt;"",VLOOKUP(J295,$AW$5:$AX$29,2),"")</f>
        <v>2</v>
      </c>
      <c r="H295" s="79" t="str">
        <f ca="1">IF(A295&lt;&gt;"",IF(Y294&gt;=$AQ$5,"",IF(Y294&lt;=$AQ$6,"",IF(AND(F294="L",F295="L"),"",IF(F295="W","",IF(AND(F295="L",H293="",B292="R"),"B",IF(AND(F295="L",H293="",B292="B"),"R",IF(AND(E291="RB",E293="RB"),"B",IF(AND(E291="RR",E293="RR"),"B",IF(AND(E291="BR",E293="BR"),"R",IF(AND(E291="BB",E291="BB"),"R","")))))))))),"")</f>
        <v>R</v>
      </c>
      <c r="I295" s="106"/>
      <c r="J295" s="32">
        <f t="shared" ca="1" si="371"/>
        <v>2</v>
      </c>
      <c r="K295" s="33">
        <f ca="1">IF(U294&lt;&gt;"",IF(F295="W",(1*J294),(-1*J294)),0)</f>
        <v>0</v>
      </c>
      <c r="L295" t="str">
        <f t="shared" ca="1" si="373"/>
        <v>EO</v>
      </c>
      <c r="M295" s="32" t="str">
        <f t="shared" ca="1" si="358"/>
        <v/>
      </c>
      <c r="N295" s="31">
        <f ca="1">IF(A295&lt;&gt;"",VLOOKUP(P295,$AW$5:$AY$29,2),"")</f>
        <v>1</v>
      </c>
      <c r="O295" s="79" t="str">
        <f ca="1">IF(A295&lt;&gt;"",IF(Y294&gt;=$AQ$5,"",IF(Y294&lt;=$AQ$6,"",IF(AND(M294="L",M295="L"),"",IF(M295="W","",IF(AND(M295="L",O293="",C292="E"),"O",IF(AND(M295="L",O293="",C292="O"),"E",IF(AND(L291="EO",L293="EO"),"O",IF(AND(L291="EE",L293="EE"),"O",IF(AND(L291="OE",L293="OE"),"E",IF(AND(L291="OO",L293="OO"),"E","")))))))))),"")</f>
        <v/>
      </c>
      <c r="P295" s="32">
        <f ca="1">IF(A295&lt;&gt;"",IF(P294=2,1,IF(M295="L",P294+1,1)),"")</f>
        <v>1</v>
      </c>
      <c r="Q295" s="33">
        <f ca="1">IF(U294&lt;&gt;"",IF(M295="W",(1*P294),(-1*P294)),0)</f>
        <v>0</v>
      </c>
      <c r="R295" t="str">
        <f ca="1">IF(A295=0,"LH",D294&amp;D295)</f>
        <v>LH</v>
      </c>
      <c r="S295" s="32" t="str">
        <f t="shared" ca="1" si="375"/>
        <v/>
      </c>
      <c r="T295" s="31">
        <f ca="1">IF(G295&lt;&gt;"",VLOOKUP(V295,$AW$5:$AY$29,2),"")</f>
        <v>1</v>
      </c>
      <c r="U295" s="79" t="str">
        <f ca="1">IF(A295&lt;&gt;"",IF(Y294&gt;=$AQ$5,"",IF(Y294&lt;=$AQ$6,"",IF(AND(S294="L",S295="L"),"",IF(S295="W","",IF(AND(S295="L",U293="",D292="H"),"L",IF(AND(S295="L",U293="",D292="L"),"H",IF(AND(R291="HL",R293="HL"),"L",IF(AND(R291="HH",R293="HH"),"L",IF(AND(R291="LH",R293="LH"),"H",IF(AND(R291="LL",R293="LL"),"H","")))))))))),"")</f>
        <v/>
      </c>
      <c r="V295" s="32">
        <f ca="1">IF(G295&lt;&gt;"",IF(V294=2,1,IF(S295="L",V294+1,1)),"")</f>
        <v>1</v>
      </c>
      <c r="W295" s="33">
        <f t="shared" ca="1" si="369"/>
        <v>0</v>
      </c>
      <c r="X295" s="41">
        <f t="shared" ref="X295:X305" ca="1" si="408">IF(A295&lt;&gt;"",IF(Y294&gt;=$AQ$5,0,IF(Y294&lt;=$AQ$6,0,SUM(K295+Q295+W295))),0)</f>
        <v>0</v>
      </c>
      <c r="Y295" s="36">
        <f ca="1">IF(A295&lt;&gt;"",X295+Y294,"")</f>
        <v>-43</v>
      </c>
      <c r="Z295" s="54" t="str">
        <f t="shared" ca="1" si="378"/>
        <v/>
      </c>
      <c r="AA295" s="54" t="str">
        <f t="shared" ca="1" si="379"/>
        <v/>
      </c>
      <c r="AB295" s="66"/>
      <c r="AC295" s="68"/>
      <c r="AD295" s="68"/>
      <c r="AE295" s="68"/>
      <c r="AF295" s="68"/>
      <c r="AG295" s="68"/>
      <c r="AH295" s="68"/>
      <c r="AI295" s="68"/>
      <c r="AJ295" s="68"/>
      <c r="AK295" s="68"/>
      <c r="AL295" s="68"/>
      <c r="AM295" s="69"/>
      <c r="AN295" s="65"/>
    </row>
    <row r="296" spans="1:40">
      <c r="A296" s="78">
        <f ca="1">IF($A$2="no",INT(RAND()*36+1),INT(RAND()*37))</f>
        <v>4</v>
      </c>
      <c r="B296" s="78" t="str">
        <f t="shared" ca="1" si="354"/>
        <v>B</v>
      </c>
      <c r="C296" s="78" t="str">
        <f t="shared" ref="C296:C305" ca="1" si="409">VLOOKUP(A296,$BH$107:$BP$144,9,0)</f>
        <v>E</v>
      </c>
      <c r="D296" s="78" t="str">
        <f t="shared" ca="1" si="335"/>
        <v>L</v>
      </c>
      <c r="E296" t="str">
        <f t="shared" ca="1" si="366"/>
        <v>BB</v>
      </c>
      <c r="F296" s="32" t="str">
        <f t="shared" ca="1" si="370"/>
        <v>L</v>
      </c>
      <c r="G296" s="31">
        <f ca="1">IF(A296&lt;&gt;"",VLOOKUP(J296,$AW$5:$AX$29,2),"")</f>
        <v>1</v>
      </c>
      <c r="H296" s="79" t="str">
        <f ca="1">IF(A296&lt;&gt;"",IF(Y295&gt;=$AQ$5,"",IF(Y295&lt;=$AQ$6,"",IF(AND(F295="L",F296="L"),"",IF(F296="W","",IF(AND(F296="L",H294="",B293="R"),"B",IF(AND(F296="L",H294="",B293="B"),"R",IF(AND(E292="RB",E294="RB"),"B",IF(AND(E292="RR",E294="RR"),"B",IF(AND(E292="BR",E294="BR"),"R",IF(AND(E292="BB",E292="BB"),"R","")))))))))),"")</f>
        <v/>
      </c>
      <c r="I296" s="106"/>
      <c r="J296" s="32">
        <f t="shared" ca="1" si="371"/>
        <v>1</v>
      </c>
      <c r="K296" s="33">
        <f t="shared" ref="K296:K297" ca="1" si="410">IF(H295&lt;&gt;"",IF(F296="W",(1*J295),(-1*J295)),0)</f>
        <v>-2</v>
      </c>
      <c r="L296" t="str">
        <f t="shared" ca="1" si="373"/>
        <v>OE</v>
      </c>
      <c r="M296" s="32" t="str">
        <f t="shared" ca="1" si="358"/>
        <v/>
      </c>
      <c r="N296" s="31">
        <f ca="1">IF(A296&lt;&gt;"",VLOOKUP(P296,$AW$5:$AY$29,2),"")</f>
        <v>1</v>
      </c>
      <c r="O296" s="79" t="str">
        <f ca="1">IF(A296&lt;&gt;"",IF(Y295&gt;=$AQ$5,"",IF(Y295&lt;=$AQ$6,"",IF(AND(M295="L",M296="L"),"",IF(M296="W","",IF(AND(M296="L",O294="",C293="E"),"O",IF(AND(M296="L",O294="",C293="O"),"E",IF(AND(L292="EO",L294="EO"),"O",IF(AND(L292="EE",L294="EE"),"O",IF(AND(L292="OE",L294="OE"),"E",IF(AND(L292="OO",L294="OO"),"E","")))))))))),"")</f>
        <v/>
      </c>
      <c r="P296" s="32">
        <f ca="1">IF(A296&lt;&gt;"",IF(P295=2,1,IF(M296="L",P295+1,1)),"")</f>
        <v>1</v>
      </c>
      <c r="Q296" s="33">
        <f t="shared" ref="Q296:Q297" ca="1" si="411">IF(O295&lt;&gt;"",IF(M296="W",(1*P295),(-1*P295)),0)</f>
        <v>0</v>
      </c>
      <c r="R296" t="str">
        <f ca="1">IF(A296=0,"LH",D295&amp;D296)</f>
        <v>HL</v>
      </c>
      <c r="S296" s="32" t="str">
        <f t="shared" ca="1" si="375"/>
        <v/>
      </c>
      <c r="T296" s="31">
        <f ca="1">IF(G296&lt;&gt;"",VLOOKUP(V296,$AW$5:$AY$29,2),"")</f>
        <v>1</v>
      </c>
      <c r="U296" s="79" t="str">
        <f ca="1">IF(A296&lt;&gt;"",IF(Y295&gt;=$AQ$5,"",IF(Y295&lt;=$AQ$6,"",IF(AND(S295="L",S296="L"),"",IF(S296="W","",IF(AND(S296="L",U294="",D293="H"),"L",IF(AND(S296="L",U294="",D293="L"),"H",IF(AND(R292="HL",R294="HL"),"L",IF(AND(R292="HH",R294="HH"),"L",IF(AND(R292="LH",R294="LH"),"H",IF(AND(R292="LL",R294="LL"),"H","")))))))))),"")</f>
        <v/>
      </c>
      <c r="V296" s="32">
        <f ca="1">IF(G296&lt;&gt;"",IF(V295=2,1,IF(S296="L",V295+1,1)),"")</f>
        <v>1</v>
      </c>
      <c r="W296" s="33">
        <f t="shared" ca="1" si="369"/>
        <v>0</v>
      </c>
      <c r="X296" s="41">
        <f t="shared" ca="1" si="408"/>
        <v>-2</v>
      </c>
      <c r="Y296" s="36">
        <f ca="1">IF(A296&lt;&gt;"",X296+Y295,"")</f>
        <v>-45</v>
      </c>
      <c r="Z296" s="54" t="str">
        <f t="shared" ca="1" si="378"/>
        <v/>
      </c>
      <c r="AA296" s="54" t="str">
        <f t="shared" ca="1" si="379"/>
        <v/>
      </c>
      <c r="AB296" s="66"/>
      <c r="AC296" s="68"/>
      <c r="AD296" s="68"/>
      <c r="AE296" s="68"/>
      <c r="AF296" s="68"/>
      <c r="AG296" s="68"/>
      <c r="AH296" s="68"/>
      <c r="AI296" s="68"/>
      <c r="AJ296" s="68"/>
      <c r="AK296" s="68"/>
      <c r="AL296" s="68"/>
      <c r="AM296" s="69"/>
      <c r="AN296" s="65"/>
    </row>
    <row r="297" spans="1:40">
      <c r="A297" s="78">
        <f ca="1">IF($A$2="no",INT(RAND()*36+1),INT(RAND()*37))</f>
        <v>26</v>
      </c>
      <c r="B297" s="78" t="str">
        <f t="shared" ca="1" si="354"/>
        <v>B</v>
      </c>
      <c r="C297" s="78" t="str">
        <f t="shared" ca="1" si="409"/>
        <v>E</v>
      </c>
      <c r="D297" s="78" t="str">
        <f t="shared" ref="D297:D305" ca="1" si="412">VLOOKUP(A297,$BH$107:$BP$144,7,0)</f>
        <v>H</v>
      </c>
      <c r="E297" t="str">
        <f t="shared" ca="1" si="366"/>
        <v>BB</v>
      </c>
      <c r="F297" s="32" t="str">
        <f t="shared" ca="1" si="370"/>
        <v/>
      </c>
      <c r="G297" s="31">
        <f ca="1">IF(A297&lt;&gt;"",VLOOKUP(J297,$AW$5:$AX$29,2),"")</f>
        <v>1</v>
      </c>
      <c r="H297" s="79" t="str">
        <f ca="1">IF(A297&lt;&gt;"",IF(Y296&gt;=$AQ$5,"",IF(Y296&lt;=$AQ$6,"",IF(AND(F296="L",F297="L"),"",IF(F297="W","",IF(AND(F297="L",H295="",B294="R"),"B",IF(AND(F297="L",H295="",B294="B"),"R",IF(AND(E293="RB",E295="RB"),"B",IF(AND(E293="RR",E295="RR"),"B",IF(AND(E293="BR",E295="BR"),"R",IF(AND(E293="BB",E293="BB"),"R","")))))))))),"")</f>
        <v>R</v>
      </c>
      <c r="I297" s="106"/>
      <c r="J297" s="32">
        <f t="shared" ca="1" si="371"/>
        <v>1</v>
      </c>
      <c r="K297" s="33">
        <f ca="1">IF(U296&lt;&gt;"",IF(F297="W",(1*J296),(-1*J296)),0)</f>
        <v>0</v>
      </c>
      <c r="L297" t="str">
        <f t="shared" ca="1" si="373"/>
        <v>EE</v>
      </c>
      <c r="M297" s="32" t="str">
        <f t="shared" ca="1" si="358"/>
        <v/>
      </c>
      <c r="N297" s="31">
        <f ca="1">IF(A297&lt;&gt;"",VLOOKUP(P297,$AW$5:$AY$29,2),"")</f>
        <v>1</v>
      </c>
      <c r="O297" s="79" t="str">
        <f ca="1">IF(A297&lt;&gt;"",IF(Y296&gt;=$AQ$5,"",IF(Y296&lt;=$AQ$6,"",IF(AND(M296="L",M297="L"),"",IF(M297="W","",IF(AND(M297="L",O295="",C294="E"),"O",IF(AND(M297="L",O295="",C294="O"),"E",IF(AND(L293="EO",L295="EO"),"O",IF(AND(L293="EE",L295="EE"),"O",IF(AND(L293="OE",L295="OE"),"E",IF(AND(L293="OO",L295="OO"),"E","")))))))))),"")</f>
        <v>O</v>
      </c>
      <c r="P297" s="32">
        <f ca="1">IF(A297&lt;&gt;"",IF(P296=2,1,IF(M297="L",P296+1,1)),"")</f>
        <v>1</v>
      </c>
      <c r="Q297" s="33">
        <f ca="1">IF(U296&lt;&gt;"",IF(M297="W",(1*P296),(-1*P296)),0)</f>
        <v>0</v>
      </c>
      <c r="R297" t="str">
        <f ca="1">IF(A297=0,"LH",D296&amp;D297)</f>
        <v>LH</v>
      </c>
      <c r="S297" s="32" t="str">
        <f t="shared" ca="1" si="375"/>
        <v/>
      </c>
      <c r="T297" s="31">
        <f ca="1">IF(G297&lt;&gt;"",VLOOKUP(V297,$AW$5:$AY$29,2),"")</f>
        <v>1</v>
      </c>
      <c r="U297" s="79" t="str">
        <f ca="1">IF(A297&lt;&gt;"",IF(Y296&gt;=$AQ$5,"",IF(Y296&lt;=$AQ$6,"",IF(AND(S296="L",S297="L"),"",IF(S297="W","",IF(AND(S297="L",U295="",D294="H"),"L",IF(AND(S297="L",U295="",D294="L"),"H",IF(AND(R293="HL",R295="HL"),"L",IF(AND(R293="HH",R295="HH"),"L",IF(AND(R293="LH",R295="LH"),"H",IF(AND(R293="LL",R295="LL"),"H","")))))))))),"")</f>
        <v/>
      </c>
      <c r="V297" s="32">
        <f ca="1">IF(G297&lt;&gt;"",IF(V296=2,1,IF(S297="L",V296+1,1)),"")</f>
        <v>1</v>
      </c>
      <c r="W297" s="33">
        <f t="shared" ca="1" si="369"/>
        <v>0</v>
      </c>
      <c r="X297" s="41">
        <f t="shared" ca="1" si="408"/>
        <v>0</v>
      </c>
      <c r="Y297" s="36">
        <f ca="1">IF(A297&lt;&gt;"",X297+Y296,"")</f>
        <v>-45</v>
      </c>
      <c r="Z297" s="54" t="str">
        <f t="shared" ca="1" si="378"/>
        <v/>
      </c>
      <c r="AA297" s="54" t="str">
        <f t="shared" ca="1" si="379"/>
        <v/>
      </c>
      <c r="AB297" s="66"/>
      <c r="AC297" s="68"/>
      <c r="AD297" s="68"/>
      <c r="AE297" s="68"/>
      <c r="AF297" s="68"/>
      <c r="AG297" s="68"/>
      <c r="AH297" s="68"/>
      <c r="AI297" s="68"/>
      <c r="AJ297" s="68"/>
      <c r="AK297" s="68"/>
      <c r="AL297" s="68"/>
      <c r="AM297" s="69"/>
      <c r="AN297" s="65"/>
    </row>
    <row r="298" spans="1:40">
      <c r="A298" s="78">
        <f ca="1">IF($A$2="no",INT(RAND()*36+1),INT(RAND()*37))</f>
        <v>5</v>
      </c>
      <c r="B298" s="78" t="str">
        <f t="shared" ca="1" si="354"/>
        <v>R</v>
      </c>
      <c r="C298" s="78" t="str">
        <f t="shared" ca="1" si="409"/>
        <v>O</v>
      </c>
      <c r="D298" s="78" t="str">
        <f t="shared" ca="1" si="412"/>
        <v>L</v>
      </c>
      <c r="E298" t="str">
        <f t="shared" ca="1" si="366"/>
        <v>BR</v>
      </c>
      <c r="F298" s="32" t="str">
        <f t="shared" ca="1" si="370"/>
        <v>W</v>
      </c>
      <c r="G298" s="31">
        <f ca="1">IF(A298&lt;&gt;"",VLOOKUP(J298,$AW$5:$AX$29,2),"")</f>
        <v>1</v>
      </c>
      <c r="H298" s="79" t="str">
        <f ca="1">IF(A298&lt;&gt;"",IF(Y297&gt;=$AQ$5,"",IF(Y297&lt;=$AQ$6,"",IF(AND(F297="L",F298="L"),"",IF(F298="W","",IF(AND(F298="L",H296="",B295="R"),"B",IF(AND(F298="L",H296="",B295="B"),"R",IF(AND(E294="RB",E296="RB"),"B",IF(AND(E294="RR",E296="RR"),"B",IF(AND(E294="BR",E296="BR"),"R",IF(AND(E294="BB",E294="BB"),"R","")))))))))),"")</f>
        <v/>
      </c>
      <c r="I298" s="106"/>
      <c r="J298" s="32">
        <f t="shared" ca="1" si="371"/>
        <v>1</v>
      </c>
      <c r="K298" s="33">
        <f t="shared" ref="K298:K329" ca="1" si="413">IF(H297&lt;&gt;"",IF(F298="W",(1*J297),(-1*J297)),0)</f>
        <v>1</v>
      </c>
      <c r="L298" t="str">
        <f t="shared" ca="1" si="373"/>
        <v>EO</v>
      </c>
      <c r="M298" s="32" t="str">
        <f t="shared" ca="1" si="358"/>
        <v>W</v>
      </c>
      <c r="N298" s="31">
        <f ca="1">IF(A298&lt;&gt;"",VLOOKUP(P298,$AW$5:$AY$29,2),"")</f>
        <v>1</v>
      </c>
      <c r="O298" s="79" t="str">
        <f ca="1">IF(A298&lt;&gt;"",IF(Y297&gt;=$AQ$5,"",IF(Y297&lt;=$AQ$6,"",IF(AND(M297="L",M298="L"),"",IF(M298="W","",IF(AND(M298="L",O296="",C295="E"),"O",IF(AND(M298="L",O296="",C295="O"),"E",IF(AND(L294="EO",L296="EO"),"O",IF(AND(L294="EE",L296="EE"),"O",IF(AND(L294="OE",L296="OE"),"E",IF(AND(L294="OO",L296="OO"),"E","")))))))))),"")</f>
        <v/>
      </c>
      <c r="P298" s="32">
        <f ca="1">IF(A298&lt;&gt;"",IF(P297=2,1,IF(M298="L",P297+1,1)),"")</f>
        <v>1</v>
      </c>
      <c r="Q298" s="33">
        <f t="shared" ref="Q298:Q329" ca="1" si="414">IF(O297&lt;&gt;"",IF(M298="W",(1*P297),(-1*P297)),0)</f>
        <v>1</v>
      </c>
      <c r="R298" t="str">
        <f ca="1">IF(A298=0,"LH",D297&amp;D298)</f>
        <v>HL</v>
      </c>
      <c r="S298" s="32" t="str">
        <f t="shared" ca="1" si="375"/>
        <v/>
      </c>
      <c r="T298" s="31">
        <f ca="1">IF(G298&lt;&gt;"",VLOOKUP(V298,$AW$5:$AY$29,2),"")</f>
        <v>1</v>
      </c>
      <c r="U298" s="79" t="str">
        <f ca="1">IF(A298&lt;&gt;"",IF(Y297&gt;=$AQ$5,"",IF(Y297&lt;=$AQ$6,"",IF(AND(S297="L",S298="L"),"",IF(S298="W","",IF(AND(S298="L",U296="",D295="H"),"L",IF(AND(S298="L",U296="",D295="L"),"H",IF(AND(R294="HL",R296="HL"),"L",IF(AND(R294="HH",R296="HH"),"L",IF(AND(R294="LH",R296="LH"),"H",IF(AND(R294="LL",R296="LL"),"H","")))))))))),"")</f>
        <v/>
      </c>
      <c r="V298" s="32">
        <f ca="1">IF(G298&lt;&gt;"",IF(V297=2,1,IF(S298="L",V297+1,1)),"")</f>
        <v>1</v>
      </c>
      <c r="W298" s="33">
        <f t="shared" ca="1" si="369"/>
        <v>0</v>
      </c>
      <c r="X298" s="41">
        <f t="shared" ca="1" si="408"/>
        <v>2</v>
      </c>
      <c r="Y298" s="36">
        <f ca="1">IF(A298&lt;&gt;"",X298+Y297,"")</f>
        <v>-43</v>
      </c>
      <c r="Z298" s="54" t="str">
        <f t="shared" ca="1" si="378"/>
        <v/>
      </c>
      <c r="AA298" s="54" t="str">
        <f t="shared" ca="1" si="379"/>
        <v/>
      </c>
      <c r="AB298" s="66"/>
      <c r="AC298" s="68"/>
      <c r="AD298" s="68"/>
      <c r="AE298" s="68"/>
      <c r="AF298" s="68"/>
      <c r="AG298" s="68"/>
      <c r="AH298" s="68"/>
      <c r="AI298" s="68"/>
      <c r="AJ298" s="68"/>
      <c r="AK298" s="68"/>
      <c r="AL298" s="68"/>
      <c r="AM298" s="69"/>
      <c r="AN298" s="65"/>
    </row>
    <row r="299" spans="1:40">
      <c r="A299" s="78">
        <f ca="1">IF($A$2="no",INT(RAND()*36+1),INT(RAND()*37))</f>
        <v>7</v>
      </c>
      <c r="B299" s="78" t="str">
        <f t="shared" ca="1" si="354"/>
        <v>R</v>
      </c>
      <c r="C299" s="78" t="str">
        <f t="shared" ca="1" si="409"/>
        <v>O</v>
      </c>
      <c r="D299" s="78" t="str">
        <f t="shared" ca="1" si="412"/>
        <v>L</v>
      </c>
      <c r="E299" t="str">
        <f t="shared" ca="1" si="366"/>
        <v>RR</v>
      </c>
      <c r="F299" s="32" t="str">
        <f t="shared" ca="1" si="370"/>
        <v/>
      </c>
      <c r="G299" s="31">
        <f ca="1">IF(A299&lt;&gt;"",VLOOKUP(J299,$AW$5:$AX$29,2),"")</f>
        <v>1</v>
      </c>
      <c r="H299" s="79" t="str">
        <f ca="1">IF(A299&lt;&gt;"",IF(Y298&gt;=$AQ$5,"",IF(Y298&lt;=$AQ$6,"",IF(AND(F298="L",F299="L"),"",IF(F299="W","",IF(AND(F299="L",H297="",B296="R"),"B",IF(AND(F299="L",H297="",B296="B"),"R",IF(AND(E295="RB",E297="RB"),"B",IF(AND(E295="RR",E297="RR"),"B",IF(AND(E295="BR",E297="BR"),"R",IF(AND(E295="BB",E295="BB"),"R","")))))))))),"")</f>
        <v>R</v>
      </c>
      <c r="I299" s="106"/>
      <c r="J299" s="32">
        <f t="shared" ca="1" si="371"/>
        <v>1</v>
      </c>
      <c r="K299" s="33">
        <f ca="1">IF(U298&lt;&gt;"",IF(F299="W",(1*J298),(-1*J298)),0)</f>
        <v>0</v>
      </c>
      <c r="L299" t="str">
        <f t="shared" ca="1" si="373"/>
        <v>OO</v>
      </c>
      <c r="M299" s="32" t="str">
        <f t="shared" ca="1" si="358"/>
        <v/>
      </c>
      <c r="N299" s="31">
        <f ca="1">IF(A299&lt;&gt;"",VLOOKUP(P299,$AW$5:$AY$29,2),"")</f>
        <v>1</v>
      </c>
      <c r="O299" s="79" t="str">
        <f ca="1">IF(A299&lt;&gt;"",IF(Y298&gt;=$AQ$5,"",IF(Y298&lt;=$AQ$6,"",IF(AND(M298="L",M299="L"),"",IF(M299="W","",IF(AND(M299="L",O297="",C296="E"),"O",IF(AND(M299="L",O297="",C296="O"),"E",IF(AND(L295="EO",L297="EO"),"O",IF(AND(L295="EE",L297="EE"),"O",IF(AND(L295="OE",L297="OE"),"E",IF(AND(L295="OO",L297="OO"),"E","")))))))))),"")</f>
        <v/>
      </c>
      <c r="P299" s="32">
        <f ca="1">IF(A299&lt;&gt;"",IF(P298=2,1,IF(M299="L",P298+1,1)),"")</f>
        <v>1</v>
      </c>
      <c r="Q299" s="33">
        <f ca="1">IF(U298&lt;&gt;"",IF(M299="W",(1*P298),(-1*P298)),0)</f>
        <v>0</v>
      </c>
      <c r="R299" t="str">
        <f ca="1">IF(A299=0,"LH",D298&amp;D299)</f>
        <v>LL</v>
      </c>
      <c r="S299" s="32" t="str">
        <f t="shared" ca="1" si="375"/>
        <v/>
      </c>
      <c r="T299" s="31">
        <f ca="1">IF(G299&lt;&gt;"",VLOOKUP(V299,$AW$5:$AY$29,2),"")</f>
        <v>1</v>
      </c>
      <c r="U299" s="79" t="str">
        <f ca="1">IF(A299&lt;&gt;"",IF(Y298&gt;=$AQ$5,"",IF(Y298&lt;=$AQ$6,"",IF(AND(S298="L",S299="L"),"",IF(S299="W","",IF(AND(S299="L",U297="",D296="H"),"L",IF(AND(S299="L",U297="",D296="L"),"H",IF(AND(R295="HL",R297="HL"),"L",IF(AND(R295="HH",R297="HH"),"L",IF(AND(R295="LH",R297="LH"),"H",IF(AND(R295="LL",R297="LL"),"H","")))))))))),"")</f>
        <v>H</v>
      </c>
      <c r="V299" s="32">
        <f ca="1">IF(G299&lt;&gt;"",IF(V298=2,1,IF(S299="L",V298+1,1)),"")</f>
        <v>1</v>
      </c>
      <c r="W299" s="33">
        <f t="shared" ca="1" si="369"/>
        <v>0</v>
      </c>
      <c r="X299" s="41">
        <f t="shared" ca="1" si="408"/>
        <v>0</v>
      </c>
      <c r="Y299" s="36">
        <f ca="1">IF(A299&lt;&gt;"",X299+Y298,"")</f>
        <v>-43</v>
      </c>
      <c r="Z299" s="54" t="str">
        <f t="shared" ca="1" si="378"/>
        <v/>
      </c>
      <c r="AA299" s="54" t="str">
        <f t="shared" ca="1" si="379"/>
        <v/>
      </c>
      <c r="AB299" s="66"/>
      <c r="AC299" s="68"/>
      <c r="AD299" s="68"/>
      <c r="AE299" s="68"/>
      <c r="AF299" s="68"/>
      <c r="AG299" s="68"/>
      <c r="AH299" s="68"/>
      <c r="AI299" s="68"/>
      <c r="AJ299" s="68"/>
      <c r="AK299" s="68"/>
      <c r="AL299" s="68"/>
      <c r="AM299" s="69"/>
      <c r="AN299" s="65"/>
    </row>
    <row r="300" spans="1:40">
      <c r="A300" s="78">
        <f ca="1">IF($A$2="no",INT(RAND()*36+1),INT(RAND()*37))</f>
        <v>19</v>
      </c>
      <c r="B300" s="78" t="str">
        <f t="shared" ca="1" si="354"/>
        <v>R</v>
      </c>
      <c r="C300" s="78" t="str">
        <f t="shared" ca="1" si="409"/>
        <v>O</v>
      </c>
      <c r="D300" s="78" t="str">
        <f t="shared" ca="1" si="412"/>
        <v>H</v>
      </c>
      <c r="E300" t="str">
        <f t="shared" ca="1" si="366"/>
        <v>RR</v>
      </c>
      <c r="F300" s="32" t="str">
        <f t="shared" ca="1" si="370"/>
        <v>W</v>
      </c>
      <c r="G300" s="31">
        <f ca="1">IF(A300&lt;&gt;"",VLOOKUP(J300,$AW$5:$AX$29,2),"")</f>
        <v>1</v>
      </c>
      <c r="H300" s="79" t="str">
        <f ca="1">IF(A300&lt;&gt;"",IF(Y299&gt;=$AQ$5,"",IF(Y299&lt;=$AQ$6,"",IF(AND(F299="L",F300="L"),"",IF(F300="W","",IF(AND(F300="L",H298="",B297="R"),"B",IF(AND(F300="L",H298="",B297="B"),"R",IF(AND(E296="RB",E298="RB"),"B",IF(AND(E296="RR",E298="RR"),"B",IF(AND(E296="BR",E298="BR"),"R",IF(AND(E296="BB",E296="BB"),"R","")))))))))),"")</f>
        <v/>
      </c>
      <c r="I300" s="106"/>
      <c r="J300" s="32">
        <f t="shared" ca="1" si="371"/>
        <v>1</v>
      </c>
      <c r="K300" s="33">
        <f t="shared" ref="K300:K301" ca="1" si="415">IF(H299&lt;&gt;"",IF(F300="W",(1*J299),(-1*J299)),0)</f>
        <v>1</v>
      </c>
      <c r="L300" t="str">
        <f t="shared" ca="1" si="373"/>
        <v>OO</v>
      </c>
      <c r="M300" s="32" t="str">
        <f t="shared" ca="1" si="358"/>
        <v/>
      </c>
      <c r="N300" s="31">
        <f ca="1">IF(A300&lt;&gt;"",VLOOKUP(P300,$AW$5:$AY$29,2),"")</f>
        <v>1</v>
      </c>
      <c r="O300" s="79" t="str">
        <f ca="1">IF(A300&lt;&gt;"",IF(Y299&gt;=$AQ$5,"",IF(Y299&lt;=$AQ$6,"",IF(AND(M299="L",M300="L"),"",IF(M300="W","",IF(AND(M300="L",O298="",C297="E"),"O",IF(AND(M300="L",O298="",C297="O"),"E",IF(AND(L296="EO",L298="EO"),"O",IF(AND(L296="EE",L298="EE"),"O",IF(AND(L296="OE",L298="OE"),"E",IF(AND(L296="OO",L298="OO"),"E","")))))))))),"")</f>
        <v/>
      </c>
      <c r="P300" s="32">
        <f ca="1">IF(A300&lt;&gt;"",IF(P299=2,1,IF(M300="L",P299+1,1)),"")</f>
        <v>1</v>
      </c>
      <c r="Q300" s="33">
        <f t="shared" ref="Q300:Q301" ca="1" si="416">IF(O299&lt;&gt;"",IF(M300="W",(1*P299),(-1*P299)),0)</f>
        <v>0</v>
      </c>
      <c r="R300" t="str">
        <f ca="1">IF(A300=0,"LH",D299&amp;D300)</f>
        <v>LH</v>
      </c>
      <c r="S300" s="32" t="str">
        <f t="shared" ca="1" si="375"/>
        <v>W</v>
      </c>
      <c r="T300" s="31">
        <f ca="1">IF(G300&lt;&gt;"",VLOOKUP(V300,$AW$5:$AY$29,2),"")</f>
        <v>1</v>
      </c>
      <c r="U300" s="79" t="str">
        <f ca="1">IF(A300&lt;&gt;"",IF(Y299&gt;=$AQ$5,"",IF(Y299&lt;=$AQ$6,"",IF(AND(S299="L",S300="L"),"",IF(S300="W","",IF(AND(S300="L",U298="",D297="H"),"L",IF(AND(S300="L",U298="",D297="L"),"H",IF(AND(R296="HL",R298="HL"),"L",IF(AND(R296="HH",R298="HH"),"L",IF(AND(R296="LH",R298="LH"),"H",IF(AND(R296="LL",R298="LL"),"H","")))))))))),"")</f>
        <v/>
      </c>
      <c r="V300" s="32">
        <f ca="1">IF(G300&lt;&gt;"",IF(V299=2,1,IF(S300="L",V299+1,1)),"")</f>
        <v>1</v>
      </c>
      <c r="W300" s="33">
        <f t="shared" ca="1" si="369"/>
        <v>1</v>
      </c>
      <c r="X300" s="41">
        <f t="shared" ca="1" si="408"/>
        <v>2</v>
      </c>
      <c r="Y300" s="36">
        <f ca="1">IF(A300&lt;&gt;"",X300+Y299,"")</f>
        <v>-41</v>
      </c>
      <c r="Z300" s="54" t="str">
        <f t="shared" ca="1" si="378"/>
        <v/>
      </c>
      <c r="AA300" s="54" t="str">
        <f t="shared" ca="1" si="379"/>
        <v/>
      </c>
      <c r="AB300" s="66"/>
      <c r="AC300" s="68"/>
      <c r="AD300" s="68"/>
      <c r="AE300" s="68"/>
      <c r="AF300" s="68"/>
      <c r="AG300" s="68"/>
      <c r="AH300" s="68"/>
      <c r="AI300" s="68"/>
      <c r="AJ300" s="68"/>
      <c r="AK300" s="68"/>
      <c r="AL300" s="68"/>
      <c r="AM300" s="69"/>
      <c r="AN300" s="65"/>
    </row>
    <row r="301" spans="1:40">
      <c r="A301" s="78">
        <f ca="1">IF($A$2="no",INT(RAND()*36+1),INT(RAND()*37))</f>
        <v>16</v>
      </c>
      <c r="B301" s="78" t="str">
        <f t="shared" ca="1" si="354"/>
        <v>R</v>
      </c>
      <c r="C301" s="78" t="str">
        <f t="shared" ca="1" si="409"/>
        <v>E</v>
      </c>
      <c r="D301" s="78" t="str">
        <f t="shared" ca="1" si="412"/>
        <v>L</v>
      </c>
      <c r="E301" t="str">
        <f t="shared" ca="1" si="366"/>
        <v>RR</v>
      </c>
      <c r="F301" s="32" t="str">
        <f t="shared" ca="1" si="370"/>
        <v/>
      </c>
      <c r="G301" s="31">
        <f ca="1">IF(A301&lt;&gt;"",VLOOKUP(J301,$AW$5:$AX$29,2),"")</f>
        <v>1</v>
      </c>
      <c r="H301" s="79" t="str">
        <f ca="1">IF(A301&lt;&gt;"",IF(Y300&gt;=$AQ$5,"",IF(Y300&lt;=$AQ$6,"",IF(AND(F300="L",F301="L"),"",IF(F301="W","",IF(AND(F301="L",H299="",B298="R"),"B",IF(AND(F301="L",H299="",B298="B"),"R",IF(AND(E297="RB",E299="RB"),"B",IF(AND(E297="RR",E299="RR"),"B",IF(AND(E297="BR",E299="BR"),"R",IF(AND(E297="BB",E297="BB"),"R","")))))))))),"")</f>
        <v>R</v>
      </c>
      <c r="I301" s="106"/>
      <c r="J301" s="32">
        <f t="shared" ca="1" si="371"/>
        <v>1</v>
      </c>
      <c r="K301" s="33">
        <f ca="1">IF(U300&lt;&gt;"",IF(F301="W",(1*J300),(-1*J300)),0)</f>
        <v>0</v>
      </c>
      <c r="L301" t="str">
        <f t="shared" ca="1" si="373"/>
        <v>OE</v>
      </c>
      <c r="M301" s="32" t="str">
        <f t="shared" ca="1" si="358"/>
        <v/>
      </c>
      <c r="N301" s="31">
        <f ca="1">IF(A301&lt;&gt;"",VLOOKUP(P301,$AW$5:$AY$29,2),"")</f>
        <v>1</v>
      </c>
      <c r="O301" s="79" t="str">
        <f ca="1">IF(A301&lt;&gt;"",IF(Y300&gt;=$AQ$5,"",IF(Y300&lt;=$AQ$6,"",IF(AND(M300="L",M301="L"),"",IF(M301="W","",IF(AND(M301="L",O299="",C298="E"),"O",IF(AND(M301="L",O299="",C298="O"),"E",IF(AND(L297="EO",L299="EO"),"O",IF(AND(L297="EE",L299="EE"),"O",IF(AND(L297="OE",L299="OE"),"E",IF(AND(L297="OO",L299="OO"),"E","")))))))))),"")</f>
        <v/>
      </c>
      <c r="P301" s="32">
        <f ca="1">IF(A301&lt;&gt;"",IF(P300=2,1,IF(M301="L",P300+1,1)),"")</f>
        <v>1</v>
      </c>
      <c r="Q301" s="33">
        <f ca="1">IF(U300&lt;&gt;"",IF(M301="W",(1*P300),(-1*P300)),0)</f>
        <v>0</v>
      </c>
      <c r="R301" t="str">
        <f ca="1">IF(A301=0,"LH",D300&amp;D301)</f>
        <v>HL</v>
      </c>
      <c r="S301" s="32" t="str">
        <f t="shared" ca="1" si="375"/>
        <v/>
      </c>
      <c r="T301" s="31">
        <f ca="1">IF(G301&lt;&gt;"",VLOOKUP(V301,$AW$5:$AY$29,2),"")</f>
        <v>1</v>
      </c>
      <c r="U301" s="79" t="str">
        <f ca="1">IF(A301&lt;&gt;"",IF(Y300&gt;=$AQ$5,"",IF(Y300&lt;=$AQ$6,"",IF(AND(S300="L",S301="L"),"",IF(S301="W","",IF(AND(S301="L",U299="",D298="H"),"L",IF(AND(S301="L",U299="",D298="L"),"H",IF(AND(R297="HL",R299="HL"),"L",IF(AND(R297="HH",R299="HH"),"L",IF(AND(R297="LH",R299="LH"),"H",IF(AND(R297="LL",R299="LL"),"H","")))))))))),"")</f>
        <v/>
      </c>
      <c r="V301" s="32">
        <f ca="1">IF(G301&lt;&gt;"",IF(V300=2,1,IF(S301="L",V300+1,1)),"")</f>
        <v>1</v>
      </c>
      <c r="W301" s="33">
        <f t="shared" ca="1" si="369"/>
        <v>0</v>
      </c>
      <c r="X301" s="41">
        <f t="shared" ca="1" si="408"/>
        <v>0</v>
      </c>
      <c r="Y301" s="36">
        <f ca="1">IF(A301&lt;&gt;"",X301+Y300,"")</f>
        <v>-41</v>
      </c>
      <c r="Z301" s="54" t="str">
        <f t="shared" ca="1" si="378"/>
        <v/>
      </c>
      <c r="AA301" s="54" t="str">
        <f t="shared" ca="1" si="379"/>
        <v/>
      </c>
      <c r="AB301" s="66"/>
      <c r="AC301" s="68"/>
      <c r="AD301" s="68"/>
      <c r="AE301" s="68"/>
      <c r="AF301" s="68"/>
      <c r="AG301" s="68"/>
      <c r="AH301" s="68"/>
      <c r="AI301" s="68"/>
      <c r="AJ301" s="68"/>
      <c r="AK301" s="68"/>
      <c r="AL301" s="68"/>
      <c r="AM301" s="69"/>
      <c r="AN301" s="65"/>
    </row>
    <row r="302" spans="1:40">
      <c r="A302" s="78">
        <f ca="1">IF($A$2="no",INT(RAND()*36+1),INT(RAND()*37))</f>
        <v>4</v>
      </c>
      <c r="B302" s="78" t="str">
        <f t="shared" ca="1" si="354"/>
        <v>B</v>
      </c>
      <c r="C302" s="78" t="str">
        <f t="shared" ca="1" si="409"/>
        <v>E</v>
      </c>
      <c r="D302" s="78" t="str">
        <f t="shared" ca="1" si="412"/>
        <v>L</v>
      </c>
      <c r="E302" t="str">
        <f t="shared" ca="1" si="366"/>
        <v>RB</v>
      </c>
      <c r="F302" s="32" t="str">
        <f t="shared" ca="1" si="370"/>
        <v>L</v>
      </c>
      <c r="G302" s="31">
        <f ca="1">IF(A302&lt;&gt;"",VLOOKUP(J302,$AW$5:$AX$29,2),"")</f>
        <v>2</v>
      </c>
      <c r="H302" s="79" t="str">
        <f ca="1">IF(A302&lt;&gt;"",IF(Y301&gt;=$AQ$5,"",IF(Y301&lt;=$AQ$6,"",IF(AND(F301="L",F302="L"),"",IF(F302="W","",IF(AND(F302="L",H300="",B299="R"),"B",IF(AND(F302="L",H300="",B299="B"),"R",IF(AND(E298="RB",E300="RB"),"B",IF(AND(E298="RR",E300="RR"),"B",IF(AND(E298="BR",E300="BR"),"R",IF(AND(E298="BB",E298="BB"),"R","")))))))))),"")</f>
        <v>B</v>
      </c>
      <c r="I302" s="106"/>
      <c r="J302" s="32">
        <f t="shared" ca="1" si="371"/>
        <v>2</v>
      </c>
      <c r="K302" s="33">
        <f t="shared" ref="K302:K305" ca="1" si="417">IF(H301&lt;&gt;"",IF(F302="W",(1*J301),(-1*J301)),0)</f>
        <v>-1</v>
      </c>
      <c r="L302" t="str">
        <f t="shared" ca="1" si="373"/>
        <v>EE</v>
      </c>
      <c r="M302" s="32" t="str">
        <f t="shared" ca="1" si="358"/>
        <v/>
      </c>
      <c r="N302" s="31">
        <f ca="1">IF(A302&lt;&gt;"",VLOOKUP(P302,$AW$5:$AY$29,2),"")</f>
        <v>1</v>
      </c>
      <c r="O302" s="79" t="str">
        <f ca="1">IF(A302&lt;&gt;"",IF(Y301&gt;=$AQ$5,"",IF(Y301&lt;=$AQ$6,"",IF(AND(M301="L",M302="L"),"",IF(M302="W","",IF(AND(M302="L",O300="",C299="E"),"O",IF(AND(M302="L",O300="",C299="O"),"E",IF(AND(L298="EO",L300="EO"),"O",IF(AND(L298="EE",L300="EE"),"O",IF(AND(L298="OE",L300="OE"),"E",IF(AND(L298="OO",L300="OO"),"E","")))))))))),"")</f>
        <v/>
      </c>
      <c r="P302" s="32">
        <f ca="1">IF(A302&lt;&gt;"",IF(P301=2,1,IF(M302="L",P301+1,1)),"")</f>
        <v>1</v>
      </c>
      <c r="Q302" s="33">
        <f t="shared" ref="Q302:Q305" ca="1" si="418">IF(O301&lt;&gt;"",IF(M302="W",(1*P301),(-1*P301)),0)</f>
        <v>0</v>
      </c>
      <c r="R302" t="str">
        <f ca="1">IF(A302=0,"LH",D301&amp;D302)</f>
        <v>LL</v>
      </c>
      <c r="S302" s="32" t="str">
        <f t="shared" ca="1" si="375"/>
        <v/>
      </c>
      <c r="T302" s="31">
        <f ca="1">IF(G302&lt;&gt;"",VLOOKUP(V302,$AW$5:$AY$29,2),"")</f>
        <v>1</v>
      </c>
      <c r="U302" s="79" t="str">
        <f ca="1">IF(A302&lt;&gt;"",IF(Y301&gt;=$AQ$5,"",IF(Y301&lt;=$AQ$6,"",IF(AND(S301="L",S302="L"),"",IF(S302="W","",IF(AND(S302="L",U300="",D299="H"),"L",IF(AND(S302="L",U300="",D299="L"),"H",IF(AND(R298="HL",R300="HL"),"L",IF(AND(R298="HH",R300="HH"),"L",IF(AND(R298="LH",R300="LH"),"H",IF(AND(R298="LL",R300="LL"),"H","")))))))))),"")</f>
        <v/>
      </c>
      <c r="V302" s="32">
        <f ca="1">IF(G302&lt;&gt;"",IF(V301=2,1,IF(S302="L",V301+1,1)),"")</f>
        <v>1</v>
      </c>
      <c r="W302" s="33">
        <f t="shared" ca="1" si="369"/>
        <v>0</v>
      </c>
      <c r="X302" s="41">
        <f t="shared" ca="1" si="408"/>
        <v>-1</v>
      </c>
      <c r="Y302" s="36">
        <f ca="1">IF(A302&lt;&gt;"",X302+Y301,"")</f>
        <v>-42</v>
      </c>
      <c r="Z302" s="54" t="str">
        <f t="shared" ca="1" si="378"/>
        <v/>
      </c>
      <c r="AA302" s="54" t="str">
        <f t="shared" ca="1" si="379"/>
        <v/>
      </c>
      <c r="AB302" s="66"/>
      <c r="AC302" s="68"/>
      <c r="AD302" s="68"/>
      <c r="AE302" s="68"/>
      <c r="AF302" s="68"/>
      <c r="AG302" s="68"/>
      <c r="AH302" s="68"/>
      <c r="AI302" s="68"/>
      <c r="AJ302" s="68"/>
      <c r="AK302" s="68"/>
      <c r="AL302" s="68"/>
      <c r="AM302" s="69"/>
      <c r="AN302" s="65"/>
    </row>
    <row r="303" spans="1:40">
      <c r="A303" s="78">
        <f ca="1">IF($A$2="no",INT(RAND()*36+1),INT(RAND()*37))</f>
        <v>30</v>
      </c>
      <c r="B303" s="78" t="str">
        <f t="shared" ca="1" si="354"/>
        <v>R</v>
      </c>
      <c r="C303" s="78" t="str">
        <f t="shared" ca="1" si="409"/>
        <v>E</v>
      </c>
      <c r="D303" s="78" t="str">
        <f t="shared" ca="1" si="412"/>
        <v>H</v>
      </c>
      <c r="E303" t="str">
        <f t="shared" ca="1" si="366"/>
        <v>BR</v>
      </c>
      <c r="F303" s="32" t="str">
        <f t="shared" ca="1" si="370"/>
        <v>L</v>
      </c>
      <c r="G303" s="31">
        <f ca="1">IF(A303&lt;&gt;"",VLOOKUP(J303,$AW$5:$AX$29,2),"")</f>
        <v>1</v>
      </c>
      <c r="H303" s="79" t="str">
        <f ca="1">IF(A303&lt;&gt;"",IF(Y302&gt;=$AQ$5,"",IF(Y302&lt;=$AQ$6,"",IF(AND(F302="L",F303="L"),"",IF(F303="W","",IF(AND(F303="L",H301="",B300="R"),"B",IF(AND(F303="L",H301="",B300="B"),"R",IF(AND(E299="RB",E301="RB"),"B",IF(AND(E299="RR",E301="RR"),"B",IF(AND(E299="BR",E301="BR"),"R",IF(AND(E299="BB",E299="BB"),"R","")))))))))),"")</f>
        <v/>
      </c>
      <c r="I303" s="106"/>
      <c r="J303" s="32">
        <f t="shared" ca="1" si="371"/>
        <v>1</v>
      </c>
      <c r="K303" s="33">
        <f ca="1">IF(U302&lt;&gt;"",IF(F303="W",(1*J302),(-1*J302)),0)</f>
        <v>0</v>
      </c>
      <c r="L303" t="str">
        <f t="shared" ca="1" si="373"/>
        <v>EE</v>
      </c>
      <c r="M303" s="32" t="str">
        <f t="shared" ca="1" si="358"/>
        <v/>
      </c>
      <c r="N303" s="31">
        <f ca="1">IF(A303&lt;&gt;"",VLOOKUP(P303,$AW$5:$AY$29,2),"")</f>
        <v>1</v>
      </c>
      <c r="O303" s="79" t="str">
        <f ca="1">IF(A303&lt;&gt;"",IF(Y302&gt;=$AQ$5,"",IF(Y302&lt;=$AQ$6,"",IF(AND(M302="L",M303="L"),"",IF(M303="W","",IF(AND(M303="L",O301="",C300="E"),"O",IF(AND(M303="L",O301="",C300="O"),"E",IF(AND(L299="EO",L301="EO"),"O",IF(AND(L299="EE",L301="EE"),"O",IF(AND(L299="OE",L301="OE"),"E",IF(AND(L299="OO",L301="OO"),"E","")))))))))),"")</f>
        <v/>
      </c>
      <c r="P303" s="32">
        <f ca="1">IF(A303&lt;&gt;"",IF(P302=2,1,IF(M303="L",P302+1,1)),"")</f>
        <v>1</v>
      </c>
      <c r="Q303" s="33">
        <f ca="1">IF(U302&lt;&gt;"",IF(M303="W",(1*P302),(-1*P302)),0)</f>
        <v>0</v>
      </c>
      <c r="R303" t="str">
        <f ca="1">IF(A303=0,"LH",D302&amp;D303)</f>
        <v>LH</v>
      </c>
      <c r="S303" s="32" t="str">
        <f t="shared" ca="1" si="375"/>
        <v/>
      </c>
      <c r="T303" s="31">
        <f ca="1">IF(G303&lt;&gt;"",VLOOKUP(V303,$AW$5:$AY$29,2),"")</f>
        <v>1</v>
      </c>
      <c r="U303" s="79" t="str">
        <f ca="1">IF(A303&lt;&gt;"",IF(Y302&gt;=$AQ$5,"",IF(Y302&lt;=$AQ$6,"",IF(AND(S302="L",S303="L"),"",IF(S303="W","",IF(AND(S303="L",U301="",D300="H"),"L",IF(AND(S303="L",U301="",D300="L"),"H",IF(AND(R299="HL",R301="HL"),"L",IF(AND(R299="HH",R301="HH"),"L",IF(AND(R299="LH",R301="LH"),"H",IF(AND(R299="LL",R301="LL"),"H","")))))))))),"")</f>
        <v/>
      </c>
      <c r="V303" s="32">
        <f ca="1">IF(G303&lt;&gt;"",IF(V302=2,1,IF(S303="L",V302+1,1)),"")</f>
        <v>1</v>
      </c>
      <c r="W303" s="33">
        <f t="shared" ca="1" si="369"/>
        <v>0</v>
      </c>
      <c r="X303" s="41">
        <f t="shared" ca="1" si="408"/>
        <v>0</v>
      </c>
      <c r="Y303" s="36">
        <f ca="1">IF(A303&lt;&gt;"",X303+Y302,"")</f>
        <v>-42</v>
      </c>
      <c r="Z303" s="54" t="str">
        <f t="shared" ca="1" si="378"/>
        <v/>
      </c>
      <c r="AA303" s="54" t="str">
        <f t="shared" ca="1" si="379"/>
        <v/>
      </c>
      <c r="AB303" s="66"/>
      <c r="AC303" s="68"/>
      <c r="AD303" s="68"/>
      <c r="AE303" s="68"/>
      <c r="AF303" s="68"/>
      <c r="AG303" s="68"/>
      <c r="AH303" s="68"/>
      <c r="AI303" s="68"/>
      <c r="AJ303" s="68"/>
      <c r="AK303" s="68"/>
      <c r="AL303" s="68"/>
      <c r="AM303" s="69"/>
      <c r="AN303" s="65"/>
    </row>
    <row r="304" spans="1:40">
      <c r="A304" s="78">
        <f ca="1">IF($A$2="no",INT(RAND()*36+1),INT(RAND()*37))</f>
        <v>31</v>
      </c>
      <c r="B304" s="78" t="str">
        <f t="shared" ca="1" si="354"/>
        <v>B</v>
      </c>
      <c r="C304" s="78" t="str">
        <f t="shared" ca="1" si="409"/>
        <v>O</v>
      </c>
      <c r="D304" s="78" t="str">
        <f t="shared" ca="1" si="412"/>
        <v>H</v>
      </c>
      <c r="E304" t="str">
        <f t="shared" ca="1" si="366"/>
        <v>RB</v>
      </c>
      <c r="F304" s="32" t="str">
        <f t="shared" ca="1" si="370"/>
        <v/>
      </c>
      <c r="G304" s="31">
        <f ca="1">IF(A304&lt;&gt;"",VLOOKUP(J304,$AW$5:$AX$29,2),"")</f>
        <v>1</v>
      </c>
      <c r="H304" s="79" t="str">
        <f ca="1">IF(A304&lt;&gt;"",IF(Y303&gt;=$AQ$5,"",IF(Y303&lt;=$AQ$6,"",IF(AND(F303="L",F304="L"),"",IF(F304="W","",IF(AND(F304="L",H302="",B301="R"),"B",IF(AND(F304="L",H302="",B301="B"),"R",IF(AND(E300="RB",E302="RB"),"B",IF(AND(E300="RR",E302="RR"),"B",IF(AND(E300="BR",E302="BR"),"R",IF(AND(E300="BB",E300="BB"),"R","")))))))))),"")</f>
        <v/>
      </c>
      <c r="I304" s="106"/>
      <c r="J304" s="32">
        <f t="shared" ca="1" si="371"/>
        <v>1</v>
      </c>
      <c r="K304" s="33">
        <f t="shared" ref="K304:K305" ca="1" si="419">IF(H303&lt;&gt;"",IF(F304="W",(1*J303),(-1*J303)),0)</f>
        <v>0</v>
      </c>
      <c r="L304" t="str">
        <f t="shared" ca="1" si="373"/>
        <v>EO</v>
      </c>
      <c r="M304" s="32" t="str">
        <f t="shared" ca="1" si="358"/>
        <v/>
      </c>
      <c r="N304" s="31">
        <f ca="1">IF(A304&lt;&gt;"",VLOOKUP(P304,$AW$5:$AY$29,2),"")</f>
        <v>1</v>
      </c>
      <c r="O304" s="79" t="str">
        <f ca="1">IF(A304&lt;&gt;"",IF(Y303&gt;=$AQ$5,"",IF(Y303&lt;=$AQ$6,"",IF(AND(M303="L",M304="L"),"",IF(M304="W","",IF(AND(M304="L",O302="",C301="E"),"O",IF(AND(M304="L",O302="",C301="O"),"E",IF(AND(L300="EO",L302="EO"),"O",IF(AND(L300="EE",L302="EE"),"O",IF(AND(L300="OE",L302="OE"),"E",IF(AND(L300="OO",L302="OO"),"E","")))))))))),"")</f>
        <v/>
      </c>
      <c r="P304" s="32">
        <f ca="1">IF(A304&lt;&gt;"",IF(P303=2,1,IF(M304="L",P303+1,1)),"")</f>
        <v>1</v>
      </c>
      <c r="Q304" s="33">
        <f t="shared" ref="Q304:Q305" ca="1" si="420">IF(O303&lt;&gt;"",IF(M304="W",(1*P303),(-1*P303)),0)</f>
        <v>0</v>
      </c>
      <c r="R304" t="str">
        <f ca="1">IF(A304=0,"LH",D303&amp;D304)</f>
        <v>HH</v>
      </c>
      <c r="S304" s="32" t="str">
        <f t="shared" ca="1" si="375"/>
        <v/>
      </c>
      <c r="T304" s="31">
        <f ca="1">IF(G304&lt;&gt;"",VLOOKUP(V304,$AW$5:$AY$29,2),"")</f>
        <v>1</v>
      </c>
      <c r="U304" s="79" t="str">
        <f ca="1">IF(A304&lt;&gt;"",IF(Y303&gt;=$AQ$5,"",IF(Y303&lt;=$AQ$6,"",IF(AND(S303="L",S304="L"),"",IF(S304="W","",IF(AND(S304="L",U302="",D301="H"),"L",IF(AND(S304="L",U302="",D301="L"),"H",IF(AND(R300="HL",R302="HL"),"L",IF(AND(R300="HH",R302="HH"),"L",IF(AND(R300="LH",R302="LH"),"H",IF(AND(R300="LL",R302="LL"),"H","")))))))))),"")</f>
        <v/>
      </c>
      <c r="V304" s="32">
        <f ca="1">IF(G304&lt;&gt;"",IF(V303=2,1,IF(S304="L",V303+1,1)),"")</f>
        <v>1</v>
      </c>
      <c r="W304" s="33">
        <f t="shared" ca="1" si="369"/>
        <v>0</v>
      </c>
      <c r="X304" s="41">
        <f t="shared" ca="1" si="408"/>
        <v>0</v>
      </c>
      <c r="Y304" s="36">
        <f ca="1">IF(A304&lt;&gt;"",X304+Y303,"")</f>
        <v>-42</v>
      </c>
      <c r="Z304" s="54" t="str">
        <f t="shared" ca="1" si="378"/>
        <v/>
      </c>
      <c r="AA304" s="54" t="str">
        <f t="shared" ca="1" si="379"/>
        <v/>
      </c>
      <c r="AB304" s="66"/>
      <c r="AC304" s="68"/>
      <c r="AD304" s="68"/>
      <c r="AE304" s="68"/>
      <c r="AF304" s="68"/>
      <c r="AG304" s="68"/>
      <c r="AH304" s="68"/>
      <c r="AI304" s="68"/>
      <c r="AJ304" s="68"/>
      <c r="AK304" s="68"/>
      <c r="AL304" s="68"/>
      <c r="AM304" s="69"/>
      <c r="AN304" s="65"/>
    </row>
    <row r="305" spans="1:40">
      <c r="A305" s="78">
        <f ca="1">IF($A$2="no",INT(RAND()*36+1),INT(RAND()*37))</f>
        <v>23</v>
      </c>
      <c r="B305" s="78" t="str">
        <f t="shared" ca="1" si="354"/>
        <v>R</v>
      </c>
      <c r="C305" s="78" t="str">
        <f t="shared" ca="1" si="409"/>
        <v>O</v>
      </c>
      <c r="D305" s="78" t="str">
        <f t="shared" ca="1" si="412"/>
        <v>H</v>
      </c>
      <c r="E305" t="str">
        <f t="shared" ca="1" si="366"/>
        <v>BR</v>
      </c>
      <c r="F305" s="93" t="str">
        <f t="shared" ca="1" si="370"/>
        <v/>
      </c>
      <c r="G305" s="77">
        <f ca="1">IF(A305&lt;&gt;"",VLOOKUP(J305,$AW$5:$AX$29,2),"")</f>
        <v>1</v>
      </c>
      <c r="H305" s="94" t="str">
        <f ca="1">IF(A305&lt;&gt;"",IF(Y304&gt;=$AQ$5,"",IF(Y304&lt;=$AQ$6,"",IF(AND(F304="L",F305="L"),"",IF(F305="W","",IF(AND(F305="L",H303="",B302="R"),"B",IF(AND(F305="L",H303="",B302="B"),"R",IF(AND(E301="RB",E303="RB"),"B",IF(AND(E301="RR",E303="RR"),"B",IF(AND(E301="BR",E303="BR"),"R",IF(AND(E301="BB",E301="BB"),"R","")))))))))),"")</f>
        <v/>
      </c>
      <c r="I305" s="106"/>
      <c r="J305" s="93">
        <f t="shared" ca="1" si="371"/>
        <v>1</v>
      </c>
      <c r="K305" s="95">
        <f ca="1">IF(U304&lt;&gt;"",IF(F305="W",(1*J304),(-1*J304)),0)</f>
        <v>0</v>
      </c>
      <c r="L305" t="str">
        <f t="shared" ca="1" si="373"/>
        <v>OO</v>
      </c>
      <c r="M305" s="93" t="str">
        <f t="shared" ca="1" si="358"/>
        <v/>
      </c>
      <c r="N305" s="77">
        <f ca="1">IF(A305&lt;&gt;"",VLOOKUP(P305,$AW$5:$AY$29,2),"")</f>
        <v>1</v>
      </c>
      <c r="O305" s="94" t="str">
        <f ca="1">IF(A305&lt;&gt;"",IF(Y304&gt;=$AQ$5,"",IF(Y304&lt;=$AQ$6,"",IF(AND(M304="L",M305="L"),"",IF(M305="W","",IF(AND(M305="L",O303="",C302="E"),"O",IF(AND(M305="L",O303="",C302="O"),"E",IF(AND(L301="EO",L303="EO"),"O",IF(AND(L301="EE",L303="EE"),"O",IF(AND(L301="OE",L303="OE"),"E",IF(AND(L301="OO",L303="OO"),"E","")))))))))),"")</f>
        <v/>
      </c>
      <c r="P305" s="93">
        <f ca="1">IF(A305&lt;&gt;"",IF(P304=2,1,IF(M305="L",P304+1,1)),"")</f>
        <v>1</v>
      </c>
      <c r="Q305" s="95">
        <f ca="1">IF(U304&lt;&gt;"",IF(M305="W",(1*P304),(-1*P304)),0)</f>
        <v>0</v>
      </c>
      <c r="R305" t="str">
        <f ca="1">IF(A305=0,"LH",D304&amp;D305)</f>
        <v>HH</v>
      </c>
      <c r="S305" s="93" t="str">
        <f t="shared" ca="1" si="375"/>
        <v/>
      </c>
      <c r="T305" s="77">
        <f ca="1">IF(G305&lt;&gt;"",VLOOKUP(V305,$AW$5:$AY$29,2),"")</f>
        <v>1</v>
      </c>
      <c r="U305" s="94" t="str">
        <f ca="1">IF(A305&lt;&gt;"",IF(Y304&gt;=$AQ$5,"",IF(Y304&lt;=$AQ$6,"",IF(AND(S304="L",S305="L"),"",IF(S305="W","",IF(AND(S305="L",U303="",D302="H"),"L",IF(AND(S305="L",U303="",D302="L"),"H",IF(AND(R301="HL",R303="HL"),"L",IF(AND(R301="HH",R303="HH"),"L",IF(AND(R301="LH",R303="LH"),"H",IF(AND(R301="LL",R303="LL"),"H","")))))))))),"")</f>
        <v/>
      </c>
      <c r="V305" s="93">
        <f ca="1">IF(G305&lt;&gt;"",IF(V304=2,1,IF(S305="L",V304+1,1)),"")</f>
        <v>1</v>
      </c>
      <c r="W305" s="95">
        <f t="shared" ca="1" si="369"/>
        <v>0</v>
      </c>
      <c r="X305" s="96">
        <f t="shared" ca="1" si="408"/>
        <v>0</v>
      </c>
      <c r="Y305" s="97">
        <f ca="1">IF(A305&lt;&gt;"",X305+Y304,"")</f>
        <v>-42</v>
      </c>
      <c r="Z305" s="98" t="str">
        <f t="shared" ca="1" si="378"/>
        <v/>
      </c>
      <c r="AA305" s="54" t="str">
        <f t="shared" ca="1" si="379"/>
        <v/>
      </c>
      <c r="AB305" s="66"/>
      <c r="AC305" s="68"/>
      <c r="AD305" s="68"/>
      <c r="AE305" s="68"/>
      <c r="AF305" s="68"/>
      <c r="AG305" s="68"/>
      <c r="AH305" s="68"/>
      <c r="AI305" s="68"/>
      <c r="AJ305" s="68"/>
      <c r="AK305" s="68"/>
      <c r="AL305" s="68"/>
      <c r="AM305" s="69"/>
      <c r="AN305" s="65"/>
    </row>
    <row r="306" spans="1:40">
      <c r="F306" s="103"/>
      <c r="G306" s="103"/>
      <c r="H306" s="103"/>
      <c r="I306" s="106"/>
      <c r="J306" s="103"/>
      <c r="K306" s="105"/>
      <c r="L306" s="110"/>
      <c r="M306" s="103"/>
      <c r="N306" s="103"/>
      <c r="O306" s="103"/>
      <c r="P306" s="103"/>
      <c r="Q306" s="105"/>
      <c r="R306" s="110"/>
      <c r="S306" s="103"/>
      <c r="T306" s="103"/>
      <c r="U306" s="103"/>
      <c r="V306" s="136"/>
      <c r="W306" s="136"/>
      <c r="X306" s="136"/>
      <c r="Y306" s="111"/>
      <c r="Z306" s="103"/>
      <c r="AA306" s="65"/>
      <c r="AB306" s="66"/>
      <c r="AC306" s="68"/>
      <c r="AD306" s="68"/>
      <c r="AE306" s="68"/>
      <c r="AF306" s="68"/>
      <c r="AG306" s="68"/>
      <c r="AH306" s="68"/>
      <c r="AI306" s="68"/>
      <c r="AJ306" s="68"/>
      <c r="AK306" s="68"/>
      <c r="AL306" s="68"/>
      <c r="AM306" s="69"/>
      <c r="AN306" s="65"/>
    </row>
    <row r="307" spans="1:40">
      <c r="F307" s="103"/>
      <c r="G307" s="103"/>
      <c r="H307" s="103"/>
      <c r="I307" s="106"/>
      <c r="J307" s="103"/>
      <c r="K307" s="105"/>
      <c r="L307" s="110"/>
      <c r="M307" s="103"/>
      <c r="N307" s="103"/>
      <c r="O307" s="103"/>
      <c r="P307" s="103"/>
      <c r="Q307" s="105"/>
      <c r="R307" s="110"/>
      <c r="S307" s="103"/>
      <c r="T307" s="103"/>
      <c r="U307" s="103"/>
      <c r="V307" s="136"/>
      <c r="W307" s="136"/>
      <c r="X307" s="136"/>
      <c r="Y307" s="111"/>
      <c r="Z307" s="103"/>
      <c r="AA307" s="65"/>
      <c r="AB307" s="66"/>
      <c r="AC307" s="68"/>
      <c r="AD307" s="68"/>
      <c r="AE307" s="68"/>
      <c r="AF307" s="68"/>
      <c r="AG307" s="68"/>
      <c r="AH307" s="68"/>
      <c r="AI307" s="68"/>
      <c r="AJ307" s="68"/>
      <c r="AK307" s="68"/>
      <c r="AL307" s="68"/>
      <c r="AM307" s="69"/>
      <c r="AN307" s="65"/>
    </row>
    <row r="308" spans="1:40">
      <c r="F308" s="103"/>
      <c r="G308" s="103"/>
      <c r="H308" s="103"/>
      <c r="I308" s="106"/>
      <c r="J308" s="103"/>
      <c r="K308" s="105"/>
      <c r="L308" s="110"/>
      <c r="M308" s="103"/>
      <c r="N308" s="103"/>
      <c r="O308" s="103"/>
      <c r="P308" s="103"/>
      <c r="Q308" s="105"/>
      <c r="R308" s="110"/>
      <c r="S308" s="103"/>
      <c r="T308" s="103"/>
      <c r="U308" s="103"/>
      <c r="V308" s="136"/>
      <c r="W308" s="136"/>
      <c r="X308" s="136"/>
      <c r="Y308" s="111"/>
      <c r="Z308" s="103"/>
      <c r="AA308" s="65"/>
      <c r="AB308" s="66"/>
      <c r="AC308" s="68"/>
      <c r="AD308" s="68"/>
      <c r="AE308" s="68"/>
      <c r="AF308" s="68"/>
      <c r="AG308" s="68"/>
      <c r="AH308" s="68"/>
      <c r="AI308" s="68"/>
      <c r="AJ308" s="68"/>
      <c r="AK308" s="68"/>
      <c r="AL308" s="68"/>
      <c r="AM308" s="69"/>
      <c r="AN308" s="65"/>
    </row>
    <row r="309" spans="1:40">
      <c r="F309" s="103"/>
      <c r="G309" s="103"/>
      <c r="H309" s="103"/>
      <c r="I309" s="106"/>
      <c r="J309" s="103"/>
      <c r="K309" s="105"/>
      <c r="L309" s="110"/>
      <c r="M309" s="103"/>
      <c r="N309" s="103"/>
      <c r="O309" s="103"/>
      <c r="P309" s="103"/>
      <c r="Q309" s="105"/>
      <c r="R309" s="110"/>
      <c r="S309" s="103"/>
      <c r="T309" s="103"/>
      <c r="U309" s="103"/>
      <c r="V309" s="136"/>
      <c r="W309" s="136"/>
      <c r="X309" s="136"/>
      <c r="Y309" s="111"/>
      <c r="Z309" s="103"/>
      <c r="AA309" s="65"/>
      <c r="AB309" s="66"/>
      <c r="AC309" s="68"/>
      <c r="AD309" s="68"/>
      <c r="AE309" s="68"/>
      <c r="AF309" s="68"/>
      <c r="AG309" s="68"/>
      <c r="AH309" s="68"/>
      <c r="AI309" s="68"/>
      <c r="AJ309" s="68"/>
      <c r="AK309" s="68"/>
      <c r="AL309" s="68"/>
      <c r="AM309" s="69"/>
      <c r="AN309" s="65"/>
    </row>
    <row r="310" spans="1:40">
      <c r="F310" s="103"/>
      <c r="G310" s="103"/>
      <c r="H310" s="103"/>
      <c r="I310" s="106"/>
      <c r="J310" s="103"/>
      <c r="K310" s="105"/>
      <c r="L310" s="110"/>
      <c r="M310" s="103"/>
      <c r="N310" s="103"/>
      <c r="O310" s="103"/>
      <c r="P310" s="103"/>
      <c r="Q310" s="105"/>
      <c r="R310" s="110"/>
      <c r="S310" s="103"/>
      <c r="T310" s="103"/>
      <c r="U310" s="103"/>
      <c r="V310" s="136"/>
      <c r="W310" s="136"/>
      <c r="X310" s="136"/>
      <c r="Y310" s="111"/>
      <c r="Z310" s="103"/>
      <c r="AA310" s="65"/>
      <c r="AB310" s="66"/>
      <c r="AC310" s="68"/>
      <c r="AD310" s="68"/>
      <c r="AE310" s="68"/>
      <c r="AF310" s="68"/>
      <c r="AG310" s="68"/>
      <c r="AH310" s="68"/>
      <c r="AI310" s="68"/>
      <c r="AJ310" s="68"/>
      <c r="AK310" s="68"/>
      <c r="AL310" s="68"/>
      <c r="AM310" s="69"/>
      <c r="AN310" s="65"/>
    </row>
    <row r="311" spans="1:40">
      <c r="F311" s="103"/>
      <c r="G311" s="103"/>
      <c r="H311" s="103"/>
      <c r="I311" s="106"/>
      <c r="J311" s="103"/>
      <c r="K311" s="105"/>
      <c r="L311" s="110"/>
      <c r="M311" s="103"/>
      <c r="N311" s="103"/>
      <c r="O311" s="103"/>
      <c r="P311" s="103"/>
      <c r="Q311" s="105"/>
      <c r="R311" s="110"/>
      <c r="S311" s="103"/>
      <c r="T311" s="103"/>
      <c r="U311" s="103"/>
      <c r="V311" s="136"/>
      <c r="W311" s="136"/>
      <c r="X311" s="136"/>
      <c r="Y311" s="111"/>
      <c r="Z311" s="103"/>
      <c r="AA311" s="65"/>
      <c r="AB311" s="66"/>
      <c r="AC311" s="68"/>
      <c r="AD311" s="68"/>
      <c r="AE311" s="68"/>
      <c r="AF311" s="68"/>
      <c r="AG311" s="68"/>
      <c r="AH311" s="68"/>
      <c r="AI311" s="68"/>
      <c r="AJ311" s="68"/>
      <c r="AK311" s="68"/>
      <c r="AL311" s="68"/>
      <c r="AM311" s="69"/>
      <c r="AN311" s="65"/>
    </row>
    <row r="312" spans="1:40">
      <c r="F312" s="103"/>
      <c r="G312" s="103"/>
      <c r="H312" s="103"/>
      <c r="I312" s="106"/>
      <c r="J312" s="103"/>
      <c r="K312" s="105"/>
      <c r="L312" s="110"/>
      <c r="M312" s="103"/>
      <c r="N312" s="103"/>
      <c r="O312" s="103"/>
      <c r="P312" s="103"/>
      <c r="Q312" s="105"/>
      <c r="R312" s="110"/>
      <c r="S312" s="103"/>
      <c r="T312" s="103"/>
      <c r="U312" s="103"/>
      <c r="V312" s="136"/>
      <c r="W312" s="136"/>
      <c r="X312" s="136"/>
      <c r="Y312" s="111"/>
      <c r="Z312" s="103"/>
      <c r="AA312" s="65"/>
      <c r="AB312" s="66"/>
      <c r="AC312" s="68"/>
      <c r="AD312" s="68"/>
      <c r="AE312" s="68"/>
      <c r="AF312" s="68"/>
      <c r="AG312" s="68"/>
      <c r="AH312" s="68"/>
      <c r="AI312" s="68"/>
      <c r="AJ312" s="68"/>
      <c r="AK312" s="68"/>
      <c r="AL312" s="68"/>
      <c r="AM312" s="69"/>
      <c r="AN312" s="65"/>
    </row>
    <row r="313" spans="1:40">
      <c r="F313" s="103"/>
      <c r="G313" s="103"/>
      <c r="H313" s="103"/>
      <c r="I313" s="106"/>
      <c r="J313" s="103"/>
      <c r="K313" s="105"/>
      <c r="L313" s="110"/>
      <c r="M313" s="103"/>
      <c r="N313" s="103"/>
      <c r="O313" s="103"/>
      <c r="P313" s="103"/>
      <c r="Q313" s="105"/>
      <c r="R313" s="110"/>
      <c r="S313" s="103"/>
      <c r="T313" s="103"/>
      <c r="U313" s="103"/>
      <c r="V313" s="136"/>
      <c r="W313" s="136"/>
      <c r="X313" s="136"/>
      <c r="Y313" s="111"/>
      <c r="Z313" s="103"/>
      <c r="AA313" s="65"/>
      <c r="AB313" s="66"/>
      <c r="AC313" s="68"/>
      <c r="AD313" s="68"/>
      <c r="AE313" s="68"/>
      <c r="AF313" s="68"/>
      <c r="AG313" s="68"/>
      <c r="AH313" s="68"/>
      <c r="AI313" s="68"/>
      <c r="AJ313" s="68"/>
      <c r="AK313" s="68"/>
      <c r="AL313" s="68"/>
      <c r="AM313" s="69"/>
      <c r="AN313" s="65"/>
    </row>
    <row r="314" spans="1:40">
      <c r="F314" s="103"/>
      <c r="G314" s="103"/>
      <c r="H314" s="103"/>
      <c r="I314" s="106"/>
      <c r="J314" s="103"/>
      <c r="K314" s="105"/>
      <c r="L314" s="110"/>
      <c r="M314" s="103"/>
      <c r="N314" s="103"/>
      <c r="O314" s="103"/>
      <c r="P314" s="103"/>
      <c r="Q314" s="105"/>
      <c r="R314" s="110"/>
      <c r="S314" s="103"/>
      <c r="T314" s="103"/>
      <c r="U314" s="103"/>
      <c r="V314" s="136"/>
      <c r="W314" s="136"/>
      <c r="X314" s="136"/>
      <c r="Y314" s="111"/>
      <c r="Z314" s="103"/>
      <c r="AA314" s="65"/>
      <c r="AB314" s="66"/>
      <c r="AC314" s="68"/>
      <c r="AD314" s="68"/>
      <c r="AE314" s="68"/>
      <c r="AF314" s="68"/>
      <c r="AG314" s="68"/>
      <c r="AH314" s="68"/>
      <c r="AI314" s="68"/>
      <c r="AJ314" s="68"/>
      <c r="AK314" s="68"/>
      <c r="AL314" s="68"/>
      <c r="AM314" s="69"/>
      <c r="AN314" s="65"/>
    </row>
    <row r="315" spans="1:40">
      <c r="F315" s="103"/>
      <c r="G315" s="103"/>
      <c r="H315" s="103"/>
      <c r="I315" s="106"/>
      <c r="J315" s="103"/>
      <c r="K315" s="105"/>
      <c r="L315" s="110"/>
      <c r="M315" s="103"/>
      <c r="N315" s="103"/>
      <c r="O315" s="103"/>
      <c r="P315" s="103"/>
      <c r="Q315" s="105"/>
      <c r="R315" s="110"/>
      <c r="S315" s="103"/>
      <c r="T315" s="103"/>
      <c r="U315" s="103"/>
      <c r="V315" s="136"/>
      <c r="W315" s="136"/>
      <c r="X315" s="136"/>
      <c r="Y315" s="111"/>
      <c r="Z315" s="103"/>
      <c r="AA315" s="65"/>
      <c r="AB315" s="66"/>
      <c r="AC315" s="68"/>
      <c r="AD315" s="68"/>
      <c r="AE315" s="68"/>
      <c r="AF315" s="68"/>
      <c r="AG315" s="68"/>
      <c r="AH315" s="68"/>
      <c r="AI315" s="68"/>
      <c r="AJ315" s="68"/>
      <c r="AK315" s="68"/>
      <c r="AL315" s="68"/>
      <c r="AM315" s="69"/>
      <c r="AN315" s="65"/>
    </row>
    <row r="316" spans="1:40">
      <c r="F316" s="103"/>
      <c r="G316" s="103"/>
      <c r="H316" s="103"/>
      <c r="I316" s="106"/>
      <c r="J316" s="103"/>
      <c r="K316" s="105"/>
      <c r="L316" s="110"/>
      <c r="M316" s="103"/>
      <c r="N316" s="103"/>
      <c r="O316" s="103"/>
      <c r="P316" s="103"/>
      <c r="Q316" s="105"/>
      <c r="R316" s="110"/>
      <c r="S316" s="103"/>
      <c r="T316" s="103"/>
      <c r="U316" s="103"/>
      <c r="V316" s="136"/>
      <c r="W316" s="136"/>
      <c r="X316" s="136"/>
      <c r="Y316" s="111"/>
      <c r="Z316" s="103"/>
      <c r="AA316" s="65"/>
      <c r="AB316" s="66"/>
      <c r="AC316" s="68"/>
      <c r="AD316" s="68"/>
      <c r="AE316" s="68"/>
      <c r="AF316" s="68"/>
      <c r="AG316" s="68"/>
      <c r="AH316" s="68"/>
      <c r="AI316" s="68"/>
      <c r="AJ316" s="68"/>
      <c r="AK316" s="68"/>
      <c r="AL316" s="68"/>
      <c r="AM316" s="69"/>
      <c r="AN316" s="65"/>
    </row>
    <row r="317" spans="1:40" ht="15">
      <c r="F317" s="103"/>
      <c r="G317" s="103"/>
      <c r="H317" s="103"/>
      <c r="I317" s="106"/>
      <c r="J317" s="103"/>
      <c r="K317" s="105"/>
      <c r="L317" s="110"/>
      <c r="M317" s="103"/>
      <c r="N317" s="103"/>
      <c r="O317" s="103"/>
      <c r="P317" s="103"/>
      <c r="Q317" s="105"/>
      <c r="R317" s="110"/>
      <c r="S317" s="103"/>
      <c r="T317" s="103"/>
      <c r="U317" s="103"/>
      <c r="V317" s="136"/>
      <c r="W317" s="136"/>
      <c r="X317" s="136"/>
      <c r="Y317" s="111"/>
      <c r="Z317" s="103"/>
      <c r="AA317" s="65"/>
      <c r="AB317" s="71"/>
      <c r="AC317" s="68"/>
      <c r="AD317" s="68"/>
      <c r="AE317" s="68"/>
      <c r="AF317" s="68"/>
      <c r="AG317" s="68"/>
      <c r="AH317" s="68"/>
      <c r="AI317" s="68"/>
      <c r="AJ317" s="68"/>
      <c r="AK317" s="68"/>
      <c r="AL317" s="68"/>
      <c r="AM317" s="72"/>
      <c r="AN317" s="65"/>
    </row>
    <row r="318" spans="1:40" ht="15">
      <c r="F318" s="103"/>
      <c r="G318" s="103"/>
      <c r="H318" s="103"/>
      <c r="I318" s="106"/>
      <c r="J318" s="103"/>
      <c r="K318" s="105"/>
      <c r="L318" s="110"/>
      <c r="M318" s="103"/>
      <c r="N318" s="103"/>
      <c r="O318" s="103"/>
      <c r="P318" s="103"/>
      <c r="Q318" s="105"/>
      <c r="R318" s="110"/>
      <c r="S318" s="103"/>
      <c r="T318" s="103"/>
      <c r="U318" s="103"/>
      <c r="V318" s="136"/>
      <c r="W318" s="136"/>
      <c r="X318" s="136"/>
      <c r="Y318" s="111"/>
      <c r="Z318" s="103"/>
      <c r="AA318" s="65"/>
      <c r="AB318" s="73"/>
      <c r="AC318" s="71"/>
      <c r="AD318" s="71"/>
      <c r="AE318" s="71"/>
      <c r="AF318" s="71"/>
      <c r="AG318" s="71"/>
      <c r="AH318" s="71"/>
      <c r="AI318" s="71"/>
      <c r="AJ318" s="71"/>
      <c r="AK318" s="71"/>
      <c r="AL318" s="71"/>
      <c r="AM318" s="73"/>
      <c r="AN318" s="65"/>
    </row>
    <row r="319" spans="1:40">
      <c r="F319" s="103"/>
      <c r="G319" s="103"/>
      <c r="H319" s="103"/>
      <c r="I319" s="106"/>
      <c r="J319" s="103"/>
      <c r="K319" s="105"/>
      <c r="L319" s="110"/>
      <c r="M319" s="103"/>
      <c r="N319" s="103"/>
      <c r="O319" s="103"/>
      <c r="P319" s="103"/>
      <c r="Q319" s="105"/>
      <c r="R319" s="110"/>
      <c r="S319" s="103"/>
      <c r="T319" s="103"/>
      <c r="U319" s="103"/>
      <c r="V319" s="136"/>
      <c r="W319" s="136"/>
      <c r="X319" s="136"/>
      <c r="Y319" s="111"/>
      <c r="Z319" s="103"/>
      <c r="AA319" s="65"/>
      <c r="AB319" s="65"/>
      <c r="AC319" s="65"/>
      <c r="AD319" s="65"/>
      <c r="AE319" s="65"/>
      <c r="AF319" s="65"/>
      <c r="AG319" s="65"/>
      <c r="AH319" s="65"/>
      <c r="AI319" s="65"/>
      <c r="AJ319" s="65"/>
      <c r="AK319" s="65"/>
      <c r="AL319" s="65"/>
      <c r="AM319" s="65"/>
      <c r="AN319" s="65"/>
    </row>
    <row r="320" spans="1:40">
      <c r="F320" s="103"/>
      <c r="G320" s="103"/>
      <c r="H320" s="103"/>
      <c r="I320" s="106"/>
      <c r="J320" s="103"/>
      <c r="K320" s="105"/>
      <c r="L320" s="110"/>
      <c r="M320" s="103"/>
      <c r="N320" s="103"/>
      <c r="O320" s="103"/>
      <c r="P320" s="103"/>
      <c r="Q320" s="105"/>
      <c r="R320" s="110"/>
      <c r="S320" s="103"/>
      <c r="T320" s="103"/>
      <c r="U320" s="103"/>
      <c r="V320" s="136"/>
      <c r="W320" s="136"/>
      <c r="X320" s="136"/>
      <c r="Y320" s="111"/>
      <c r="Z320" s="103"/>
      <c r="AA320" s="65"/>
      <c r="AB320" s="74"/>
      <c r="AC320" s="74"/>
      <c r="AD320" s="74"/>
      <c r="AE320" s="74"/>
      <c r="AF320" s="74"/>
      <c r="AG320" s="65"/>
      <c r="AH320" s="74"/>
      <c r="AI320" s="74"/>
      <c r="AJ320" s="74"/>
      <c r="AK320" s="74"/>
      <c r="AL320" s="74"/>
      <c r="AM320" s="74"/>
      <c r="AN320" s="65"/>
    </row>
    <row r="321" spans="6:40">
      <c r="F321" s="103"/>
      <c r="G321" s="103"/>
      <c r="H321" s="103"/>
      <c r="I321" s="106"/>
      <c r="J321" s="103"/>
      <c r="K321" s="105"/>
      <c r="L321" s="110"/>
      <c r="M321" s="103"/>
      <c r="N321" s="103"/>
      <c r="O321" s="103"/>
      <c r="P321" s="103"/>
      <c r="Q321" s="105"/>
      <c r="R321" s="110"/>
      <c r="S321" s="103"/>
      <c r="T321" s="103"/>
      <c r="U321" s="103"/>
      <c r="V321" s="136"/>
      <c r="W321" s="136"/>
      <c r="X321" s="136"/>
      <c r="Y321" s="111"/>
      <c r="Z321" s="103"/>
      <c r="AA321" s="65"/>
      <c r="AB321" s="74"/>
      <c r="AC321" s="65"/>
      <c r="AD321" s="65"/>
      <c r="AE321" s="65"/>
      <c r="AF321" s="65"/>
      <c r="AG321" s="65"/>
      <c r="AH321" s="65"/>
      <c r="AI321" s="65"/>
      <c r="AJ321" s="65"/>
      <c r="AK321" s="65"/>
      <c r="AL321" s="65"/>
      <c r="AM321" s="65"/>
      <c r="AN321" s="65"/>
    </row>
    <row r="322" spans="6:40">
      <c r="F322" s="103"/>
      <c r="G322" s="103"/>
      <c r="H322" s="103"/>
      <c r="I322" s="106"/>
      <c r="J322" s="103"/>
      <c r="K322" s="105"/>
      <c r="L322" s="110"/>
      <c r="M322" s="103"/>
      <c r="N322" s="103"/>
      <c r="O322" s="103"/>
      <c r="P322" s="103"/>
      <c r="Q322" s="105"/>
      <c r="R322" s="110"/>
      <c r="S322" s="103"/>
      <c r="T322" s="103"/>
      <c r="U322" s="103"/>
      <c r="V322" s="136"/>
      <c r="W322" s="136"/>
      <c r="X322" s="136"/>
      <c r="Y322" s="111"/>
      <c r="Z322" s="103"/>
      <c r="AA322" s="74"/>
      <c r="AB322" s="66"/>
      <c r="AC322" s="67"/>
      <c r="AD322" s="67"/>
      <c r="AE322" s="67"/>
      <c r="AF322" s="68"/>
      <c r="AG322" s="68"/>
      <c r="AH322" s="68"/>
      <c r="AI322" s="68"/>
      <c r="AJ322" s="68"/>
      <c r="AK322" s="68"/>
      <c r="AL322" s="68"/>
      <c r="AM322" s="69"/>
      <c r="AN322" s="65"/>
    </row>
    <row r="323" spans="6:40">
      <c r="F323" s="103"/>
      <c r="G323" s="103"/>
      <c r="H323" s="103"/>
      <c r="I323" s="106"/>
      <c r="J323" s="103"/>
      <c r="K323" s="105"/>
      <c r="L323" s="110"/>
      <c r="M323" s="103"/>
      <c r="N323" s="103"/>
      <c r="O323" s="103"/>
      <c r="P323" s="103"/>
      <c r="Q323" s="105"/>
      <c r="R323" s="110"/>
      <c r="S323" s="103"/>
      <c r="T323" s="103"/>
      <c r="U323" s="103"/>
      <c r="V323" s="136"/>
      <c r="W323" s="136"/>
      <c r="X323" s="136"/>
      <c r="Y323" s="111"/>
      <c r="Z323" s="103"/>
      <c r="AA323" s="74"/>
      <c r="AB323" s="66"/>
      <c r="AC323" s="67"/>
      <c r="AD323" s="67"/>
      <c r="AE323" s="67"/>
      <c r="AF323" s="68"/>
      <c r="AG323" s="68"/>
      <c r="AH323" s="68"/>
      <c r="AI323" s="68"/>
      <c r="AJ323" s="68"/>
      <c r="AK323" s="68"/>
      <c r="AL323" s="68"/>
      <c r="AM323" s="69"/>
      <c r="AN323" s="65"/>
    </row>
    <row r="324" spans="6:40">
      <c r="F324" s="103"/>
      <c r="G324" s="103"/>
      <c r="H324" s="103"/>
      <c r="I324" s="106"/>
      <c r="J324" s="103"/>
      <c r="K324" s="105"/>
      <c r="L324" s="110"/>
      <c r="M324" s="103"/>
      <c r="N324" s="103"/>
      <c r="O324" s="103"/>
      <c r="P324" s="103"/>
      <c r="Q324" s="105"/>
      <c r="R324" s="110"/>
      <c r="S324" s="103"/>
      <c r="T324" s="103"/>
      <c r="U324" s="103"/>
      <c r="V324" s="136"/>
      <c r="W324" s="136"/>
      <c r="X324" s="136"/>
      <c r="Y324" s="111"/>
      <c r="Z324" s="103"/>
      <c r="AA324" s="74"/>
      <c r="AB324" s="66"/>
      <c r="AC324" s="67"/>
      <c r="AD324" s="67"/>
      <c r="AE324" s="67"/>
      <c r="AF324" s="68"/>
      <c r="AG324" s="68"/>
      <c r="AH324" s="68"/>
      <c r="AI324" s="68"/>
      <c r="AJ324" s="68"/>
      <c r="AK324" s="68"/>
      <c r="AL324" s="68"/>
      <c r="AM324" s="69"/>
      <c r="AN324" s="65"/>
    </row>
    <row r="325" spans="6:40">
      <c r="F325" s="103"/>
      <c r="G325" s="103"/>
      <c r="H325" s="103"/>
      <c r="I325" s="106"/>
      <c r="J325" s="103"/>
      <c r="K325" s="105"/>
      <c r="L325" s="110"/>
      <c r="M325" s="103"/>
      <c r="N325" s="103"/>
      <c r="O325" s="103"/>
      <c r="P325" s="103"/>
      <c r="Q325" s="105"/>
      <c r="R325" s="110"/>
      <c r="S325" s="103"/>
      <c r="T325" s="103"/>
      <c r="U325" s="103"/>
      <c r="V325" s="136"/>
      <c r="W325" s="136"/>
      <c r="X325" s="136"/>
      <c r="Y325" s="111"/>
      <c r="Z325" s="103"/>
      <c r="AA325" s="74"/>
      <c r="AB325" s="66"/>
      <c r="AC325" s="67"/>
      <c r="AD325" s="67"/>
      <c r="AE325" s="67"/>
      <c r="AF325" s="68"/>
      <c r="AG325" s="68"/>
      <c r="AH325" s="68"/>
      <c r="AI325" s="68"/>
      <c r="AJ325" s="68"/>
      <c r="AK325" s="68"/>
      <c r="AL325" s="68"/>
      <c r="AM325" s="69"/>
      <c r="AN325" s="65"/>
    </row>
    <row r="326" spans="6:40">
      <c r="F326" s="103"/>
      <c r="G326" s="103"/>
      <c r="H326" s="103"/>
      <c r="I326" s="106"/>
      <c r="J326" s="103"/>
      <c r="K326" s="105"/>
      <c r="L326" s="110"/>
      <c r="M326" s="103"/>
      <c r="N326" s="103"/>
      <c r="O326" s="103"/>
      <c r="P326" s="103"/>
      <c r="Q326" s="105"/>
      <c r="R326" s="110"/>
      <c r="S326" s="103"/>
      <c r="T326" s="103"/>
      <c r="U326" s="103"/>
      <c r="V326" s="136"/>
      <c r="W326" s="136"/>
      <c r="X326" s="136"/>
      <c r="Y326" s="111"/>
      <c r="Z326" s="103"/>
      <c r="AA326" s="74"/>
      <c r="AB326" s="66"/>
      <c r="AC326" s="67"/>
      <c r="AD326" s="67"/>
      <c r="AE326" s="67"/>
      <c r="AF326" s="68"/>
      <c r="AG326" s="68"/>
      <c r="AH326" s="68"/>
      <c r="AI326" s="68"/>
      <c r="AJ326" s="68"/>
      <c r="AK326" s="68"/>
      <c r="AL326" s="68"/>
      <c r="AM326" s="69"/>
      <c r="AN326" s="65"/>
    </row>
    <row r="327" spans="6:40">
      <c r="F327" s="103"/>
      <c r="G327" s="103"/>
      <c r="H327" s="103"/>
      <c r="I327" s="106"/>
      <c r="J327" s="103"/>
      <c r="K327" s="105"/>
      <c r="L327" s="110"/>
      <c r="M327" s="103"/>
      <c r="N327" s="103"/>
      <c r="O327" s="103"/>
      <c r="P327" s="103"/>
      <c r="Q327" s="105"/>
      <c r="R327" s="110"/>
      <c r="S327" s="103"/>
      <c r="T327" s="103"/>
      <c r="U327" s="103"/>
      <c r="V327" s="136"/>
      <c r="W327" s="136"/>
      <c r="X327" s="136"/>
      <c r="Y327" s="111"/>
      <c r="Z327" s="103"/>
      <c r="AA327" s="74"/>
      <c r="AB327" s="66"/>
      <c r="AC327" s="67"/>
      <c r="AD327" s="67"/>
      <c r="AE327" s="67"/>
      <c r="AF327" s="68"/>
      <c r="AG327" s="68"/>
      <c r="AH327" s="68"/>
      <c r="AI327" s="68"/>
      <c r="AJ327" s="68"/>
      <c r="AK327" s="68"/>
      <c r="AL327" s="68"/>
      <c r="AM327" s="69"/>
      <c r="AN327" s="65"/>
    </row>
    <row r="328" spans="6:40">
      <c r="F328" s="103"/>
      <c r="G328" s="103"/>
      <c r="H328" s="103"/>
      <c r="I328" s="106"/>
      <c r="J328" s="103"/>
      <c r="K328" s="105"/>
      <c r="L328" s="110"/>
      <c r="M328" s="103"/>
      <c r="N328" s="103"/>
      <c r="O328" s="103"/>
      <c r="P328" s="103"/>
      <c r="Q328" s="105"/>
      <c r="R328" s="110"/>
      <c r="S328" s="103"/>
      <c r="T328" s="103"/>
      <c r="U328" s="103"/>
      <c r="V328" s="136"/>
      <c r="W328" s="136"/>
      <c r="X328" s="136"/>
      <c r="Y328" s="111"/>
      <c r="Z328" s="103"/>
      <c r="AA328" s="74"/>
      <c r="AB328" s="66"/>
      <c r="AC328" s="67"/>
      <c r="AD328" s="67"/>
      <c r="AE328" s="67"/>
      <c r="AF328" s="68"/>
      <c r="AG328" s="68"/>
      <c r="AH328" s="68"/>
      <c r="AI328" s="68"/>
      <c r="AJ328" s="68"/>
      <c r="AK328" s="68"/>
      <c r="AL328" s="68"/>
      <c r="AM328" s="69"/>
      <c r="AN328" s="65"/>
    </row>
    <row r="329" spans="6:40">
      <c r="F329" s="103"/>
      <c r="G329" s="103"/>
      <c r="H329" s="103"/>
      <c r="I329" s="106"/>
      <c r="J329" s="103"/>
      <c r="K329" s="105"/>
      <c r="L329" s="110"/>
      <c r="M329" s="103"/>
      <c r="N329" s="103"/>
      <c r="O329" s="103"/>
      <c r="P329" s="103"/>
      <c r="Q329" s="105"/>
      <c r="R329" s="110"/>
      <c r="S329" s="103"/>
      <c r="T329" s="103"/>
      <c r="U329" s="103"/>
      <c r="V329" s="136"/>
      <c r="W329" s="136"/>
      <c r="X329" s="136"/>
      <c r="Y329" s="111"/>
      <c r="Z329" s="103"/>
      <c r="AA329" s="74"/>
      <c r="AB329" s="66"/>
      <c r="AC329" s="70"/>
      <c r="AD329" s="67"/>
      <c r="AE329" s="67"/>
      <c r="AF329" s="68"/>
      <c r="AG329" s="68"/>
      <c r="AH329" s="68"/>
      <c r="AI329" s="68"/>
      <c r="AJ329" s="68"/>
      <c r="AK329" s="68"/>
      <c r="AL329" s="68"/>
      <c r="AM329" s="69"/>
      <c r="AN329" s="65"/>
    </row>
    <row r="330" spans="6:40">
      <c r="F330" s="103"/>
      <c r="G330" s="103"/>
      <c r="H330" s="136"/>
      <c r="I330" s="103"/>
      <c r="J330" s="103"/>
      <c r="K330" s="136"/>
      <c r="L330" s="136"/>
      <c r="M330" s="103"/>
      <c r="N330" s="136"/>
      <c r="O330" s="136"/>
      <c r="P330" s="136"/>
      <c r="Q330" s="136"/>
      <c r="R330" s="136"/>
      <c r="S330" s="136"/>
      <c r="T330" s="136"/>
      <c r="U330" s="136"/>
      <c r="V330" s="136"/>
      <c r="W330" s="136"/>
      <c r="X330" s="136"/>
      <c r="Y330" s="111"/>
      <c r="Z330" s="103"/>
      <c r="AA330" s="74"/>
      <c r="AB330" s="66"/>
      <c r="AC330" s="67"/>
      <c r="AD330" s="67"/>
      <c r="AE330" s="67"/>
      <c r="AF330" s="68"/>
      <c r="AG330" s="68"/>
      <c r="AH330" s="68"/>
      <c r="AI330" s="68"/>
      <c r="AJ330" s="68"/>
      <c r="AK330" s="68"/>
      <c r="AL330" s="68"/>
      <c r="AM330" s="69"/>
      <c r="AN330" s="65"/>
    </row>
    <row r="331" spans="6:40">
      <c r="F331" s="103"/>
      <c r="G331" s="103"/>
      <c r="H331" s="136"/>
      <c r="I331" s="103"/>
      <c r="J331" s="103"/>
      <c r="K331" s="136"/>
      <c r="L331" s="136"/>
      <c r="M331" s="103"/>
      <c r="N331" s="136"/>
      <c r="O331" s="136"/>
      <c r="P331" s="136"/>
      <c r="Q331" s="136"/>
      <c r="R331" s="136"/>
      <c r="S331" s="136"/>
      <c r="T331" s="136"/>
      <c r="U331" s="136"/>
      <c r="V331" s="136"/>
      <c r="W331" s="136"/>
      <c r="X331" s="136"/>
      <c r="Y331" s="111"/>
      <c r="Z331" s="103"/>
      <c r="AA331" s="74"/>
      <c r="AB331" s="66"/>
      <c r="AC331" s="67"/>
      <c r="AD331" s="67"/>
      <c r="AE331" s="67"/>
      <c r="AF331" s="68"/>
      <c r="AG331" s="68"/>
      <c r="AH331" s="68"/>
      <c r="AI331" s="68"/>
      <c r="AJ331" s="68"/>
      <c r="AK331" s="68"/>
      <c r="AL331" s="68"/>
      <c r="AM331" s="69"/>
      <c r="AN331" s="65"/>
    </row>
    <row r="332" spans="6:40">
      <c r="G332" s="103"/>
      <c r="H332" s="136"/>
      <c r="I332" s="103"/>
      <c r="J332" s="103"/>
      <c r="K332" s="136"/>
      <c r="L332" s="136"/>
      <c r="M332" s="103"/>
      <c r="N332" s="136"/>
      <c r="O332" s="136"/>
      <c r="P332" s="136"/>
      <c r="Q332" s="136"/>
      <c r="R332" s="136"/>
      <c r="S332" s="136"/>
      <c r="T332" s="136"/>
      <c r="U332" s="136"/>
      <c r="V332" s="136"/>
      <c r="W332" s="136"/>
      <c r="X332" s="136"/>
      <c r="Y332" s="111"/>
      <c r="Z332" s="103"/>
      <c r="AA332" s="74"/>
      <c r="AB332" s="66"/>
      <c r="AC332" s="67"/>
      <c r="AD332" s="67"/>
      <c r="AE332" s="67"/>
      <c r="AF332" s="68"/>
      <c r="AG332" s="68"/>
      <c r="AH332" s="68"/>
      <c r="AI332" s="68"/>
      <c r="AJ332" s="68"/>
      <c r="AK332" s="68"/>
      <c r="AL332" s="68"/>
      <c r="AM332" s="69"/>
      <c r="AN332" s="65"/>
    </row>
    <row r="333" spans="6:40">
      <c r="G333" s="103"/>
      <c r="H333" s="136"/>
      <c r="I333" s="103"/>
      <c r="J333" s="103"/>
      <c r="K333" s="136"/>
      <c r="L333" s="136"/>
      <c r="M333" s="103"/>
      <c r="N333" s="136"/>
      <c r="O333" s="136"/>
      <c r="P333" s="136"/>
      <c r="Q333" s="136"/>
      <c r="R333" s="136"/>
      <c r="S333" s="136"/>
      <c r="T333" s="136"/>
      <c r="U333" s="136"/>
      <c r="V333" s="136"/>
      <c r="W333" s="136"/>
      <c r="X333" s="136"/>
      <c r="Y333" s="111"/>
      <c r="Z333" s="103"/>
      <c r="AA333" s="74"/>
      <c r="AB333" s="66"/>
      <c r="AC333" s="67"/>
      <c r="AD333" s="67"/>
      <c r="AE333" s="67"/>
      <c r="AF333" s="68"/>
      <c r="AG333" s="68"/>
      <c r="AH333" s="68"/>
      <c r="AI333" s="68"/>
      <c r="AJ333" s="68"/>
      <c r="AK333" s="68"/>
      <c r="AL333" s="68"/>
      <c r="AM333" s="69"/>
      <c r="AN333" s="65"/>
    </row>
    <row r="334" spans="6:40">
      <c r="G334" s="103"/>
      <c r="H334" s="136"/>
      <c r="I334" s="103"/>
      <c r="J334" s="103"/>
      <c r="K334" s="136"/>
      <c r="L334" s="136"/>
      <c r="M334" s="103"/>
      <c r="N334" s="136"/>
      <c r="O334" s="136"/>
      <c r="P334" s="136"/>
      <c r="Q334" s="136"/>
      <c r="R334" s="136"/>
      <c r="S334" s="136"/>
      <c r="T334" s="136"/>
      <c r="U334" s="136"/>
      <c r="V334" s="136"/>
      <c r="W334" s="136"/>
      <c r="X334" s="136"/>
      <c r="Y334" s="111"/>
      <c r="Z334" s="103"/>
      <c r="AA334" s="74"/>
      <c r="AB334" s="66"/>
      <c r="AC334" s="67"/>
      <c r="AD334" s="67"/>
      <c r="AE334" s="67"/>
      <c r="AF334" s="68"/>
      <c r="AG334" s="68"/>
      <c r="AH334" s="68"/>
      <c r="AI334" s="68"/>
      <c r="AJ334" s="68"/>
      <c r="AK334" s="68"/>
      <c r="AL334" s="68"/>
      <c r="AM334" s="69"/>
      <c r="AN334" s="65"/>
    </row>
    <row r="335" spans="6:40">
      <c r="G335" s="103"/>
      <c r="H335" s="136"/>
      <c r="I335" s="103"/>
      <c r="J335" s="103"/>
      <c r="K335" s="136"/>
      <c r="L335" s="136"/>
      <c r="M335" s="103"/>
      <c r="N335" s="136"/>
      <c r="O335" s="136"/>
      <c r="P335" s="136"/>
      <c r="Q335" s="136"/>
      <c r="R335" s="136"/>
      <c r="S335" s="136"/>
      <c r="T335" s="136"/>
      <c r="U335" s="136"/>
      <c r="V335" s="136"/>
      <c r="W335" s="136"/>
      <c r="X335" s="136"/>
      <c r="Y335" s="111"/>
      <c r="Z335" s="103"/>
      <c r="AA335" s="74"/>
      <c r="AB335" s="66"/>
      <c r="AC335" s="67"/>
      <c r="AD335" s="67"/>
      <c r="AE335" s="67"/>
      <c r="AF335" s="68"/>
      <c r="AG335" s="68"/>
      <c r="AH335" s="68"/>
      <c r="AI335" s="68"/>
      <c r="AJ335" s="68"/>
      <c r="AK335" s="68"/>
      <c r="AL335" s="68"/>
      <c r="AM335" s="69"/>
      <c r="AN335" s="65"/>
    </row>
    <row r="336" spans="6:40">
      <c r="G336" s="103"/>
      <c r="H336" s="136"/>
      <c r="I336" s="103"/>
      <c r="J336" s="103"/>
      <c r="K336" s="136"/>
      <c r="L336" s="136"/>
      <c r="M336" s="103"/>
      <c r="N336" s="136"/>
      <c r="O336" s="136"/>
      <c r="P336" s="136"/>
      <c r="Q336" s="136"/>
      <c r="R336" s="136"/>
      <c r="S336" s="136"/>
      <c r="T336" s="136"/>
      <c r="U336" s="136"/>
      <c r="V336" s="136"/>
      <c r="W336" s="136"/>
      <c r="X336" s="136"/>
      <c r="Y336" s="111"/>
      <c r="Z336" s="103"/>
      <c r="AA336" s="74"/>
      <c r="AB336" s="66"/>
      <c r="AC336" s="67"/>
      <c r="AD336" s="67"/>
      <c r="AE336" s="67"/>
      <c r="AF336" s="68"/>
      <c r="AG336" s="68"/>
      <c r="AH336" s="68"/>
      <c r="AI336" s="68"/>
      <c r="AJ336" s="68"/>
      <c r="AK336" s="68"/>
      <c r="AL336" s="68"/>
      <c r="AM336" s="69"/>
      <c r="AN336" s="65"/>
    </row>
    <row r="337" spans="7:40">
      <c r="G337" s="103"/>
      <c r="H337" s="136"/>
      <c r="I337" s="103"/>
      <c r="J337" s="103"/>
      <c r="K337" s="136"/>
      <c r="L337" s="136"/>
      <c r="M337" s="136"/>
      <c r="N337" s="136"/>
      <c r="O337" s="136"/>
      <c r="P337" s="136"/>
      <c r="Q337" s="136"/>
      <c r="R337" s="136"/>
      <c r="S337" s="136"/>
      <c r="T337" s="136"/>
      <c r="U337" s="136"/>
      <c r="V337" s="136"/>
      <c r="W337" s="136"/>
      <c r="X337" s="136"/>
      <c r="Y337" s="111"/>
      <c r="Z337" s="103"/>
      <c r="AA337" s="74"/>
      <c r="AB337" s="66"/>
      <c r="AC337" s="67"/>
      <c r="AD337" s="67"/>
      <c r="AE337" s="67"/>
      <c r="AF337" s="68"/>
      <c r="AG337" s="68"/>
      <c r="AH337" s="68"/>
      <c r="AI337" s="68"/>
      <c r="AJ337" s="68"/>
      <c r="AK337" s="68"/>
      <c r="AL337" s="68"/>
      <c r="AM337" s="69"/>
      <c r="AN337" s="65"/>
    </row>
    <row r="338" spans="7:40">
      <c r="G338" s="103"/>
      <c r="H338" s="136"/>
      <c r="I338" s="103"/>
      <c r="J338" s="103"/>
      <c r="K338" s="136"/>
      <c r="L338" s="136"/>
      <c r="M338" s="136"/>
      <c r="N338" s="136"/>
      <c r="O338" s="136"/>
      <c r="P338" s="136"/>
      <c r="Q338" s="136"/>
      <c r="R338" s="136"/>
      <c r="S338" s="136"/>
      <c r="T338" s="136"/>
      <c r="U338" s="136"/>
      <c r="V338" s="136"/>
      <c r="W338" s="136"/>
      <c r="X338" s="136"/>
      <c r="Y338" s="111"/>
      <c r="Z338" s="103"/>
      <c r="AA338" s="74"/>
      <c r="AB338" s="66"/>
      <c r="AC338" s="67"/>
      <c r="AD338" s="67"/>
      <c r="AE338" s="67"/>
      <c r="AF338" s="68"/>
      <c r="AG338" s="68"/>
      <c r="AH338" s="68"/>
      <c r="AI338" s="68"/>
      <c r="AJ338" s="68"/>
      <c r="AK338" s="68"/>
      <c r="AL338" s="68"/>
      <c r="AM338" s="69"/>
      <c r="AN338" s="65"/>
    </row>
    <row r="339" spans="7:40">
      <c r="G339" s="103"/>
      <c r="H339" s="136"/>
      <c r="I339" s="103"/>
      <c r="J339" s="103"/>
      <c r="K339" s="136"/>
      <c r="L339" s="136"/>
      <c r="M339" s="136"/>
      <c r="N339" s="136"/>
      <c r="O339" s="136"/>
      <c r="P339" s="136"/>
      <c r="Q339" s="136"/>
      <c r="R339" s="136"/>
      <c r="S339" s="136"/>
      <c r="T339" s="136"/>
      <c r="U339" s="136"/>
      <c r="V339" s="136"/>
      <c r="W339" s="136"/>
      <c r="X339" s="136"/>
      <c r="Y339" s="111"/>
      <c r="Z339" s="103"/>
      <c r="AA339" s="74"/>
      <c r="AB339" s="66"/>
      <c r="AC339" s="67"/>
      <c r="AD339" s="67"/>
      <c r="AE339" s="67"/>
      <c r="AF339" s="68"/>
      <c r="AG339" s="68"/>
      <c r="AH339" s="68"/>
      <c r="AI339" s="68"/>
      <c r="AJ339" s="68"/>
      <c r="AK339" s="68"/>
      <c r="AL339" s="68"/>
      <c r="AM339" s="69"/>
      <c r="AN339" s="65"/>
    </row>
    <row r="340" spans="7:40">
      <c r="G340" s="103"/>
      <c r="H340" s="136"/>
      <c r="I340" s="103"/>
      <c r="J340" s="103"/>
      <c r="K340" s="136"/>
      <c r="L340" s="136"/>
      <c r="M340" s="136"/>
      <c r="N340" s="136"/>
      <c r="O340" s="136"/>
      <c r="P340" s="136"/>
      <c r="Q340" s="136"/>
      <c r="R340" s="136"/>
      <c r="S340" s="136"/>
      <c r="T340" s="136"/>
      <c r="U340" s="136"/>
      <c r="V340" s="136"/>
      <c r="W340" s="136"/>
      <c r="X340" s="136"/>
      <c r="Y340" s="111"/>
      <c r="Z340" s="103"/>
      <c r="AA340" s="74"/>
      <c r="AB340" s="66"/>
      <c r="AC340" s="67"/>
      <c r="AD340" s="67"/>
      <c r="AE340" s="67"/>
      <c r="AF340" s="68"/>
      <c r="AG340" s="68"/>
      <c r="AH340" s="68"/>
      <c r="AI340" s="68"/>
      <c r="AJ340" s="68"/>
      <c r="AK340" s="68"/>
      <c r="AL340" s="68"/>
      <c r="AM340" s="69"/>
      <c r="AN340" s="65"/>
    </row>
    <row r="341" spans="7:40">
      <c r="G341" s="103"/>
      <c r="H341" s="136"/>
      <c r="I341" s="103"/>
      <c r="J341" s="103"/>
      <c r="K341" s="136"/>
      <c r="L341" s="136"/>
      <c r="M341" s="136"/>
      <c r="N341" s="136"/>
      <c r="O341" s="136"/>
      <c r="P341" s="136"/>
      <c r="Q341" s="136"/>
      <c r="R341" s="136"/>
      <c r="S341" s="136"/>
      <c r="T341" s="136"/>
      <c r="U341" s="136"/>
      <c r="V341" s="136"/>
      <c r="W341" s="136"/>
      <c r="X341" s="136"/>
      <c r="Y341" s="111"/>
      <c r="Z341" s="103"/>
      <c r="AA341" s="74"/>
      <c r="AB341" s="66"/>
      <c r="AC341" s="67"/>
      <c r="AD341" s="67"/>
      <c r="AE341" s="67"/>
      <c r="AF341" s="68"/>
      <c r="AG341" s="68"/>
      <c r="AH341" s="68"/>
      <c r="AI341" s="68"/>
      <c r="AJ341" s="68"/>
      <c r="AK341" s="68"/>
      <c r="AL341" s="68"/>
      <c r="AM341" s="69"/>
      <c r="AN341" s="65"/>
    </row>
    <row r="342" spans="7:40">
      <c r="G342" s="103"/>
      <c r="H342" s="136"/>
      <c r="I342" s="103"/>
      <c r="J342" s="103"/>
      <c r="K342" s="136"/>
      <c r="L342" s="136"/>
      <c r="M342" s="136"/>
      <c r="N342" s="136"/>
      <c r="O342" s="136"/>
      <c r="P342" s="136"/>
      <c r="Q342" s="136"/>
      <c r="R342" s="136"/>
      <c r="S342" s="136"/>
      <c r="T342" s="136"/>
      <c r="U342" s="136"/>
      <c r="V342" s="136"/>
      <c r="W342" s="136"/>
      <c r="X342" s="136"/>
      <c r="Y342" s="111"/>
      <c r="Z342" s="103"/>
      <c r="AA342" s="74"/>
      <c r="AB342" s="66"/>
      <c r="AC342" s="67"/>
      <c r="AD342" s="67"/>
      <c r="AE342" s="67"/>
      <c r="AF342" s="68"/>
      <c r="AG342" s="68"/>
      <c r="AH342" s="68"/>
      <c r="AI342" s="68"/>
      <c r="AJ342" s="68"/>
      <c r="AK342" s="68"/>
      <c r="AL342" s="68"/>
      <c r="AM342" s="69"/>
      <c r="AN342" s="65"/>
    </row>
    <row r="343" spans="7:40">
      <c r="G343" s="103"/>
      <c r="H343" s="136"/>
      <c r="I343" s="103"/>
      <c r="J343" s="103"/>
      <c r="K343" s="136"/>
      <c r="L343" s="136"/>
      <c r="M343" s="136"/>
      <c r="N343" s="136"/>
      <c r="O343" s="136"/>
      <c r="P343" s="136"/>
      <c r="Q343" s="136"/>
      <c r="R343" s="136"/>
      <c r="S343" s="136"/>
      <c r="T343" s="136"/>
      <c r="U343" s="136"/>
      <c r="V343" s="136"/>
      <c r="W343" s="136"/>
      <c r="X343" s="136"/>
      <c r="Y343" s="136"/>
      <c r="Z343" s="103"/>
      <c r="AA343" s="74"/>
      <c r="AB343" s="66"/>
      <c r="AC343" s="67"/>
      <c r="AD343" s="67"/>
      <c r="AE343" s="67"/>
      <c r="AF343" s="68"/>
      <c r="AG343" s="68"/>
      <c r="AH343" s="68"/>
      <c r="AI343" s="68"/>
      <c r="AJ343" s="68"/>
      <c r="AK343" s="68"/>
      <c r="AL343" s="68"/>
      <c r="AM343" s="69"/>
      <c r="AN343" s="65"/>
    </row>
    <row r="344" spans="7:40">
      <c r="G344" s="103"/>
      <c r="H344" s="136"/>
      <c r="I344" s="103"/>
      <c r="J344" s="103"/>
      <c r="K344" s="136"/>
      <c r="L344" s="136"/>
      <c r="M344" s="136"/>
      <c r="N344" s="136"/>
      <c r="O344" s="136"/>
      <c r="P344" s="136"/>
      <c r="Q344" s="136"/>
      <c r="R344" s="136"/>
      <c r="S344" s="136"/>
      <c r="T344" s="136"/>
      <c r="U344" s="136"/>
      <c r="V344" s="136"/>
      <c r="W344" s="136"/>
      <c r="X344" s="136"/>
      <c r="Y344" s="136"/>
      <c r="Z344" s="103"/>
      <c r="AA344" s="74"/>
      <c r="AB344" s="66"/>
      <c r="AC344" s="67"/>
      <c r="AD344" s="67"/>
      <c r="AE344" s="67"/>
      <c r="AF344" s="68"/>
      <c r="AG344" s="68"/>
      <c r="AH344" s="68"/>
      <c r="AI344" s="68"/>
      <c r="AJ344" s="68"/>
      <c r="AK344" s="68"/>
      <c r="AL344" s="68"/>
      <c r="AM344" s="69"/>
      <c r="AN344" s="65"/>
    </row>
    <row r="345" spans="7:40">
      <c r="G345" s="103"/>
      <c r="H345" s="136"/>
      <c r="I345" s="103"/>
      <c r="J345" s="103"/>
      <c r="K345" s="136"/>
      <c r="L345" s="136"/>
      <c r="M345" s="136"/>
      <c r="N345" s="136"/>
      <c r="O345" s="136"/>
      <c r="P345" s="136"/>
      <c r="Q345" s="136"/>
      <c r="R345" s="136"/>
      <c r="S345" s="136"/>
      <c r="T345" s="136"/>
      <c r="U345" s="136"/>
      <c r="V345" s="136"/>
      <c r="W345" s="136"/>
      <c r="X345" s="136"/>
      <c r="Y345" s="136"/>
      <c r="Z345" s="103"/>
      <c r="AA345" s="74"/>
      <c r="AB345" s="66"/>
      <c r="AC345" s="67"/>
      <c r="AD345" s="67"/>
      <c r="AE345" s="67"/>
      <c r="AF345" s="68"/>
      <c r="AG345" s="68"/>
      <c r="AH345" s="68"/>
      <c r="AI345" s="68"/>
      <c r="AJ345" s="68"/>
      <c r="AK345" s="68"/>
      <c r="AL345" s="68"/>
      <c r="AM345" s="69"/>
      <c r="AN345" s="65"/>
    </row>
    <row r="346" spans="7:40">
      <c r="G346" s="103"/>
      <c r="H346" s="136"/>
      <c r="I346" s="103"/>
      <c r="J346" s="103"/>
      <c r="K346" s="136"/>
      <c r="L346" s="136"/>
      <c r="M346" s="136"/>
      <c r="N346" s="136"/>
      <c r="O346" s="136"/>
      <c r="P346" s="136"/>
      <c r="Q346" s="136"/>
      <c r="R346" s="136"/>
      <c r="S346" s="136"/>
      <c r="T346" s="136"/>
      <c r="U346" s="136"/>
      <c r="V346" s="136"/>
      <c r="W346" s="136"/>
      <c r="X346" s="136"/>
      <c r="Y346" s="136"/>
      <c r="Z346" s="103"/>
      <c r="AA346" s="74"/>
      <c r="AB346" s="66"/>
      <c r="AC346" s="67"/>
      <c r="AD346" s="67"/>
      <c r="AE346" s="67"/>
      <c r="AF346" s="68"/>
      <c r="AG346" s="68"/>
      <c r="AH346" s="68"/>
      <c r="AI346" s="68"/>
      <c r="AJ346" s="68"/>
      <c r="AK346" s="68"/>
      <c r="AL346" s="68"/>
      <c r="AM346" s="69"/>
      <c r="AN346" s="65"/>
    </row>
    <row r="347" spans="7:40">
      <c r="G347" s="103"/>
      <c r="H347" s="136"/>
      <c r="I347" s="103"/>
      <c r="J347" s="103"/>
      <c r="K347" s="136"/>
      <c r="L347" s="136"/>
      <c r="M347" s="136"/>
      <c r="N347" s="136"/>
      <c r="O347" s="136"/>
      <c r="P347" s="136"/>
      <c r="Q347" s="136"/>
      <c r="R347" s="136"/>
      <c r="S347" s="136"/>
      <c r="T347" s="136"/>
      <c r="U347" s="136"/>
      <c r="V347" s="136"/>
      <c r="W347" s="136"/>
      <c r="X347" s="136"/>
      <c r="Y347" s="136"/>
      <c r="Z347" s="103"/>
      <c r="AA347" s="74"/>
      <c r="AB347" s="66"/>
      <c r="AC347" s="67"/>
      <c r="AD347" s="67"/>
      <c r="AE347" s="67"/>
      <c r="AF347" s="68"/>
      <c r="AG347" s="68"/>
      <c r="AH347" s="68"/>
      <c r="AI347" s="68"/>
      <c r="AJ347" s="68"/>
      <c r="AK347" s="68"/>
      <c r="AL347" s="68"/>
      <c r="AM347" s="69"/>
      <c r="AN347" s="65"/>
    </row>
    <row r="348" spans="7:40">
      <c r="G348" s="103"/>
      <c r="H348" s="136"/>
      <c r="I348" s="103"/>
      <c r="J348" s="103"/>
      <c r="K348" s="136"/>
      <c r="L348" s="136"/>
      <c r="M348" s="136"/>
      <c r="N348" s="136"/>
      <c r="O348" s="136"/>
      <c r="P348" s="136"/>
      <c r="Q348" s="136"/>
      <c r="R348" s="136"/>
      <c r="S348" s="136"/>
      <c r="T348" s="136"/>
      <c r="U348" s="136"/>
      <c r="V348" s="136"/>
      <c r="W348" s="136"/>
      <c r="X348" s="136"/>
      <c r="Y348" s="136"/>
      <c r="Z348" s="103"/>
      <c r="AA348" s="74"/>
      <c r="AB348" s="66"/>
      <c r="AC348" s="67"/>
      <c r="AD348" s="67"/>
      <c r="AE348" s="67"/>
      <c r="AF348" s="68"/>
      <c r="AG348" s="68"/>
      <c r="AH348" s="68"/>
      <c r="AI348" s="68"/>
      <c r="AJ348" s="68"/>
      <c r="AK348" s="68"/>
      <c r="AL348" s="68"/>
      <c r="AM348" s="69"/>
      <c r="AN348" s="65"/>
    </row>
    <row r="349" spans="7:40">
      <c r="G349" s="103"/>
      <c r="H349" s="136"/>
      <c r="I349" s="103"/>
      <c r="J349" s="103"/>
      <c r="K349" s="136"/>
      <c r="L349" s="136"/>
      <c r="M349" s="136"/>
      <c r="N349" s="136"/>
      <c r="O349" s="136"/>
      <c r="P349" s="136"/>
      <c r="Q349" s="136"/>
      <c r="R349" s="136"/>
      <c r="S349" s="136"/>
      <c r="T349" s="136"/>
      <c r="U349" s="136"/>
      <c r="V349" s="136"/>
      <c r="W349" s="136"/>
      <c r="X349" s="136"/>
      <c r="Y349" s="136"/>
      <c r="Z349" s="103"/>
      <c r="AA349" s="74"/>
      <c r="AB349" s="66"/>
      <c r="AC349" s="67"/>
      <c r="AD349" s="67"/>
      <c r="AE349" s="67"/>
      <c r="AF349" s="68"/>
      <c r="AG349" s="68"/>
      <c r="AH349" s="68"/>
      <c r="AI349" s="68"/>
      <c r="AJ349" s="68"/>
      <c r="AK349" s="68"/>
      <c r="AL349" s="68"/>
      <c r="AM349" s="69"/>
      <c r="AN349" s="65"/>
    </row>
    <row r="350" spans="7:40">
      <c r="G350" s="103"/>
      <c r="H350" s="136"/>
      <c r="I350" s="103"/>
      <c r="J350" s="103"/>
      <c r="K350" s="136"/>
      <c r="L350" s="136"/>
      <c r="M350" s="136"/>
      <c r="N350" s="136"/>
      <c r="O350" s="136"/>
      <c r="P350" s="136"/>
      <c r="Q350" s="136"/>
      <c r="R350" s="136"/>
      <c r="S350" s="136"/>
      <c r="T350" s="136"/>
      <c r="U350" s="136"/>
      <c r="V350" s="136"/>
      <c r="W350" s="136"/>
      <c r="X350" s="136"/>
      <c r="Y350" s="136"/>
      <c r="Z350" s="103"/>
      <c r="AA350" s="74"/>
      <c r="AB350" s="66"/>
      <c r="AC350" s="67"/>
      <c r="AD350" s="67"/>
      <c r="AE350" s="67"/>
      <c r="AF350" s="68"/>
      <c r="AG350" s="68"/>
      <c r="AH350" s="68"/>
      <c r="AI350" s="68"/>
      <c r="AJ350" s="68"/>
      <c r="AK350" s="68"/>
      <c r="AL350" s="68"/>
      <c r="AM350" s="69"/>
      <c r="AN350" s="65"/>
    </row>
    <row r="351" spans="7:40">
      <c r="G351" s="103"/>
      <c r="H351" s="136"/>
      <c r="I351" s="103"/>
      <c r="J351" s="103"/>
      <c r="K351" s="136"/>
      <c r="L351" s="136"/>
      <c r="M351" s="136"/>
      <c r="N351" s="136"/>
      <c r="O351" s="136"/>
      <c r="P351" s="136"/>
      <c r="Q351" s="136"/>
      <c r="R351" s="136"/>
      <c r="S351" s="136"/>
      <c r="T351" s="136"/>
      <c r="U351" s="136"/>
      <c r="V351" s="136"/>
      <c r="W351" s="136"/>
      <c r="X351" s="136"/>
      <c r="Y351" s="136"/>
      <c r="Z351" s="103"/>
      <c r="AA351" s="74"/>
      <c r="AB351" s="66"/>
      <c r="AC351" s="67"/>
      <c r="AD351" s="67"/>
      <c r="AE351" s="67"/>
      <c r="AF351" s="68"/>
      <c r="AG351" s="68"/>
      <c r="AH351" s="68"/>
      <c r="AI351" s="68"/>
      <c r="AJ351" s="68"/>
      <c r="AK351" s="68"/>
      <c r="AL351" s="68"/>
      <c r="AM351" s="69"/>
      <c r="AN351" s="65"/>
    </row>
    <row r="352" spans="7:40">
      <c r="G352" s="103"/>
      <c r="H352" s="136"/>
      <c r="I352" s="103"/>
      <c r="J352" s="103"/>
      <c r="K352" s="136"/>
      <c r="L352" s="136"/>
      <c r="M352" s="136"/>
      <c r="N352" s="136"/>
      <c r="O352" s="136"/>
      <c r="P352" s="136"/>
      <c r="Q352" s="136"/>
      <c r="R352" s="136"/>
      <c r="S352" s="136"/>
      <c r="T352" s="136"/>
      <c r="U352" s="136"/>
      <c r="V352" s="136"/>
      <c r="W352" s="136"/>
      <c r="X352" s="136"/>
      <c r="Y352" s="136"/>
      <c r="Z352" s="103"/>
      <c r="AA352" s="74"/>
      <c r="AB352" s="66"/>
      <c r="AC352" s="67"/>
      <c r="AD352" s="67"/>
      <c r="AE352" s="67"/>
      <c r="AF352" s="68"/>
      <c r="AG352" s="68"/>
      <c r="AH352" s="68"/>
      <c r="AI352" s="68"/>
      <c r="AJ352" s="68"/>
      <c r="AK352" s="68"/>
      <c r="AL352" s="68"/>
      <c r="AM352" s="69"/>
      <c r="AN352" s="65"/>
    </row>
    <row r="353" spans="7:40">
      <c r="G353" s="103"/>
      <c r="H353" s="136"/>
      <c r="I353" s="103"/>
      <c r="J353" s="103"/>
      <c r="K353" s="136"/>
      <c r="L353" s="136"/>
      <c r="M353" s="136"/>
      <c r="N353" s="136"/>
      <c r="O353" s="136"/>
      <c r="P353" s="136"/>
      <c r="Q353" s="136"/>
      <c r="R353" s="136"/>
      <c r="S353" s="136"/>
      <c r="T353" s="136"/>
      <c r="U353" s="136"/>
      <c r="V353" s="136"/>
      <c r="W353" s="136"/>
      <c r="X353" s="136"/>
      <c r="Y353" s="136"/>
      <c r="Z353" s="103"/>
      <c r="AA353" s="74"/>
      <c r="AB353" s="66"/>
      <c r="AC353" s="67"/>
      <c r="AD353" s="67"/>
      <c r="AE353" s="67"/>
      <c r="AF353" s="68"/>
      <c r="AG353" s="68"/>
      <c r="AH353" s="68"/>
      <c r="AI353" s="68"/>
      <c r="AJ353" s="68"/>
      <c r="AK353" s="68"/>
      <c r="AL353" s="68"/>
      <c r="AM353" s="69"/>
      <c r="AN353" s="65"/>
    </row>
    <row r="354" spans="7:40">
      <c r="G354" s="103"/>
      <c r="H354" s="136"/>
      <c r="I354" s="103"/>
      <c r="J354" s="103"/>
      <c r="K354" s="136"/>
      <c r="L354" s="136"/>
      <c r="M354" s="136"/>
      <c r="N354" s="136"/>
      <c r="O354" s="136"/>
      <c r="P354" s="136"/>
      <c r="Q354" s="136"/>
      <c r="R354" s="136"/>
      <c r="S354" s="136"/>
      <c r="T354" s="136"/>
      <c r="U354" s="136"/>
      <c r="V354" s="136"/>
      <c r="W354" s="136"/>
      <c r="X354" s="136"/>
      <c r="Y354" s="136"/>
      <c r="Z354" s="103"/>
      <c r="AA354" s="74"/>
      <c r="AB354" s="66"/>
      <c r="AC354" s="67"/>
      <c r="AD354" s="67"/>
      <c r="AE354" s="67"/>
      <c r="AF354" s="68"/>
      <c r="AG354" s="68"/>
      <c r="AH354" s="68"/>
      <c r="AI354" s="68"/>
      <c r="AJ354" s="68"/>
      <c r="AK354" s="68"/>
      <c r="AL354" s="68"/>
      <c r="AM354" s="69"/>
      <c r="AN354" s="65"/>
    </row>
    <row r="355" spans="7:40">
      <c r="G355" s="103"/>
      <c r="H355" s="136"/>
      <c r="I355" s="103"/>
      <c r="J355" s="103"/>
      <c r="K355" s="136"/>
      <c r="L355" s="136"/>
      <c r="M355" s="136"/>
      <c r="N355" s="136"/>
      <c r="O355" s="136"/>
      <c r="P355" s="136"/>
      <c r="Q355" s="136"/>
      <c r="R355" s="136"/>
      <c r="S355" s="136"/>
      <c r="T355" s="136"/>
      <c r="U355" s="136"/>
      <c r="V355" s="136"/>
      <c r="W355" s="136"/>
      <c r="X355" s="136"/>
      <c r="Y355" s="136"/>
      <c r="Z355" s="103"/>
      <c r="AA355" s="74"/>
      <c r="AB355" s="66"/>
      <c r="AC355" s="68"/>
      <c r="AD355" s="68"/>
      <c r="AE355" s="68"/>
      <c r="AF355" s="68"/>
      <c r="AG355" s="68"/>
      <c r="AH355" s="68"/>
      <c r="AI355" s="68"/>
      <c r="AJ355" s="68"/>
      <c r="AK355" s="68"/>
      <c r="AL355" s="68"/>
      <c r="AM355" s="69"/>
      <c r="AN355" s="65"/>
    </row>
    <row r="356" spans="7:40">
      <c r="G356" s="103"/>
      <c r="H356" s="136"/>
      <c r="I356" s="103"/>
      <c r="J356" s="103"/>
      <c r="K356" s="136"/>
      <c r="L356" s="136"/>
      <c r="M356" s="136"/>
      <c r="N356" s="136"/>
      <c r="O356" s="136"/>
      <c r="P356" s="136"/>
      <c r="Q356" s="136"/>
      <c r="R356" s="136"/>
      <c r="S356" s="136"/>
      <c r="T356" s="136"/>
      <c r="U356" s="136"/>
      <c r="V356" s="136"/>
      <c r="W356" s="136"/>
      <c r="X356" s="136"/>
      <c r="Y356" s="136"/>
      <c r="Z356" s="103"/>
      <c r="AA356" s="74"/>
      <c r="AB356" s="66"/>
      <c r="AC356" s="68"/>
      <c r="AD356" s="68"/>
      <c r="AE356" s="68"/>
      <c r="AF356" s="68"/>
      <c r="AG356" s="68"/>
      <c r="AH356" s="68"/>
      <c r="AI356" s="68"/>
      <c r="AJ356" s="68"/>
      <c r="AK356" s="68"/>
      <c r="AL356" s="68"/>
      <c r="AM356" s="69"/>
      <c r="AN356" s="65"/>
    </row>
    <row r="357" spans="7:40">
      <c r="G357" s="103"/>
      <c r="H357" s="136"/>
      <c r="I357" s="103"/>
      <c r="J357" s="103"/>
      <c r="K357" s="136"/>
      <c r="L357" s="136"/>
      <c r="M357" s="136"/>
      <c r="N357" s="136"/>
      <c r="O357" s="136"/>
      <c r="P357" s="136"/>
      <c r="Q357" s="136"/>
      <c r="R357" s="136"/>
      <c r="S357" s="136"/>
      <c r="T357" s="136"/>
      <c r="U357" s="136"/>
      <c r="V357" s="136"/>
      <c r="W357" s="136"/>
      <c r="X357" s="136"/>
      <c r="Y357" s="136"/>
      <c r="Z357" s="103"/>
      <c r="AA357" s="74"/>
      <c r="AB357" s="66"/>
      <c r="AC357" s="68"/>
      <c r="AD357" s="68"/>
      <c r="AE357" s="68"/>
      <c r="AF357" s="68"/>
      <c r="AG357" s="68"/>
      <c r="AH357" s="68"/>
      <c r="AI357" s="68"/>
      <c r="AJ357" s="68"/>
      <c r="AK357" s="68"/>
      <c r="AL357" s="68"/>
      <c r="AM357" s="69"/>
      <c r="AN357" s="65"/>
    </row>
    <row r="358" spans="7:40">
      <c r="G358" s="103"/>
      <c r="H358" s="136"/>
      <c r="I358" s="103"/>
      <c r="J358" s="103"/>
      <c r="K358" s="136"/>
      <c r="L358" s="136"/>
      <c r="M358" s="136"/>
      <c r="N358" s="136"/>
      <c r="O358" s="136"/>
      <c r="P358" s="136"/>
      <c r="Q358" s="136"/>
      <c r="R358" s="136"/>
      <c r="S358" s="136"/>
      <c r="T358" s="136"/>
      <c r="U358" s="136"/>
      <c r="V358" s="136"/>
      <c r="W358" s="136"/>
      <c r="X358" s="136"/>
      <c r="Y358" s="136"/>
      <c r="Z358" s="103"/>
      <c r="AA358" s="74"/>
      <c r="AB358" s="66"/>
      <c r="AC358" s="68"/>
      <c r="AD358" s="68"/>
      <c r="AE358" s="68"/>
      <c r="AF358" s="68"/>
      <c r="AG358" s="68"/>
      <c r="AH358" s="68"/>
      <c r="AI358" s="68"/>
      <c r="AJ358" s="68"/>
      <c r="AK358" s="68"/>
      <c r="AL358" s="68"/>
      <c r="AM358" s="69"/>
      <c r="AN358" s="65"/>
    </row>
    <row r="359" spans="7:40">
      <c r="G359" s="103"/>
      <c r="H359" s="136"/>
      <c r="I359" s="103"/>
      <c r="J359" s="103"/>
      <c r="K359" s="136"/>
      <c r="L359" s="136"/>
      <c r="M359" s="136"/>
      <c r="N359" s="136"/>
      <c r="O359" s="136"/>
      <c r="P359" s="136"/>
      <c r="Q359" s="136"/>
      <c r="R359" s="136"/>
      <c r="S359" s="136"/>
      <c r="T359" s="136"/>
      <c r="U359" s="136"/>
      <c r="V359" s="136"/>
      <c r="W359" s="136"/>
      <c r="X359" s="136"/>
      <c r="Y359" s="136"/>
      <c r="Z359" s="103"/>
      <c r="AA359" s="74"/>
      <c r="AB359" s="66"/>
      <c r="AC359" s="68"/>
      <c r="AD359" s="68"/>
      <c r="AE359" s="68"/>
      <c r="AF359" s="68"/>
      <c r="AG359" s="68"/>
      <c r="AH359" s="68"/>
      <c r="AI359" s="68"/>
      <c r="AJ359" s="68"/>
      <c r="AK359" s="68"/>
      <c r="AL359" s="68"/>
      <c r="AM359" s="69"/>
      <c r="AN359" s="65"/>
    </row>
    <row r="360" spans="7:40">
      <c r="G360" s="103"/>
      <c r="H360" s="136"/>
      <c r="I360" s="103"/>
      <c r="J360" s="103"/>
      <c r="K360" s="136"/>
      <c r="L360" s="136"/>
      <c r="M360" s="136"/>
      <c r="N360" s="136"/>
      <c r="O360" s="136"/>
      <c r="P360" s="136"/>
      <c r="Q360" s="136"/>
      <c r="R360" s="136"/>
      <c r="S360" s="136"/>
      <c r="T360" s="136"/>
      <c r="U360" s="136"/>
      <c r="V360" s="136"/>
      <c r="W360" s="136"/>
      <c r="X360" s="136"/>
      <c r="Y360" s="136"/>
      <c r="Z360" s="103"/>
      <c r="AA360" s="74"/>
      <c r="AB360" s="66"/>
      <c r="AC360" s="68"/>
      <c r="AD360" s="68"/>
      <c r="AE360" s="68"/>
      <c r="AF360" s="68"/>
      <c r="AG360" s="65"/>
      <c r="AH360" s="68"/>
      <c r="AI360" s="65"/>
      <c r="AJ360" s="68"/>
      <c r="AK360" s="68"/>
      <c r="AL360" s="68"/>
      <c r="AM360" s="69"/>
      <c r="AN360" s="65"/>
    </row>
    <row r="361" spans="7:40">
      <c r="G361" s="103"/>
      <c r="H361" s="136"/>
      <c r="I361" s="103"/>
      <c r="J361" s="103"/>
      <c r="K361" s="136"/>
      <c r="L361" s="136"/>
      <c r="M361" s="136"/>
      <c r="N361" s="136"/>
      <c r="O361" s="136"/>
      <c r="P361" s="136"/>
      <c r="Q361" s="136"/>
      <c r="R361" s="136"/>
      <c r="S361" s="136"/>
      <c r="T361" s="136"/>
      <c r="U361" s="136"/>
      <c r="V361" s="136"/>
      <c r="W361" s="136"/>
      <c r="X361" s="136"/>
      <c r="Y361" s="136"/>
      <c r="Z361" s="103"/>
      <c r="AA361" s="74"/>
      <c r="AB361" s="66"/>
      <c r="AC361" s="68"/>
      <c r="AD361" s="68"/>
      <c r="AE361" s="68"/>
      <c r="AF361" s="68"/>
      <c r="AG361" s="68"/>
      <c r="AH361" s="68"/>
      <c r="AI361" s="68"/>
      <c r="AJ361" s="68"/>
      <c r="AK361" s="68"/>
      <c r="AL361" s="68"/>
      <c r="AM361" s="69"/>
      <c r="AN361" s="65"/>
    </row>
    <row r="362" spans="7:40">
      <c r="G362" s="103"/>
      <c r="H362" s="136"/>
      <c r="I362" s="103"/>
      <c r="J362" s="103"/>
      <c r="K362" s="136"/>
      <c r="L362" s="136"/>
      <c r="M362" s="136"/>
      <c r="N362" s="136"/>
      <c r="O362" s="136"/>
      <c r="P362" s="136"/>
      <c r="Q362" s="136"/>
      <c r="R362" s="136"/>
      <c r="S362" s="136"/>
      <c r="T362" s="136"/>
      <c r="U362" s="136"/>
      <c r="V362" s="136"/>
      <c r="W362" s="136"/>
      <c r="X362" s="136"/>
      <c r="Y362" s="136"/>
      <c r="Z362" s="103"/>
      <c r="AA362" s="74"/>
      <c r="AB362" s="66"/>
      <c r="AC362" s="68"/>
      <c r="AD362" s="68"/>
      <c r="AE362" s="68"/>
      <c r="AF362" s="68"/>
      <c r="AG362" s="68"/>
      <c r="AH362" s="68"/>
      <c r="AI362" s="68"/>
      <c r="AJ362" s="68"/>
      <c r="AK362" s="68"/>
      <c r="AL362" s="68"/>
      <c r="AM362" s="69"/>
      <c r="AN362" s="65"/>
    </row>
    <row r="363" spans="7:40">
      <c r="G363" s="103"/>
      <c r="H363" s="136"/>
      <c r="I363" s="103"/>
      <c r="J363" s="103"/>
      <c r="K363" s="136"/>
      <c r="L363" s="136"/>
      <c r="M363" s="136"/>
      <c r="N363" s="136"/>
      <c r="O363" s="136"/>
      <c r="P363" s="136"/>
      <c r="Q363" s="136"/>
      <c r="R363" s="136"/>
      <c r="S363" s="136"/>
      <c r="T363" s="136"/>
      <c r="U363" s="136"/>
      <c r="V363" s="136"/>
      <c r="W363" s="136"/>
      <c r="X363" s="136"/>
      <c r="Y363" s="136"/>
      <c r="Z363" s="103"/>
      <c r="AA363" s="74"/>
      <c r="AB363" s="66"/>
      <c r="AC363" s="68"/>
      <c r="AD363" s="68"/>
      <c r="AE363" s="68"/>
      <c r="AF363" s="68"/>
      <c r="AG363" s="68"/>
      <c r="AH363" s="68"/>
      <c r="AI363" s="68"/>
      <c r="AJ363" s="68"/>
      <c r="AK363" s="68"/>
      <c r="AL363" s="68"/>
      <c r="AM363" s="69"/>
      <c r="AN363" s="65"/>
    </row>
    <row r="364" spans="7:40">
      <c r="G364" s="103"/>
      <c r="H364" s="136"/>
      <c r="I364" s="103"/>
      <c r="J364" s="103"/>
      <c r="K364" s="136"/>
      <c r="L364" s="136"/>
      <c r="M364" s="136"/>
      <c r="N364" s="136"/>
      <c r="O364" s="136"/>
      <c r="P364" s="136"/>
      <c r="Q364" s="136"/>
      <c r="R364" s="136"/>
      <c r="S364" s="136"/>
      <c r="T364" s="136"/>
      <c r="U364" s="136"/>
      <c r="V364" s="136"/>
      <c r="W364" s="136"/>
      <c r="X364" s="136"/>
      <c r="Y364" s="136"/>
      <c r="Z364" s="103"/>
      <c r="AA364" s="74"/>
      <c r="AB364" s="66"/>
      <c r="AC364" s="68"/>
      <c r="AD364" s="68"/>
      <c r="AE364" s="68"/>
      <c r="AF364" s="68"/>
      <c r="AG364" s="68"/>
      <c r="AH364" s="68"/>
      <c r="AI364" s="68"/>
      <c r="AJ364" s="68"/>
      <c r="AK364" s="68"/>
      <c r="AL364" s="68"/>
      <c r="AM364" s="69"/>
      <c r="AN364" s="65"/>
    </row>
    <row r="365" spans="7:40">
      <c r="G365" s="103"/>
      <c r="H365" s="136"/>
      <c r="I365" s="103"/>
      <c r="J365" s="103"/>
      <c r="K365" s="136"/>
      <c r="L365" s="136"/>
      <c r="M365" s="136"/>
      <c r="N365" s="136"/>
      <c r="O365" s="136"/>
      <c r="P365" s="136"/>
      <c r="Q365" s="136"/>
      <c r="R365" s="136"/>
      <c r="S365" s="136"/>
      <c r="T365" s="136"/>
      <c r="U365" s="136"/>
      <c r="V365" s="136"/>
      <c r="W365" s="136"/>
      <c r="X365" s="136"/>
      <c r="Y365" s="136"/>
      <c r="Z365" s="103"/>
      <c r="AA365" s="74"/>
      <c r="AB365" s="66"/>
      <c r="AC365" s="68"/>
      <c r="AD365" s="68"/>
      <c r="AE365" s="68"/>
      <c r="AF365" s="68"/>
      <c r="AG365" s="68"/>
      <c r="AH365" s="68"/>
      <c r="AI365" s="68"/>
      <c r="AJ365" s="68"/>
      <c r="AK365" s="68"/>
      <c r="AL365" s="68"/>
      <c r="AM365" s="69"/>
      <c r="AN365" s="65"/>
    </row>
    <row r="366" spans="7:40">
      <c r="G366" s="103"/>
      <c r="H366" s="136"/>
      <c r="I366" s="103"/>
      <c r="J366" s="103"/>
      <c r="K366" s="136"/>
      <c r="L366" s="136"/>
      <c r="M366" s="136"/>
      <c r="N366" s="136"/>
      <c r="O366" s="136"/>
      <c r="P366" s="136"/>
      <c r="Q366" s="136"/>
      <c r="R366" s="136"/>
      <c r="S366" s="136"/>
      <c r="T366" s="136"/>
      <c r="U366" s="136"/>
      <c r="V366" s="136"/>
      <c r="W366" s="136"/>
      <c r="X366" s="136"/>
      <c r="Y366" s="136"/>
      <c r="Z366" s="103"/>
      <c r="AA366" s="74"/>
      <c r="AB366" s="66"/>
      <c r="AC366" s="68"/>
      <c r="AD366" s="68"/>
      <c r="AE366" s="68"/>
      <c r="AF366" s="68"/>
      <c r="AG366" s="68"/>
      <c r="AH366" s="68"/>
      <c r="AI366" s="68"/>
      <c r="AJ366" s="68"/>
      <c r="AK366" s="68"/>
      <c r="AL366" s="68"/>
      <c r="AM366" s="69"/>
      <c r="AN366" s="65"/>
    </row>
    <row r="367" spans="7:40">
      <c r="G367" s="103"/>
      <c r="H367" s="136"/>
      <c r="I367" s="103"/>
      <c r="J367" s="103"/>
      <c r="K367" s="136"/>
      <c r="L367" s="136"/>
      <c r="M367" s="136"/>
      <c r="N367" s="136"/>
      <c r="O367" s="136"/>
      <c r="P367" s="136"/>
      <c r="Q367" s="136"/>
      <c r="R367" s="136"/>
      <c r="S367" s="136"/>
      <c r="T367" s="136"/>
      <c r="U367" s="136"/>
      <c r="V367" s="136"/>
      <c r="W367" s="136"/>
      <c r="X367" s="136"/>
      <c r="Y367" s="136"/>
      <c r="Z367" s="103"/>
      <c r="AA367" s="74"/>
      <c r="AB367" s="66"/>
      <c r="AC367" s="68"/>
      <c r="AD367" s="68"/>
      <c r="AE367" s="68"/>
      <c r="AF367" s="68"/>
      <c r="AG367" s="68"/>
      <c r="AH367" s="68"/>
      <c r="AI367" s="68"/>
      <c r="AJ367" s="68"/>
      <c r="AK367" s="68"/>
      <c r="AL367" s="68"/>
      <c r="AM367" s="69"/>
      <c r="AN367" s="65"/>
    </row>
    <row r="368" spans="7:40">
      <c r="G368" s="103"/>
      <c r="H368" s="136"/>
      <c r="I368" s="103"/>
      <c r="J368" s="103"/>
      <c r="K368" s="136"/>
      <c r="L368" s="136"/>
      <c r="M368" s="136"/>
      <c r="N368" s="136"/>
      <c r="O368" s="136"/>
      <c r="P368" s="136"/>
      <c r="Q368" s="136"/>
      <c r="R368" s="136"/>
      <c r="S368" s="136"/>
      <c r="T368" s="136"/>
      <c r="U368" s="136"/>
      <c r="V368" s="136"/>
      <c r="W368" s="136"/>
      <c r="X368" s="136"/>
      <c r="Y368" s="136"/>
      <c r="Z368" s="103"/>
      <c r="AA368" s="74"/>
      <c r="AB368" s="66"/>
      <c r="AC368" s="68"/>
      <c r="AD368" s="68"/>
      <c r="AE368" s="68"/>
      <c r="AF368" s="68"/>
      <c r="AG368" s="68"/>
      <c r="AH368" s="68"/>
      <c r="AI368" s="68"/>
      <c r="AJ368" s="68"/>
      <c r="AK368" s="68"/>
      <c r="AL368" s="68"/>
      <c r="AM368" s="69"/>
      <c r="AN368" s="65"/>
    </row>
    <row r="369" spans="7:40">
      <c r="G369" s="103"/>
      <c r="H369" s="136"/>
      <c r="I369" s="103"/>
      <c r="J369" s="103"/>
      <c r="K369" s="136"/>
      <c r="L369" s="136"/>
      <c r="M369" s="136"/>
      <c r="N369" s="136"/>
      <c r="O369" s="136"/>
      <c r="P369" s="136"/>
      <c r="Q369" s="136"/>
      <c r="R369" s="136"/>
      <c r="S369" s="136"/>
      <c r="T369" s="136"/>
      <c r="U369" s="136"/>
      <c r="V369" s="136"/>
      <c r="W369" s="136"/>
      <c r="X369" s="136"/>
      <c r="Y369" s="136"/>
      <c r="Z369" s="103"/>
      <c r="AA369" s="74"/>
      <c r="AB369" s="66"/>
      <c r="AC369" s="68"/>
      <c r="AD369" s="68"/>
      <c r="AE369" s="68"/>
      <c r="AF369" s="68"/>
      <c r="AG369" s="68"/>
      <c r="AH369" s="68"/>
      <c r="AI369" s="68"/>
      <c r="AJ369" s="68"/>
      <c r="AK369" s="68"/>
      <c r="AL369" s="68"/>
      <c r="AM369" s="69"/>
      <c r="AN369" s="65"/>
    </row>
    <row r="370" spans="7:40">
      <c r="G370" s="103"/>
      <c r="H370" s="136"/>
      <c r="I370" s="103"/>
      <c r="J370" s="103"/>
      <c r="K370" s="136"/>
      <c r="L370" s="136"/>
      <c r="M370" s="136"/>
      <c r="N370" s="136"/>
      <c r="O370" s="136"/>
      <c r="P370" s="136"/>
      <c r="Q370" s="136"/>
      <c r="R370" s="136"/>
      <c r="S370" s="136"/>
      <c r="T370" s="136"/>
      <c r="U370" s="136"/>
      <c r="V370" s="136"/>
      <c r="W370" s="136"/>
      <c r="X370" s="136"/>
      <c r="Y370" s="136"/>
      <c r="Z370" s="103"/>
      <c r="AA370" s="74"/>
      <c r="AB370" s="66"/>
      <c r="AC370" s="68"/>
      <c r="AD370" s="68"/>
      <c r="AE370" s="68"/>
      <c r="AF370" s="68"/>
      <c r="AG370" s="68"/>
      <c r="AH370" s="68"/>
      <c r="AI370" s="68"/>
      <c r="AJ370" s="68"/>
      <c r="AK370" s="68"/>
      <c r="AL370" s="68"/>
      <c r="AM370" s="69"/>
      <c r="AN370" s="65"/>
    </row>
    <row r="371" spans="7:40">
      <c r="G371" s="103"/>
      <c r="H371" s="136"/>
      <c r="I371" s="103"/>
      <c r="J371" s="103"/>
      <c r="K371" s="136"/>
      <c r="L371" s="136"/>
      <c r="M371" s="136"/>
      <c r="N371" s="136"/>
      <c r="O371" s="136"/>
      <c r="P371" s="136"/>
      <c r="Q371" s="136"/>
      <c r="R371" s="136"/>
      <c r="S371" s="136"/>
      <c r="T371" s="136"/>
      <c r="U371" s="136"/>
      <c r="V371" s="136"/>
      <c r="W371" s="136"/>
      <c r="X371" s="136"/>
      <c r="Y371" s="136"/>
      <c r="Z371" s="103"/>
      <c r="AA371" s="74"/>
      <c r="AB371" s="66"/>
      <c r="AC371" s="68"/>
      <c r="AD371" s="68"/>
      <c r="AE371" s="68"/>
      <c r="AF371" s="68"/>
      <c r="AG371" s="68"/>
      <c r="AH371" s="68"/>
      <c r="AI371" s="68"/>
      <c r="AJ371" s="68"/>
      <c r="AK371" s="68"/>
      <c r="AL371" s="68"/>
      <c r="AM371" s="69"/>
      <c r="AN371" s="65"/>
    </row>
    <row r="372" spans="7:40">
      <c r="G372" s="103"/>
      <c r="H372" s="136"/>
      <c r="I372" s="103"/>
      <c r="J372" s="103"/>
      <c r="K372" s="136"/>
      <c r="L372" s="136"/>
      <c r="M372" s="136"/>
      <c r="N372" s="136"/>
      <c r="O372" s="136"/>
      <c r="P372" s="136"/>
      <c r="Q372" s="136"/>
      <c r="R372" s="136"/>
      <c r="S372" s="136"/>
      <c r="T372" s="136"/>
      <c r="U372" s="136"/>
      <c r="V372" s="136"/>
      <c r="W372" s="136"/>
      <c r="X372" s="136"/>
      <c r="Y372" s="136"/>
      <c r="Z372" s="103"/>
      <c r="AA372" s="74"/>
      <c r="AB372" s="66"/>
      <c r="AC372" s="68"/>
      <c r="AD372" s="68"/>
      <c r="AE372" s="68"/>
      <c r="AF372" s="68"/>
      <c r="AG372" s="68"/>
      <c r="AH372" s="68"/>
      <c r="AI372" s="68"/>
      <c r="AJ372" s="68"/>
      <c r="AK372" s="68"/>
      <c r="AL372" s="68"/>
      <c r="AM372" s="69"/>
      <c r="AN372" s="65"/>
    </row>
    <row r="373" spans="7:40">
      <c r="G373" s="103"/>
      <c r="H373" s="136"/>
      <c r="I373" s="103"/>
      <c r="J373" s="103"/>
      <c r="K373" s="136"/>
      <c r="L373" s="136"/>
      <c r="M373" s="136"/>
      <c r="N373" s="136"/>
      <c r="O373" s="136"/>
      <c r="P373" s="136"/>
      <c r="Q373" s="136"/>
      <c r="R373" s="136"/>
      <c r="S373" s="136"/>
      <c r="T373" s="136"/>
      <c r="U373" s="136"/>
      <c r="V373" s="136"/>
      <c r="W373" s="136"/>
      <c r="X373" s="136"/>
      <c r="Y373" s="136"/>
      <c r="Z373" s="103"/>
      <c r="AA373" s="74"/>
      <c r="AB373" s="66"/>
      <c r="AC373" s="68"/>
      <c r="AD373" s="68"/>
      <c r="AE373" s="68"/>
      <c r="AF373" s="68"/>
      <c r="AG373" s="68"/>
      <c r="AH373" s="68"/>
      <c r="AI373" s="68"/>
      <c r="AJ373" s="68"/>
      <c r="AK373" s="68"/>
      <c r="AL373" s="68"/>
      <c r="AM373" s="69"/>
      <c r="AN373" s="65"/>
    </row>
    <row r="374" spans="7:40">
      <c r="G374" s="103"/>
      <c r="H374" s="136"/>
      <c r="I374" s="103"/>
      <c r="J374" s="103"/>
      <c r="K374" s="136"/>
      <c r="L374" s="136"/>
      <c r="M374" s="136"/>
      <c r="N374" s="136"/>
      <c r="O374" s="136"/>
      <c r="P374" s="136"/>
      <c r="Q374" s="136"/>
      <c r="R374" s="136"/>
      <c r="S374" s="136"/>
      <c r="T374" s="136"/>
      <c r="U374" s="136"/>
      <c r="V374" s="136"/>
      <c r="W374" s="136"/>
      <c r="X374" s="136"/>
      <c r="Y374" s="136"/>
      <c r="Z374" s="103"/>
      <c r="AA374" s="74"/>
      <c r="AB374" s="66"/>
      <c r="AC374" s="68"/>
      <c r="AD374" s="68"/>
      <c r="AE374" s="68"/>
      <c r="AF374" s="68"/>
      <c r="AG374" s="68"/>
      <c r="AH374" s="68"/>
      <c r="AI374" s="68"/>
      <c r="AJ374" s="68"/>
      <c r="AK374" s="68"/>
      <c r="AL374" s="68"/>
      <c r="AM374" s="69"/>
      <c r="AN374" s="65"/>
    </row>
    <row r="375" spans="7:40">
      <c r="G375" s="103"/>
      <c r="H375" s="136"/>
      <c r="I375" s="103"/>
      <c r="J375" s="103"/>
      <c r="K375" s="136"/>
      <c r="L375" s="136"/>
      <c r="M375" s="136"/>
      <c r="N375" s="136"/>
      <c r="O375" s="136"/>
      <c r="P375" s="136"/>
      <c r="Q375" s="136"/>
      <c r="R375" s="136"/>
      <c r="S375" s="136"/>
      <c r="T375" s="136"/>
      <c r="U375" s="136"/>
      <c r="V375" s="136"/>
      <c r="W375" s="136"/>
      <c r="X375" s="136"/>
      <c r="Y375" s="136"/>
      <c r="Z375" s="103"/>
      <c r="AA375" s="74"/>
      <c r="AB375" s="66"/>
      <c r="AC375" s="68"/>
      <c r="AD375" s="68"/>
      <c r="AE375" s="68"/>
      <c r="AF375" s="68"/>
      <c r="AG375" s="68"/>
      <c r="AH375" s="68"/>
      <c r="AI375" s="68"/>
      <c r="AJ375" s="68"/>
      <c r="AK375" s="68"/>
      <c r="AL375" s="68"/>
      <c r="AM375" s="69"/>
      <c r="AN375" s="65"/>
    </row>
    <row r="376" spans="7:40">
      <c r="G376" s="103"/>
      <c r="H376" s="136"/>
      <c r="I376" s="103"/>
      <c r="J376" s="103"/>
      <c r="K376" s="136"/>
      <c r="L376" s="136"/>
      <c r="M376" s="136"/>
      <c r="N376" s="136"/>
      <c r="O376" s="136"/>
      <c r="P376" s="136"/>
      <c r="Q376" s="136"/>
      <c r="R376" s="136"/>
      <c r="S376" s="136"/>
      <c r="T376" s="136"/>
      <c r="U376" s="136"/>
      <c r="V376" s="136"/>
      <c r="W376" s="136"/>
      <c r="X376" s="136"/>
      <c r="Y376" s="136"/>
      <c r="Z376" s="103"/>
      <c r="AA376" s="74"/>
      <c r="AB376" s="66"/>
      <c r="AC376" s="68"/>
      <c r="AD376" s="68"/>
      <c r="AE376" s="68"/>
      <c r="AF376" s="68"/>
      <c r="AG376" s="68"/>
      <c r="AH376" s="68"/>
      <c r="AI376" s="68"/>
      <c r="AJ376" s="68"/>
      <c r="AK376" s="68"/>
      <c r="AL376" s="68"/>
      <c r="AM376" s="69"/>
      <c r="AN376" s="65"/>
    </row>
    <row r="377" spans="7:40">
      <c r="G377" s="103"/>
      <c r="H377" s="136"/>
      <c r="I377" s="103"/>
      <c r="J377" s="103"/>
      <c r="K377" s="136"/>
      <c r="L377" s="136"/>
      <c r="M377" s="136"/>
      <c r="N377" s="136"/>
      <c r="O377" s="136"/>
      <c r="P377" s="136"/>
      <c r="Q377" s="136"/>
      <c r="R377" s="136"/>
      <c r="S377" s="136"/>
      <c r="T377" s="136"/>
      <c r="U377" s="136"/>
      <c r="V377" s="136"/>
      <c r="W377" s="136"/>
      <c r="X377" s="136"/>
      <c r="Y377" s="136"/>
      <c r="Z377" s="103"/>
      <c r="AA377" s="74"/>
      <c r="AB377" s="66"/>
      <c r="AC377" s="68"/>
      <c r="AD377" s="68"/>
      <c r="AE377" s="68"/>
      <c r="AF377" s="68"/>
      <c r="AG377" s="68"/>
      <c r="AH377" s="68"/>
      <c r="AI377" s="68"/>
      <c r="AJ377" s="68"/>
      <c r="AK377" s="68"/>
      <c r="AL377" s="68"/>
      <c r="AM377" s="69"/>
      <c r="AN377" s="65"/>
    </row>
    <row r="378" spans="7:40">
      <c r="G378" s="103"/>
      <c r="H378" s="136"/>
      <c r="I378" s="103"/>
      <c r="J378" s="103"/>
      <c r="K378" s="136"/>
      <c r="L378" s="136"/>
      <c r="M378" s="136"/>
      <c r="N378" s="136"/>
      <c r="O378" s="136"/>
      <c r="P378" s="136"/>
      <c r="Q378" s="136"/>
      <c r="R378" s="136"/>
      <c r="S378" s="136"/>
      <c r="T378" s="136"/>
      <c r="U378" s="136"/>
      <c r="V378" s="136"/>
      <c r="W378" s="136"/>
      <c r="X378" s="136"/>
      <c r="Y378" s="136"/>
      <c r="Z378" s="103"/>
      <c r="AA378" s="74"/>
      <c r="AB378" s="66"/>
      <c r="AC378" s="68"/>
      <c r="AD378" s="68"/>
      <c r="AE378" s="68"/>
      <c r="AF378" s="68"/>
      <c r="AG378" s="68"/>
      <c r="AH378" s="68"/>
      <c r="AI378" s="68"/>
      <c r="AJ378" s="68"/>
      <c r="AK378" s="68"/>
      <c r="AL378" s="68"/>
      <c r="AM378" s="69"/>
      <c r="AN378" s="65"/>
    </row>
    <row r="379" spans="7:40">
      <c r="G379" s="103"/>
      <c r="H379" s="136"/>
      <c r="I379" s="103"/>
      <c r="J379" s="103"/>
      <c r="K379" s="136"/>
      <c r="L379" s="136"/>
      <c r="M379" s="136"/>
      <c r="N379" s="136"/>
      <c r="O379" s="136"/>
      <c r="P379" s="136"/>
      <c r="Q379" s="136"/>
      <c r="R379" s="136"/>
      <c r="S379" s="136"/>
      <c r="T379" s="136"/>
      <c r="U379" s="136"/>
      <c r="V379" s="136"/>
      <c r="W379" s="136"/>
      <c r="X379" s="136"/>
      <c r="Y379" s="136"/>
      <c r="Z379" s="103"/>
      <c r="AA379" s="74"/>
      <c r="AB379" s="66"/>
      <c r="AC379" s="68"/>
      <c r="AD379" s="68"/>
      <c r="AE379" s="68"/>
      <c r="AF379" s="68"/>
      <c r="AG379" s="68"/>
      <c r="AH379" s="68"/>
      <c r="AI379" s="68"/>
      <c r="AJ379" s="68"/>
      <c r="AK379" s="68"/>
      <c r="AL379" s="68"/>
      <c r="AM379" s="69"/>
      <c r="AN379" s="65"/>
    </row>
    <row r="380" spans="7:40">
      <c r="G380" s="103"/>
      <c r="H380" s="136"/>
      <c r="I380" s="103"/>
      <c r="J380" s="103"/>
      <c r="K380" s="136"/>
      <c r="L380" s="136"/>
      <c r="M380" s="136"/>
      <c r="N380" s="136"/>
      <c r="O380" s="136"/>
      <c r="P380" s="136"/>
      <c r="Q380" s="136"/>
      <c r="R380" s="136"/>
      <c r="S380" s="136"/>
      <c r="T380" s="136"/>
      <c r="U380" s="136"/>
      <c r="V380" s="136"/>
      <c r="W380" s="136"/>
      <c r="X380" s="136"/>
      <c r="Y380" s="136"/>
      <c r="Z380" s="103"/>
      <c r="AA380" s="74"/>
      <c r="AB380" s="66"/>
      <c r="AC380" s="68"/>
      <c r="AD380" s="68"/>
      <c r="AE380" s="68"/>
      <c r="AF380" s="68"/>
      <c r="AG380" s="68"/>
      <c r="AH380" s="68"/>
      <c r="AI380" s="68"/>
      <c r="AJ380" s="68"/>
      <c r="AK380" s="68"/>
      <c r="AL380" s="68"/>
      <c r="AM380" s="69"/>
      <c r="AN380" s="65"/>
    </row>
    <row r="381" spans="7:40">
      <c r="G381" s="103"/>
      <c r="H381" s="136"/>
      <c r="I381" s="103"/>
      <c r="J381" s="103"/>
      <c r="K381" s="136"/>
      <c r="L381" s="136"/>
      <c r="M381" s="136"/>
      <c r="N381" s="136"/>
      <c r="O381" s="136"/>
      <c r="P381" s="136"/>
      <c r="Q381" s="136"/>
      <c r="R381" s="136"/>
      <c r="S381" s="136"/>
      <c r="T381" s="136"/>
      <c r="U381" s="136"/>
      <c r="V381" s="136"/>
      <c r="W381" s="136"/>
      <c r="X381" s="136"/>
      <c r="Y381" s="136"/>
      <c r="Z381" s="103"/>
      <c r="AA381" s="74"/>
      <c r="AB381" s="66"/>
      <c r="AC381" s="68"/>
      <c r="AD381" s="68"/>
      <c r="AE381" s="68"/>
      <c r="AF381" s="68"/>
      <c r="AG381" s="68"/>
      <c r="AH381" s="68"/>
      <c r="AI381" s="68"/>
      <c r="AJ381" s="68"/>
      <c r="AK381" s="68"/>
      <c r="AL381" s="68"/>
      <c r="AM381" s="69"/>
      <c r="AN381" s="65"/>
    </row>
    <row r="382" spans="7:40">
      <c r="G382" s="103"/>
      <c r="H382" s="136"/>
      <c r="I382" s="103"/>
      <c r="J382" s="103"/>
      <c r="K382" s="136"/>
      <c r="L382" s="136"/>
      <c r="M382" s="136"/>
      <c r="N382" s="136"/>
      <c r="O382" s="136"/>
      <c r="P382" s="136"/>
      <c r="Q382" s="136"/>
      <c r="R382" s="136"/>
      <c r="S382" s="136"/>
      <c r="T382" s="136"/>
      <c r="U382" s="136"/>
      <c r="V382" s="136"/>
      <c r="W382" s="136"/>
      <c r="X382" s="136"/>
      <c r="Y382" s="136"/>
      <c r="Z382" s="103"/>
      <c r="AA382" s="74"/>
      <c r="AB382" s="66"/>
      <c r="AC382" s="68"/>
      <c r="AD382" s="68"/>
      <c r="AE382" s="68"/>
      <c r="AF382" s="68"/>
      <c r="AG382" s="68"/>
      <c r="AH382" s="68"/>
      <c r="AI382" s="68"/>
      <c r="AJ382" s="68"/>
      <c r="AK382" s="68"/>
      <c r="AL382" s="68"/>
      <c r="AM382" s="69"/>
      <c r="AN382" s="65"/>
    </row>
    <row r="383" spans="7:40">
      <c r="G383" s="103"/>
      <c r="H383" s="136"/>
      <c r="I383" s="103"/>
      <c r="J383" s="103"/>
      <c r="K383" s="136"/>
      <c r="L383" s="136"/>
      <c r="M383" s="136"/>
      <c r="N383" s="136"/>
      <c r="O383" s="136"/>
      <c r="P383" s="136"/>
      <c r="Q383" s="136"/>
      <c r="R383" s="136"/>
      <c r="S383" s="136"/>
      <c r="T383" s="136"/>
      <c r="U383" s="136"/>
      <c r="V383" s="136"/>
      <c r="W383" s="136"/>
      <c r="X383" s="136"/>
      <c r="Y383" s="136"/>
      <c r="Z383" s="103"/>
      <c r="AA383" s="74"/>
      <c r="AB383" s="66"/>
      <c r="AC383" s="68"/>
      <c r="AD383" s="68"/>
      <c r="AE383" s="68"/>
      <c r="AF383" s="68"/>
      <c r="AG383" s="68"/>
      <c r="AH383" s="68"/>
      <c r="AI383" s="68"/>
      <c r="AJ383" s="68"/>
      <c r="AK383" s="68"/>
      <c r="AL383" s="68"/>
      <c r="AM383" s="69"/>
      <c r="AN383" s="65"/>
    </row>
    <row r="384" spans="7:40">
      <c r="G384" s="103"/>
      <c r="H384" s="136"/>
      <c r="I384" s="103"/>
      <c r="J384" s="103"/>
      <c r="K384" s="136"/>
      <c r="L384" s="136"/>
      <c r="M384" s="136"/>
      <c r="N384" s="136"/>
      <c r="O384" s="136"/>
      <c r="P384" s="136"/>
      <c r="Q384" s="136"/>
      <c r="R384" s="136"/>
      <c r="S384" s="136"/>
      <c r="T384" s="136"/>
      <c r="U384" s="136"/>
      <c r="V384" s="136"/>
      <c r="W384" s="136"/>
      <c r="X384" s="136"/>
      <c r="Y384" s="136"/>
      <c r="Z384" s="103"/>
      <c r="AA384" s="74"/>
      <c r="AB384" s="66"/>
      <c r="AC384" s="68"/>
      <c r="AD384" s="68"/>
      <c r="AE384" s="68"/>
      <c r="AF384" s="68"/>
      <c r="AG384" s="68"/>
      <c r="AH384" s="68"/>
      <c r="AI384" s="68"/>
      <c r="AJ384" s="68"/>
      <c r="AK384" s="68"/>
      <c r="AL384" s="68"/>
      <c r="AM384" s="69"/>
      <c r="AN384" s="65"/>
    </row>
    <row r="385" spans="7:40">
      <c r="G385" s="103"/>
      <c r="H385" s="136"/>
      <c r="I385" s="103"/>
      <c r="J385" s="103"/>
      <c r="K385" s="136"/>
      <c r="L385" s="136"/>
      <c r="M385" s="136"/>
      <c r="N385" s="136"/>
      <c r="O385" s="136"/>
      <c r="P385" s="136"/>
      <c r="Q385" s="136"/>
      <c r="R385" s="136"/>
      <c r="S385" s="136"/>
      <c r="T385" s="136"/>
      <c r="U385" s="136"/>
      <c r="V385" s="136"/>
      <c r="W385" s="136"/>
      <c r="X385" s="136"/>
      <c r="Y385" s="136"/>
      <c r="Z385" s="103"/>
      <c r="AA385" s="74"/>
      <c r="AB385" s="66"/>
      <c r="AC385" s="68"/>
      <c r="AD385" s="68"/>
      <c r="AE385" s="68"/>
      <c r="AF385" s="68"/>
      <c r="AG385" s="68"/>
      <c r="AH385" s="68"/>
      <c r="AI385" s="68"/>
      <c r="AJ385" s="68"/>
      <c r="AK385" s="68"/>
      <c r="AL385" s="68"/>
      <c r="AM385" s="69"/>
      <c r="AN385" s="65"/>
    </row>
    <row r="386" spans="7:40">
      <c r="G386" s="103"/>
      <c r="H386" s="136"/>
      <c r="I386" s="103"/>
      <c r="J386" s="103"/>
      <c r="K386" s="136"/>
      <c r="L386" s="136"/>
      <c r="M386" s="136"/>
      <c r="N386" s="136"/>
      <c r="O386" s="136"/>
      <c r="P386" s="136"/>
      <c r="Q386" s="136"/>
      <c r="R386" s="136"/>
      <c r="S386" s="136"/>
      <c r="T386" s="136"/>
      <c r="U386" s="136"/>
      <c r="V386" s="136"/>
      <c r="W386" s="136"/>
      <c r="X386" s="136"/>
      <c r="Y386" s="136"/>
      <c r="Z386" s="103"/>
      <c r="AA386" s="74"/>
      <c r="AB386" s="66"/>
      <c r="AC386" s="68"/>
      <c r="AD386" s="68"/>
      <c r="AE386" s="68"/>
      <c r="AF386" s="68"/>
      <c r="AG386" s="68"/>
      <c r="AH386" s="68"/>
      <c r="AI386" s="68"/>
      <c r="AJ386" s="68"/>
      <c r="AK386" s="68"/>
      <c r="AL386" s="68"/>
      <c r="AM386" s="69"/>
      <c r="AN386" s="65"/>
    </row>
    <row r="387" spans="7:40">
      <c r="G387" s="103"/>
      <c r="H387" s="136"/>
      <c r="I387" s="103"/>
      <c r="J387" s="103"/>
      <c r="K387" s="136"/>
      <c r="L387" s="136"/>
      <c r="M387" s="136"/>
      <c r="N387" s="136"/>
      <c r="O387" s="136"/>
      <c r="P387" s="136"/>
      <c r="Q387" s="136"/>
      <c r="R387" s="136"/>
      <c r="S387" s="136"/>
      <c r="T387" s="136"/>
      <c r="U387" s="136"/>
      <c r="V387" s="136"/>
      <c r="W387" s="136"/>
      <c r="X387" s="136"/>
      <c r="Y387" s="136"/>
      <c r="Z387" s="103"/>
      <c r="AA387" s="74"/>
      <c r="AB387" s="66"/>
      <c r="AC387" s="68"/>
      <c r="AD387" s="68"/>
      <c r="AE387" s="68"/>
      <c r="AF387" s="68"/>
      <c r="AG387" s="68"/>
      <c r="AH387" s="68"/>
      <c r="AI387" s="68"/>
      <c r="AJ387" s="68"/>
      <c r="AK387" s="68"/>
      <c r="AL387" s="68"/>
      <c r="AM387" s="69"/>
      <c r="AN387" s="65"/>
    </row>
    <row r="388" spans="7:40">
      <c r="G388" s="103"/>
      <c r="H388" s="136"/>
      <c r="I388" s="103"/>
      <c r="J388" s="103"/>
      <c r="K388" s="136"/>
      <c r="L388" s="136"/>
      <c r="M388" s="136"/>
      <c r="N388" s="136"/>
      <c r="O388" s="136"/>
      <c r="P388" s="136"/>
      <c r="Q388" s="136"/>
      <c r="R388" s="136"/>
      <c r="S388" s="136"/>
      <c r="T388" s="136"/>
      <c r="U388" s="136"/>
      <c r="V388" s="136"/>
      <c r="W388" s="136"/>
      <c r="X388" s="136"/>
      <c r="Y388" s="136"/>
      <c r="Z388" s="103"/>
      <c r="AA388" s="74"/>
      <c r="AB388" s="66"/>
      <c r="AC388" s="68"/>
      <c r="AD388" s="68"/>
      <c r="AE388" s="68"/>
      <c r="AF388" s="68"/>
      <c r="AG388" s="68"/>
      <c r="AH388" s="68"/>
      <c r="AI388" s="68"/>
      <c r="AJ388" s="68"/>
      <c r="AK388" s="68"/>
      <c r="AL388" s="68"/>
      <c r="AM388" s="69"/>
      <c r="AN388" s="65"/>
    </row>
    <row r="389" spans="7:40">
      <c r="G389" s="103"/>
      <c r="H389" s="136"/>
      <c r="I389" s="103"/>
      <c r="J389" s="103"/>
      <c r="K389" s="136"/>
      <c r="L389" s="136"/>
      <c r="M389" s="136"/>
      <c r="N389" s="136"/>
      <c r="O389" s="136"/>
      <c r="P389" s="136"/>
      <c r="Q389" s="136"/>
      <c r="R389" s="136"/>
      <c r="S389" s="136"/>
      <c r="T389" s="136"/>
      <c r="U389" s="136"/>
      <c r="V389" s="136"/>
      <c r="W389" s="136"/>
      <c r="X389" s="136"/>
      <c r="Y389" s="136"/>
      <c r="Z389" s="103"/>
      <c r="AA389" s="74"/>
      <c r="AB389" s="66"/>
      <c r="AC389" s="68"/>
      <c r="AD389" s="68"/>
      <c r="AE389" s="68"/>
      <c r="AF389" s="68"/>
      <c r="AG389" s="68"/>
      <c r="AH389" s="68"/>
      <c r="AI389" s="68"/>
      <c r="AJ389" s="68"/>
      <c r="AK389" s="68"/>
      <c r="AL389" s="68"/>
      <c r="AM389" s="69"/>
      <c r="AN389" s="65"/>
    </row>
    <row r="390" spans="7:40">
      <c r="G390" s="103"/>
      <c r="H390" s="136"/>
      <c r="I390" s="103"/>
      <c r="J390" s="103"/>
      <c r="K390" s="136"/>
      <c r="L390" s="136"/>
      <c r="M390" s="136"/>
      <c r="N390" s="136"/>
      <c r="O390" s="136"/>
      <c r="P390" s="136"/>
      <c r="Q390" s="136"/>
      <c r="R390" s="136"/>
      <c r="S390" s="136"/>
      <c r="T390" s="136"/>
      <c r="U390" s="136"/>
      <c r="V390" s="136"/>
      <c r="W390" s="136"/>
      <c r="X390" s="136"/>
      <c r="Y390" s="136"/>
      <c r="Z390" s="103"/>
      <c r="AA390" s="74"/>
      <c r="AB390" s="66"/>
      <c r="AC390" s="68"/>
      <c r="AD390" s="68"/>
      <c r="AE390" s="68"/>
      <c r="AF390" s="68"/>
      <c r="AG390" s="68"/>
      <c r="AH390" s="68"/>
      <c r="AI390" s="68"/>
      <c r="AJ390" s="68"/>
      <c r="AK390" s="68"/>
      <c r="AL390" s="68"/>
      <c r="AM390" s="69"/>
      <c r="AN390" s="65"/>
    </row>
    <row r="391" spans="7:40">
      <c r="G391" s="103"/>
      <c r="H391" s="136"/>
      <c r="I391" s="103"/>
      <c r="J391" s="103"/>
      <c r="K391" s="136"/>
      <c r="L391" s="136"/>
      <c r="M391" s="136"/>
      <c r="N391" s="136"/>
      <c r="O391" s="136"/>
      <c r="P391" s="136"/>
      <c r="Q391" s="136"/>
      <c r="R391" s="136"/>
      <c r="S391" s="136"/>
      <c r="T391" s="136"/>
      <c r="U391" s="136"/>
      <c r="V391" s="136"/>
      <c r="W391" s="136"/>
      <c r="X391" s="136"/>
      <c r="Y391" s="136"/>
      <c r="Z391" s="103"/>
      <c r="AA391" s="74"/>
      <c r="AB391" s="66"/>
      <c r="AC391" s="68"/>
      <c r="AD391" s="68"/>
      <c r="AE391" s="68"/>
      <c r="AF391" s="68"/>
      <c r="AG391" s="68"/>
      <c r="AH391" s="68"/>
      <c r="AI391" s="68"/>
      <c r="AJ391" s="68"/>
      <c r="AK391" s="68"/>
      <c r="AL391" s="68"/>
      <c r="AM391" s="69"/>
      <c r="AN391" s="65"/>
    </row>
    <row r="392" spans="7:40">
      <c r="G392" s="103"/>
      <c r="H392" s="136"/>
      <c r="I392" s="103"/>
      <c r="J392" s="103"/>
      <c r="K392" s="136"/>
      <c r="L392" s="136"/>
      <c r="M392" s="136"/>
      <c r="N392" s="136"/>
      <c r="O392" s="136"/>
      <c r="P392" s="136"/>
      <c r="Q392" s="136"/>
      <c r="R392" s="136"/>
      <c r="S392" s="136"/>
      <c r="T392" s="136"/>
      <c r="U392" s="136"/>
      <c r="V392" s="136"/>
      <c r="W392" s="136"/>
      <c r="X392" s="136"/>
      <c r="Y392" s="136"/>
      <c r="Z392" s="103"/>
      <c r="AA392" s="74"/>
      <c r="AB392" s="66"/>
      <c r="AC392" s="68"/>
      <c r="AD392" s="68"/>
      <c r="AE392" s="68"/>
      <c r="AF392" s="68"/>
      <c r="AG392" s="68"/>
      <c r="AH392" s="68"/>
      <c r="AI392" s="68"/>
      <c r="AJ392" s="68"/>
      <c r="AK392" s="68"/>
      <c r="AL392" s="68"/>
      <c r="AM392" s="69"/>
      <c r="AN392" s="65"/>
    </row>
    <row r="393" spans="7:40">
      <c r="G393" s="103"/>
      <c r="H393" s="136"/>
      <c r="I393" s="103"/>
      <c r="J393" s="103"/>
      <c r="K393" s="136"/>
      <c r="L393" s="136"/>
      <c r="M393" s="136"/>
      <c r="N393" s="136"/>
      <c r="O393" s="136"/>
      <c r="P393" s="136"/>
      <c r="Q393" s="136"/>
      <c r="R393" s="136"/>
      <c r="S393" s="136"/>
      <c r="T393" s="136"/>
      <c r="U393" s="136"/>
      <c r="V393" s="136"/>
      <c r="W393" s="136"/>
      <c r="X393" s="136"/>
      <c r="Y393" s="136"/>
      <c r="Z393" s="103"/>
      <c r="AA393" s="74"/>
      <c r="AB393" s="66"/>
      <c r="AC393" s="68"/>
      <c r="AD393" s="68"/>
      <c r="AE393" s="68"/>
      <c r="AF393" s="68"/>
      <c r="AG393" s="68"/>
      <c r="AH393" s="68"/>
      <c r="AI393" s="68"/>
      <c r="AJ393" s="68"/>
      <c r="AK393" s="68"/>
      <c r="AL393" s="68"/>
      <c r="AM393" s="69"/>
      <c r="AN393" s="65"/>
    </row>
    <row r="394" spans="7:40">
      <c r="G394" s="103"/>
      <c r="H394" s="136"/>
      <c r="I394" s="103"/>
      <c r="J394" s="103"/>
      <c r="K394" s="136"/>
      <c r="L394" s="136"/>
      <c r="M394" s="136"/>
      <c r="N394" s="136"/>
      <c r="O394" s="136"/>
      <c r="P394" s="136"/>
      <c r="Q394" s="136"/>
      <c r="R394" s="136"/>
      <c r="S394" s="136"/>
      <c r="T394" s="136"/>
      <c r="U394" s="136"/>
      <c r="V394" s="136"/>
      <c r="W394" s="136"/>
      <c r="X394" s="136"/>
      <c r="Y394" s="136"/>
      <c r="Z394" s="103"/>
      <c r="AA394" s="74"/>
      <c r="AB394" s="66"/>
      <c r="AC394" s="68"/>
      <c r="AD394" s="68"/>
      <c r="AE394" s="68"/>
      <c r="AF394" s="68"/>
      <c r="AG394" s="68"/>
      <c r="AH394" s="68"/>
      <c r="AI394" s="68"/>
      <c r="AJ394" s="68"/>
      <c r="AK394" s="68"/>
      <c r="AL394" s="68"/>
      <c r="AM394" s="69"/>
      <c r="AN394" s="65"/>
    </row>
    <row r="395" spans="7:40">
      <c r="G395" s="103"/>
      <c r="H395" s="136"/>
      <c r="I395" s="103"/>
      <c r="J395" s="103"/>
      <c r="K395" s="136"/>
      <c r="L395" s="136"/>
      <c r="M395" s="136"/>
      <c r="N395" s="136"/>
      <c r="O395" s="136"/>
      <c r="P395" s="136"/>
      <c r="Q395" s="136"/>
      <c r="R395" s="136"/>
      <c r="S395" s="136"/>
      <c r="T395" s="136"/>
      <c r="U395" s="136"/>
      <c r="V395" s="136"/>
      <c r="W395" s="136"/>
      <c r="X395" s="136"/>
      <c r="Y395" s="136"/>
      <c r="Z395" s="103"/>
      <c r="AA395" s="74"/>
      <c r="AB395" s="66"/>
      <c r="AC395" s="68"/>
      <c r="AD395" s="68"/>
      <c r="AE395" s="68"/>
      <c r="AF395" s="68"/>
      <c r="AG395" s="68"/>
      <c r="AH395" s="68"/>
      <c r="AI395" s="68"/>
      <c r="AJ395" s="68"/>
      <c r="AK395" s="68"/>
      <c r="AL395" s="68"/>
      <c r="AM395" s="69"/>
      <c r="AN395" s="65"/>
    </row>
    <row r="396" spans="7:40">
      <c r="G396" s="103"/>
      <c r="H396" s="136"/>
      <c r="I396" s="103"/>
      <c r="J396" s="103"/>
      <c r="K396" s="136"/>
      <c r="L396" s="136"/>
      <c r="M396" s="136"/>
      <c r="N396" s="136"/>
      <c r="O396" s="136"/>
      <c r="P396" s="136"/>
      <c r="Q396" s="136"/>
      <c r="R396" s="136"/>
      <c r="S396" s="136"/>
      <c r="T396" s="136"/>
      <c r="U396" s="136"/>
      <c r="V396" s="136"/>
      <c r="W396" s="136"/>
      <c r="X396" s="136"/>
      <c r="Y396" s="136"/>
      <c r="Z396" s="103"/>
      <c r="AA396" s="74"/>
      <c r="AB396" s="66"/>
      <c r="AC396" s="68"/>
      <c r="AD396" s="68"/>
      <c r="AE396" s="68"/>
      <c r="AF396" s="68"/>
      <c r="AG396" s="68"/>
      <c r="AH396" s="68"/>
      <c r="AI396" s="68"/>
      <c r="AJ396" s="68"/>
      <c r="AK396" s="68"/>
      <c r="AL396" s="68"/>
      <c r="AM396" s="69"/>
      <c r="AN396" s="65"/>
    </row>
    <row r="397" spans="7:40">
      <c r="G397" s="103"/>
      <c r="H397" s="136"/>
      <c r="I397" s="103"/>
      <c r="J397" s="103"/>
      <c r="K397" s="136"/>
      <c r="L397" s="136"/>
      <c r="M397" s="136"/>
      <c r="N397" s="136"/>
      <c r="O397" s="136"/>
      <c r="P397" s="136"/>
      <c r="Q397" s="136"/>
      <c r="R397" s="136"/>
      <c r="S397" s="136"/>
      <c r="T397" s="136"/>
      <c r="U397" s="136"/>
      <c r="V397" s="136"/>
      <c r="W397" s="136"/>
      <c r="X397" s="136"/>
      <c r="Y397" s="136"/>
      <c r="Z397" s="103"/>
      <c r="AA397" s="74"/>
      <c r="AB397" s="66"/>
      <c r="AC397" s="68"/>
      <c r="AD397" s="68"/>
      <c r="AE397" s="68"/>
      <c r="AF397" s="68"/>
      <c r="AG397" s="68"/>
      <c r="AH397" s="68"/>
      <c r="AI397" s="68"/>
      <c r="AJ397" s="68"/>
      <c r="AK397" s="68"/>
      <c r="AL397" s="68"/>
      <c r="AM397" s="69"/>
      <c r="AN397" s="65"/>
    </row>
    <row r="398" spans="7:40">
      <c r="G398" s="103"/>
      <c r="H398" s="136"/>
      <c r="I398" s="103"/>
      <c r="J398" s="103"/>
      <c r="K398" s="136"/>
      <c r="L398" s="136"/>
      <c r="M398" s="136"/>
      <c r="N398" s="136"/>
      <c r="O398" s="136"/>
      <c r="P398" s="136"/>
      <c r="Q398" s="136"/>
      <c r="R398" s="136"/>
      <c r="S398" s="136"/>
      <c r="T398" s="136"/>
      <c r="U398" s="136"/>
      <c r="V398" s="136"/>
      <c r="W398" s="136"/>
      <c r="X398" s="136"/>
      <c r="Y398" s="136"/>
      <c r="Z398" s="103"/>
      <c r="AA398" s="74"/>
      <c r="AB398" s="66"/>
      <c r="AC398" s="68"/>
      <c r="AD398" s="68"/>
      <c r="AE398" s="68"/>
      <c r="AF398" s="68"/>
      <c r="AG398" s="68"/>
      <c r="AH398" s="68"/>
      <c r="AI398" s="68"/>
      <c r="AJ398" s="68"/>
      <c r="AK398" s="68"/>
      <c r="AL398" s="68"/>
      <c r="AM398" s="69"/>
      <c r="AN398" s="65"/>
    </row>
    <row r="399" spans="7:40">
      <c r="G399" s="103"/>
      <c r="H399" s="136"/>
      <c r="I399" s="103"/>
      <c r="J399" s="103"/>
      <c r="K399" s="136"/>
      <c r="L399" s="136"/>
      <c r="M399" s="136"/>
      <c r="N399" s="136"/>
      <c r="O399" s="136"/>
      <c r="P399" s="136"/>
      <c r="Q399" s="136"/>
      <c r="R399" s="136"/>
      <c r="S399" s="136"/>
      <c r="T399" s="136"/>
      <c r="U399" s="136"/>
      <c r="V399" s="136"/>
      <c r="W399" s="136"/>
      <c r="X399" s="136"/>
      <c r="Y399" s="136"/>
      <c r="Z399" s="103"/>
      <c r="AA399" s="74"/>
      <c r="AB399" s="66"/>
      <c r="AC399" s="68"/>
      <c r="AD399" s="68"/>
      <c r="AE399" s="68"/>
      <c r="AF399" s="68"/>
      <c r="AG399" s="68"/>
      <c r="AH399" s="68"/>
      <c r="AI399" s="68"/>
      <c r="AJ399" s="68"/>
      <c r="AK399" s="68"/>
      <c r="AL399" s="68"/>
      <c r="AM399" s="69"/>
      <c r="AN399" s="65"/>
    </row>
    <row r="400" spans="7:40">
      <c r="G400" s="103"/>
      <c r="H400" s="136"/>
      <c r="I400" s="103"/>
      <c r="J400" s="103"/>
      <c r="K400" s="136"/>
      <c r="L400" s="136"/>
      <c r="M400" s="136"/>
      <c r="N400" s="136"/>
      <c r="O400" s="136"/>
      <c r="P400" s="136"/>
      <c r="Q400" s="136"/>
      <c r="R400" s="136"/>
      <c r="S400" s="136"/>
      <c r="T400" s="136"/>
      <c r="U400" s="136"/>
      <c r="V400" s="136"/>
      <c r="W400" s="136"/>
      <c r="X400" s="136"/>
      <c r="Y400" s="136"/>
      <c r="Z400" s="103"/>
      <c r="AA400" s="74"/>
      <c r="AB400" s="66"/>
      <c r="AC400" s="68"/>
      <c r="AD400" s="68"/>
      <c r="AE400" s="68"/>
      <c r="AF400" s="68"/>
      <c r="AG400" s="68"/>
      <c r="AH400" s="68"/>
      <c r="AI400" s="68"/>
      <c r="AJ400" s="68"/>
      <c r="AK400" s="68"/>
      <c r="AL400" s="68"/>
      <c r="AM400" s="69"/>
      <c r="AN400" s="65"/>
    </row>
    <row r="401" spans="7:40">
      <c r="G401" s="103"/>
      <c r="H401" s="136"/>
      <c r="I401" s="103"/>
      <c r="J401" s="103"/>
      <c r="K401" s="136"/>
      <c r="L401" s="136"/>
      <c r="M401" s="136"/>
      <c r="N401" s="136"/>
      <c r="O401" s="136"/>
      <c r="P401" s="136"/>
      <c r="Q401" s="136"/>
      <c r="R401" s="136"/>
      <c r="S401" s="136"/>
      <c r="T401" s="136"/>
      <c r="U401" s="136"/>
      <c r="V401" s="136"/>
      <c r="W401" s="136"/>
      <c r="X401" s="136"/>
      <c r="Y401" s="136"/>
      <c r="Z401" s="103"/>
      <c r="AA401" s="74"/>
      <c r="AB401" s="66"/>
      <c r="AC401" s="68"/>
      <c r="AD401" s="68"/>
      <c r="AE401" s="68"/>
      <c r="AF401" s="68"/>
      <c r="AG401" s="68"/>
      <c r="AH401" s="68"/>
      <c r="AI401" s="68"/>
      <c r="AJ401" s="68"/>
      <c r="AK401" s="68"/>
      <c r="AL401" s="68"/>
      <c r="AM401" s="69"/>
      <c r="AN401" s="65"/>
    </row>
    <row r="402" spans="7:40">
      <c r="G402" s="103"/>
      <c r="H402" s="136"/>
      <c r="I402" s="103"/>
      <c r="J402" s="103"/>
      <c r="K402" s="136"/>
      <c r="L402" s="136"/>
      <c r="M402" s="136"/>
      <c r="N402" s="136"/>
      <c r="O402" s="136"/>
      <c r="P402" s="136"/>
      <c r="Q402" s="136"/>
      <c r="R402" s="136"/>
      <c r="S402" s="136"/>
      <c r="T402" s="136"/>
      <c r="U402" s="136"/>
      <c r="V402" s="136"/>
      <c r="W402" s="136"/>
      <c r="X402" s="136"/>
      <c r="Y402" s="136"/>
      <c r="Z402" s="103"/>
      <c r="AA402" s="74"/>
      <c r="AB402" s="66"/>
      <c r="AC402" s="68"/>
      <c r="AD402" s="68"/>
      <c r="AE402" s="68"/>
      <c r="AF402" s="68"/>
      <c r="AG402" s="68"/>
      <c r="AH402" s="68"/>
      <c r="AI402" s="68"/>
      <c r="AJ402" s="68"/>
      <c r="AK402" s="68"/>
      <c r="AL402" s="68"/>
      <c r="AM402" s="69"/>
      <c r="AN402" s="65"/>
    </row>
    <row r="403" spans="7:40">
      <c r="G403" s="103"/>
      <c r="H403" s="136"/>
      <c r="I403" s="103"/>
      <c r="J403" s="103"/>
      <c r="K403" s="136"/>
      <c r="L403" s="136"/>
      <c r="M403" s="136"/>
      <c r="N403" s="136"/>
      <c r="O403" s="136"/>
      <c r="P403" s="136"/>
      <c r="Q403" s="136"/>
      <c r="R403" s="136"/>
      <c r="S403" s="136"/>
      <c r="T403" s="136"/>
      <c r="U403" s="136"/>
      <c r="V403" s="136"/>
      <c r="W403" s="136"/>
      <c r="X403" s="136"/>
      <c r="Y403" s="136"/>
      <c r="Z403" s="103"/>
      <c r="AA403" s="74"/>
      <c r="AB403" s="66"/>
      <c r="AC403" s="68"/>
      <c r="AD403" s="68"/>
      <c r="AE403" s="68"/>
      <c r="AF403" s="68"/>
      <c r="AG403" s="68"/>
      <c r="AH403" s="68"/>
      <c r="AI403" s="68"/>
      <c r="AJ403" s="68"/>
      <c r="AK403" s="68"/>
      <c r="AL403" s="68"/>
      <c r="AM403" s="69"/>
      <c r="AN403" s="65"/>
    </row>
    <row r="404" spans="7:40">
      <c r="G404" s="103"/>
      <c r="H404" s="136"/>
      <c r="I404" s="103"/>
      <c r="J404" s="103"/>
      <c r="K404" s="136"/>
      <c r="L404" s="136"/>
      <c r="M404" s="136"/>
      <c r="N404" s="136"/>
      <c r="O404" s="136"/>
      <c r="P404" s="136"/>
      <c r="Q404" s="136"/>
      <c r="R404" s="136"/>
      <c r="S404" s="136"/>
      <c r="T404" s="136"/>
      <c r="U404" s="136"/>
      <c r="V404" s="136"/>
      <c r="W404" s="136"/>
      <c r="X404" s="136"/>
      <c r="Y404" s="136"/>
      <c r="Z404" s="103"/>
      <c r="AA404" s="74"/>
      <c r="AB404" s="66"/>
      <c r="AC404" s="68"/>
      <c r="AD404" s="68"/>
      <c r="AE404" s="68"/>
      <c r="AF404" s="68"/>
      <c r="AG404" s="68"/>
      <c r="AH404" s="68"/>
      <c r="AI404" s="68"/>
      <c r="AJ404" s="68"/>
      <c r="AK404" s="68"/>
      <c r="AL404" s="68"/>
      <c r="AM404" s="69"/>
      <c r="AN404" s="65"/>
    </row>
    <row r="405" spans="7:40">
      <c r="G405" s="103"/>
      <c r="H405" s="136"/>
      <c r="I405" s="103"/>
      <c r="J405" s="103"/>
      <c r="K405" s="136"/>
      <c r="L405" s="136"/>
      <c r="M405" s="136"/>
      <c r="N405" s="136"/>
      <c r="O405" s="136"/>
      <c r="P405" s="136"/>
      <c r="Q405" s="136"/>
      <c r="R405" s="136"/>
      <c r="S405" s="136"/>
      <c r="T405" s="136"/>
      <c r="U405" s="136"/>
      <c r="V405" s="136"/>
      <c r="W405" s="136"/>
      <c r="X405" s="136"/>
      <c r="Y405" s="136"/>
      <c r="Z405" s="103"/>
      <c r="AA405" s="74"/>
      <c r="AB405" s="66"/>
      <c r="AC405" s="68"/>
      <c r="AD405" s="68"/>
      <c r="AE405" s="68"/>
      <c r="AF405" s="68"/>
      <c r="AG405" s="68"/>
      <c r="AH405" s="68"/>
      <c r="AI405" s="68"/>
      <c r="AJ405" s="68"/>
      <c r="AK405" s="68"/>
      <c r="AL405" s="68"/>
      <c r="AM405" s="69"/>
      <c r="AN405" s="65"/>
    </row>
    <row r="406" spans="7:40">
      <c r="G406" s="103"/>
      <c r="H406" s="136"/>
      <c r="I406" s="103"/>
      <c r="J406" s="103"/>
      <c r="K406" s="136"/>
      <c r="L406" s="136"/>
      <c r="M406" s="136"/>
      <c r="N406" s="136"/>
      <c r="O406" s="136"/>
      <c r="P406" s="136"/>
      <c r="Q406" s="136"/>
      <c r="R406" s="136"/>
      <c r="S406" s="136"/>
      <c r="T406" s="136"/>
      <c r="U406" s="136"/>
      <c r="V406" s="136"/>
      <c r="W406" s="136"/>
      <c r="X406" s="136"/>
      <c r="Y406" s="136"/>
      <c r="Z406" s="103"/>
      <c r="AA406" s="74"/>
      <c r="AB406" s="66"/>
      <c r="AC406" s="68"/>
      <c r="AD406" s="68"/>
      <c r="AE406" s="68"/>
      <c r="AF406" s="68"/>
      <c r="AG406" s="68"/>
      <c r="AH406" s="68"/>
      <c r="AI406" s="68"/>
      <c r="AJ406" s="68"/>
      <c r="AK406" s="68"/>
      <c r="AL406" s="68"/>
      <c r="AM406" s="69"/>
      <c r="AN406" s="65"/>
    </row>
    <row r="407" spans="7:40">
      <c r="G407" s="103"/>
      <c r="H407" s="136"/>
      <c r="I407" s="103"/>
      <c r="J407" s="103"/>
      <c r="K407" s="136"/>
      <c r="L407" s="136"/>
      <c r="M407" s="136"/>
      <c r="N407" s="136"/>
      <c r="O407" s="136"/>
      <c r="P407" s="136"/>
      <c r="Q407" s="136"/>
      <c r="R407" s="136"/>
      <c r="S407" s="136"/>
      <c r="T407" s="136"/>
      <c r="U407" s="136"/>
      <c r="V407" s="136"/>
      <c r="W407" s="136"/>
      <c r="X407" s="136"/>
      <c r="Y407" s="136"/>
      <c r="Z407" s="103"/>
      <c r="AA407" s="74"/>
      <c r="AB407" s="66"/>
      <c r="AC407" s="68"/>
      <c r="AD407" s="68"/>
      <c r="AE407" s="68"/>
      <c r="AF407" s="68"/>
      <c r="AG407" s="68"/>
      <c r="AH407" s="68"/>
      <c r="AI407" s="68"/>
      <c r="AJ407" s="68"/>
      <c r="AK407" s="68"/>
      <c r="AL407" s="68"/>
      <c r="AM407" s="69"/>
      <c r="AN407" s="65"/>
    </row>
    <row r="408" spans="7:40">
      <c r="G408" s="103"/>
      <c r="H408" s="136"/>
      <c r="I408" s="103"/>
      <c r="J408" s="103"/>
      <c r="K408" s="136"/>
      <c r="L408" s="136"/>
      <c r="M408" s="136"/>
      <c r="N408" s="136"/>
      <c r="O408" s="136"/>
      <c r="P408" s="136"/>
      <c r="Q408" s="136"/>
      <c r="R408" s="136"/>
      <c r="S408" s="136"/>
      <c r="T408" s="136"/>
      <c r="U408" s="136"/>
      <c r="V408" s="136"/>
      <c r="W408" s="136"/>
      <c r="X408" s="136"/>
      <c r="Y408" s="136"/>
      <c r="Z408" s="103"/>
      <c r="AA408" s="74"/>
      <c r="AB408" s="66"/>
      <c r="AC408" s="68"/>
      <c r="AD408" s="68"/>
      <c r="AE408" s="68"/>
      <c r="AF408" s="68"/>
      <c r="AG408" s="68"/>
      <c r="AH408" s="68"/>
      <c r="AI408" s="68"/>
      <c r="AJ408" s="68"/>
      <c r="AK408" s="68"/>
      <c r="AL408" s="68"/>
      <c r="AM408" s="69"/>
      <c r="AN408" s="65"/>
    </row>
    <row r="409" spans="7:40">
      <c r="G409" s="103"/>
      <c r="H409" s="136"/>
      <c r="I409" s="103"/>
      <c r="J409" s="103"/>
      <c r="K409" s="136"/>
      <c r="L409" s="136"/>
      <c r="M409" s="136"/>
      <c r="N409" s="136"/>
      <c r="O409" s="136"/>
      <c r="P409" s="136"/>
      <c r="Q409" s="136"/>
      <c r="R409" s="136"/>
      <c r="S409" s="136"/>
      <c r="T409" s="136"/>
      <c r="U409" s="136"/>
      <c r="V409" s="136"/>
      <c r="W409" s="136"/>
      <c r="X409" s="136"/>
      <c r="Y409" s="136"/>
      <c r="Z409" s="103"/>
      <c r="AA409" s="74"/>
      <c r="AB409" s="66"/>
      <c r="AC409" s="68"/>
      <c r="AD409" s="68"/>
      <c r="AE409" s="68"/>
      <c r="AF409" s="68"/>
      <c r="AG409" s="68"/>
      <c r="AH409" s="68"/>
      <c r="AI409" s="68"/>
      <c r="AJ409" s="68"/>
      <c r="AK409" s="68"/>
      <c r="AL409" s="68"/>
      <c r="AM409" s="69"/>
      <c r="AN409" s="65"/>
    </row>
    <row r="410" spans="7:40">
      <c r="G410" s="103"/>
      <c r="H410" s="136"/>
      <c r="I410" s="103"/>
      <c r="J410" s="103"/>
      <c r="K410" s="136"/>
      <c r="L410" s="136"/>
      <c r="M410" s="136"/>
      <c r="N410" s="136"/>
      <c r="O410" s="136"/>
      <c r="P410" s="136"/>
      <c r="Q410" s="136"/>
      <c r="R410" s="136"/>
      <c r="S410" s="136"/>
      <c r="T410" s="136"/>
      <c r="U410" s="136"/>
      <c r="V410" s="136"/>
      <c r="W410" s="136"/>
      <c r="X410" s="136"/>
      <c r="Y410" s="136"/>
      <c r="Z410" s="103"/>
      <c r="AA410" s="74"/>
      <c r="AB410" s="66"/>
      <c r="AC410" s="68"/>
      <c r="AD410" s="68"/>
      <c r="AE410" s="68"/>
      <c r="AF410" s="68"/>
      <c r="AG410" s="68"/>
      <c r="AH410" s="68"/>
      <c r="AI410" s="68"/>
      <c r="AJ410" s="68"/>
      <c r="AK410" s="68"/>
      <c r="AL410" s="68"/>
      <c r="AM410" s="69"/>
      <c r="AN410" s="65"/>
    </row>
    <row r="411" spans="7:40">
      <c r="G411" s="103"/>
      <c r="H411" s="136"/>
      <c r="I411" s="103"/>
      <c r="J411" s="103"/>
      <c r="K411" s="136"/>
      <c r="L411" s="136"/>
      <c r="M411" s="136"/>
      <c r="N411" s="136"/>
      <c r="O411" s="136"/>
      <c r="P411" s="136"/>
      <c r="Q411" s="136"/>
      <c r="R411" s="136"/>
      <c r="S411" s="136"/>
      <c r="T411" s="136"/>
      <c r="U411" s="136"/>
      <c r="V411" s="136"/>
      <c r="W411" s="136"/>
      <c r="X411" s="136"/>
      <c r="Y411" s="136"/>
      <c r="Z411" s="103"/>
      <c r="AA411" s="74"/>
      <c r="AB411" s="66"/>
      <c r="AC411" s="68"/>
      <c r="AD411" s="68"/>
      <c r="AE411" s="68"/>
      <c r="AF411" s="68"/>
      <c r="AG411" s="68"/>
      <c r="AH411" s="68"/>
      <c r="AI411" s="68"/>
      <c r="AJ411" s="68"/>
      <c r="AK411" s="68"/>
      <c r="AL411" s="68"/>
      <c r="AM411" s="69"/>
      <c r="AN411" s="65"/>
    </row>
    <row r="412" spans="7:40">
      <c r="G412" s="103"/>
      <c r="H412" s="136"/>
      <c r="I412" s="103"/>
      <c r="J412" s="103"/>
      <c r="K412" s="136"/>
      <c r="L412" s="136"/>
      <c r="M412" s="136"/>
      <c r="N412" s="136"/>
      <c r="O412" s="136"/>
      <c r="P412" s="136"/>
      <c r="Q412" s="136"/>
      <c r="R412" s="136"/>
      <c r="S412" s="136"/>
      <c r="T412" s="136"/>
      <c r="U412" s="136"/>
      <c r="V412" s="136"/>
      <c r="W412" s="136"/>
      <c r="X412" s="136"/>
      <c r="Y412" s="136"/>
      <c r="Z412" s="103"/>
      <c r="AA412" s="74"/>
      <c r="AB412" s="66"/>
      <c r="AC412" s="68"/>
      <c r="AD412" s="68"/>
      <c r="AE412" s="68"/>
      <c r="AF412" s="68"/>
      <c r="AG412" s="68"/>
      <c r="AH412" s="68"/>
      <c r="AI412" s="68"/>
      <c r="AJ412" s="68"/>
      <c r="AK412" s="68"/>
      <c r="AL412" s="68"/>
      <c r="AM412" s="69"/>
      <c r="AN412" s="65"/>
    </row>
    <row r="413" spans="7:40">
      <c r="G413" s="103"/>
      <c r="H413" s="136"/>
      <c r="I413" s="103"/>
      <c r="J413" s="103"/>
      <c r="K413" s="136"/>
      <c r="L413" s="136"/>
      <c r="M413" s="136"/>
      <c r="N413" s="136"/>
      <c r="O413" s="136"/>
      <c r="P413" s="136"/>
      <c r="Q413" s="136"/>
      <c r="R413" s="136"/>
      <c r="S413" s="136"/>
      <c r="T413" s="136"/>
      <c r="U413" s="136"/>
      <c r="V413" s="136"/>
      <c r="W413" s="136"/>
      <c r="X413" s="136"/>
      <c r="Y413" s="136"/>
      <c r="Z413" s="103"/>
      <c r="AA413" s="74"/>
      <c r="AB413" s="66"/>
      <c r="AC413" s="68"/>
      <c r="AD413" s="68"/>
      <c r="AE413" s="68"/>
      <c r="AF413" s="68"/>
      <c r="AG413" s="68"/>
      <c r="AH413" s="68"/>
      <c r="AI413" s="68"/>
      <c r="AJ413" s="68"/>
      <c r="AK413" s="68"/>
      <c r="AL413" s="68"/>
      <c r="AM413" s="69"/>
      <c r="AN413" s="65"/>
    </row>
    <row r="414" spans="7:40">
      <c r="G414" s="103"/>
      <c r="H414" s="136"/>
      <c r="I414" s="103"/>
      <c r="J414" s="103"/>
      <c r="K414" s="136"/>
      <c r="L414" s="136"/>
      <c r="M414" s="136"/>
      <c r="N414" s="136"/>
      <c r="O414" s="136"/>
      <c r="P414" s="136"/>
      <c r="Q414" s="136"/>
      <c r="R414" s="136"/>
      <c r="S414" s="136"/>
      <c r="T414" s="136"/>
      <c r="U414" s="136"/>
      <c r="V414" s="136"/>
      <c r="W414" s="136"/>
      <c r="X414" s="136"/>
      <c r="Y414" s="136"/>
      <c r="Z414" s="103"/>
      <c r="AA414" s="74"/>
      <c r="AB414" s="66"/>
      <c r="AC414" s="68"/>
      <c r="AD414" s="68"/>
      <c r="AE414" s="68"/>
      <c r="AF414" s="68"/>
      <c r="AG414" s="68"/>
      <c r="AH414" s="68"/>
      <c r="AI414" s="68"/>
      <c r="AJ414" s="68"/>
      <c r="AK414" s="68"/>
      <c r="AL414" s="68"/>
      <c r="AM414" s="69"/>
      <c r="AN414" s="65"/>
    </row>
    <row r="415" spans="7:40">
      <c r="G415" s="103"/>
      <c r="H415" s="136"/>
      <c r="I415" s="103"/>
      <c r="J415" s="103"/>
      <c r="K415" s="136"/>
      <c r="L415" s="136"/>
      <c r="M415" s="136"/>
      <c r="N415" s="136"/>
      <c r="O415" s="136"/>
      <c r="P415" s="136"/>
      <c r="Q415" s="136"/>
      <c r="R415" s="136"/>
      <c r="S415" s="136"/>
      <c r="T415" s="136"/>
      <c r="U415" s="136"/>
      <c r="V415" s="136"/>
      <c r="W415" s="136"/>
      <c r="X415" s="136"/>
      <c r="Y415" s="136"/>
      <c r="Z415" s="103"/>
      <c r="AA415" s="74"/>
      <c r="AB415" s="66"/>
      <c r="AC415" s="68"/>
      <c r="AD415" s="68"/>
      <c r="AE415" s="68"/>
      <c r="AF415" s="68"/>
      <c r="AG415" s="68"/>
      <c r="AH415" s="68"/>
      <c r="AI415" s="68"/>
      <c r="AJ415" s="68"/>
      <c r="AK415" s="68"/>
      <c r="AL415" s="68"/>
      <c r="AM415" s="69"/>
      <c r="AN415" s="65"/>
    </row>
    <row r="416" spans="7:40">
      <c r="G416" s="103"/>
      <c r="H416" s="136"/>
      <c r="I416" s="103"/>
      <c r="J416" s="103"/>
      <c r="K416" s="136"/>
      <c r="L416" s="136"/>
      <c r="M416" s="136"/>
      <c r="N416" s="136"/>
      <c r="O416" s="136"/>
      <c r="P416" s="136"/>
      <c r="Q416" s="136"/>
      <c r="R416" s="136"/>
      <c r="S416" s="136"/>
      <c r="T416" s="136"/>
      <c r="U416" s="136"/>
      <c r="V416" s="136"/>
      <c r="W416" s="136"/>
      <c r="X416" s="136"/>
      <c r="Y416" s="136"/>
      <c r="Z416" s="103"/>
      <c r="AA416" s="74"/>
      <c r="AB416" s="66"/>
      <c r="AC416" s="68"/>
      <c r="AD416" s="68"/>
      <c r="AE416" s="68"/>
      <c r="AF416" s="68"/>
      <c r="AG416" s="68"/>
      <c r="AH416" s="68"/>
      <c r="AI416" s="68"/>
      <c r="AJ416" s="68"/>
      <c r="AK416" s="68"/>
      <c r="AL416" s="68"/>
      <c r="AM416" s="69"/>
      <c r="AN416" s="65"/>
    </row>
    <row r="417" spans="7:40">
      <c r="G417" s="103"/>
      <c r="H417" s="136"/>
      <c r="I417" s="103"/>
      <c r="J417" s="103"/>
      <c r="K417" s="136"/>
      <c r="L417" s="136"/>
      <c r="M417" s="136"/>
      <c r="N417" s="136"/>
      <c r="O417" s="136"/>
      <c r="P417" s="136"/>
      <c r="Q417" s="136"/>
      <c r="R417" s="136"/>
      <c r="S417" s="136"/>
      <c r="T417" s="136"/>
      <c r="U417" s="136"/>
      <c r="V417" s="136"/>
      <c r="W417" s="136"/>
      <c r="X417" s="136"/>
      <c r="Y417" s="136"/>
      <c r="Z417" s="103"/>
      <c r="AA417" s="74"/>
      <c r="AB417" s="66"/>
      <c r="AC417" s="68"/>
      <c r="AD417" s="68"/>
      <c r="AE417" s="68"/>
      <c r="AF417" s="68"/>
      <c r="AG417" s="68"/>
      <c r="AH417" s="68"/>
      <c r="AI417" s="68"/>
      <c r="AJ417" s="68"/>
      <c r="AK417" s="68"/>
      <c r="AL417" s="68"/>
      <c r="AM417" s="69"/>
      <c r="AN417" s="65"/>
    </row>
    <row r="418" spans="7:40">
      <c r="G418" s="103"/>
      <c r="H418" s="136"/>
      <c r="I418" s="103"/>
      <c r="J418" s="103"/>
      <c r="K418" s="136"/>
      <c r="L418" s="136"/>
      <c r="M418" s="136"/>
      <c r="N418" s="136"/>
      <c r="O418" s="136"/>
      <c r="P418" s="136"/>
      <c r="Q418" s="136"/>
      <c r="R418" s="136"/>
      <c r="S418" s="136"/>
      <c r="T418" s="136"/>
      <c r="U418" s="136"/>
      <c r="V418" s="136"/>
      <c r="W418" s="136"/>
      <c r="X418" s="136"/>
      <c r="Y418" s="136"/>
      <c r="Z418" s="103"/>
      <c r="AA418" s="74"/>
      <c r="AB418" s="66"/>
      <c r="AC418" s="68"/>
      <c r="AD418" s="68"/>
      <c r="AE418" s="68"/>
      <c r="AF418" s="68"/>
      <c r="AG418" s="68"/>
      <c r="AH418" s="68"/>
      <c r="AI418" s="68"/>
      <c r="AJ418" s="68"/>
      <c r="AK418" s="68"/>
      <c r="AL418" s="68"/>
      <c r="AM418" s="69"/>
      <c r="AN418" s="65"/>
    </row>
    <row r="419" spans="7:40">
      <c r="G419" s="103"/>
      <c r="H419" s="136"/>
      <c r="I419" s="103"/>
      <c r="J419" s="103"/>
      <c r="K419" s="136"/>
      <c r="L419" s="136"/>
      <c r="M419" s="136"/>
      <c r="N419" s="136"/>
      <c r="O419" s="136"/>
      <c r="P419" s="136"/>
      <c r="Q419" s="136"/>
      <c r="R419" s="136"/>
      <c r="S419" s="136"/>
      <c r="T419" s="136"/>
      <c r="U419" s="136"/>
      <c r="V419" s="136"/>
      <c r="W419" s="136"/>
      <c r="X419" s="136"/>
      <c r="Y419" s="136"/>
      <c r="Z419" s="103"/>
      <c r="AA419" s="74"/>
      <c r="AB419" s="66"/>
      <c r="AC419" s="68"/>
      <c r="AD419" s="68"/>
      <c r="AE419" s="68"/>
      <c r="AF419" s="68"/>
      <c r="AG419" s="68"/>
      <c r="AH419" s="68"/>
      <c r="AI419" s="68"/>
      <c r="AJ419" s="68"/>
      <c r="AK419" s="68"/>
      <c r="AL419" s="68"/>
      <c r="AM419" s="69"/>
      <c r="AN419" s="65"/>
    </row>
    <row r="420" spans="7:40">
      <c r="G420" s="103"/>
      <c r="H420" s="136"/>
      <c r="I420" s="103"/>
      <c r="J420" s="103"/>
      <c r="K420" s="136"/>
      <c r="L420" s="136"/>
      <c r="M420" s="136"/>
      <c r="N420" s="136"/>
      <c r="O420" s="136"/>
      <c r="P420" s="136"/>
      <c r="Q420" s="136"/>
      <c r="R420" s="136"/>
      <c r="S420" s="136"/>
      <c r="T420" s="136"/>
      <c r="U420" s="136"/>
      <c r="V420" s="136"/>
      <c r="W420" s="136"/>
      <c r="X420" s="136"/>
      <c r="Y420" s="136"/>
      <c r="Z420" s="103"/>
      <c r="AA420" s="74"/>
      <c r="AB420" s="66"/>
      <c r="AC420" s="68"/>
      <c r="AD420" s="68"/>
      <c r="AE420" s="68"/>
      <c r="AF420" s="68"/>
      <c r="AG420" s="68"/>
      <c r="AH420" s="68"/>
      <c r="AI420" s="68"/>
      <c r="AJ420" s="68"/>
      <c r="AK420" s="68"/>
      <c r="AL420" s="68"/>
      <c r="AM420" s="69"/>
      <c r="AN420" s="65"/>
    </row>
    <row r="421" spans="7:40">
      <c r="G421" s="103"/>
      <c r="H421" s="136"/>
      <c r="I421" s="103"/>
      <c r="J421" s="103"/>
      <c r="K421" s="136"/>
      <c r="L421" s="136"/>
      <c r="M421" s="136"/>
      <c r="N421" s="136"/>
      <c r="O421" s="136"/>
      <c r="P421" s="136"/>
      <c r="Q421" s="136"/>
      <c r="R421" s="136"/>
      <c r="S421" s="136"/>
      <c r="T421" s="136"/>
      <c r="U421" s="136"/>
      <c r="V421" s="136"/>
      <c r="W421" s="136"/>
      <c r="X421" s="136"/>
      <c r="Y421" s="136"/>
      <c r="Z421" s="103"/>
      <c r="AA421" s="74"/>
      <c r="AB421" s="66"/>
      <c r="AC421" s="68"/>
      <c r="AD421" s="68"/>
      <c r="AE421" s="68"/>
      <c r="AF421" s="68"/>
      <c r="AG421" s="68"/>
      <c r="AH421" s="68"/>
      <c r="AI421" s="68"/>
      <c r="AJ421" s="68"/>
      <c r="AK421" s="68"/>
      <c r="AL421" s="68"/>
      <c r="AM421" s="69"/>
      <c r="AN421" s="65"/>
    </row>
    <row r="422" spans="7:40" ht="15">
      <c r="G422" s="103"/>
      <c r="H422" s="136"/>
      <c r="I422" s="103"/>
      <c r="J422" s="103"/>
      <c r="K422" s="136"/>
      <c r="L422" s="136"/>
      <c r="M422" s="136"/>
      <c r="N422" s="136"/>
      <c r="O422" s="136"/>
      <c r="P422" s="136"/>
      <c r="Q422" s="136"/>
      <c r="R422" s="136"/>
      <c r="S422" s="136"/>
      <c r="T422" s="136"/>
      <c r="U422" s="136"/>
      <c r="V422" s="136"/>
      <c r="W422" s="136"/>
      <c r="X422" s="136"/>
      <c r="Y422" s="136"/>
      <c r="Z422" s="103"/>
      <c r="AA422" s="74"/>
      <c r="AB422" s="71"/>
      <c r="AC422" s="68"/>
      <c r="AD422" s="68"/>
      <c r="AE422" s="68"/>
      <c r="AF422" s="68"/>
      <c r="AG422" s="68"/>
      <c r="AH422" s="68"/>
      <c r="AI422" s="68"/>
      <c r="AJ422" s="68"/>
      <c r="AK422" s="68"/>
      <c r="AL422" s="68"/>
      <c r="AM422" s="72"/>
      <c r="AN422" s="65"/>
    </row>
    <row r="423" spans="7:40" ht="15">
      <c r="G423" s="103"/>
      <c r="H423" s="136"/>
      <c r="I423" s="103"/>
      <c r="J423" s="103"/>
      <c r="K423" s="136"/>
      <c r="L423" s="136"/>
      <c r="M423" s="136"/>
      <c r="N423" s="136"/>
      <c r="O423" s="136"/>
      <c r="P423" s="136"/>
      <c r="Q423" s="136"/>
      <c r="R423" s="136"/>
      <c r="S423" s="136"/>
      <c r="T423" s="136"/>
      <c r="U423" s="136"/>
      <c r="V423" s="136"/>
      <c r="W423" s="136"/>
      <c r="X423" s="136"/>
      <c r="Y423" s="136"/>
      <c r="Z423" s="103"/>
      <c r="AA423" s="74"/>
      <c r="AB423" s="73"/>
      <c r="AC423" s="71"/>
      <c r="AD423" s="71"/>
      <c r="AE423" s="71"/>
      <c r="AF423" s="71"/>
      <c r="AG423" s="71"/>
      <c r="AH423" s="71"/>
      <c r="AI423" s="71"/>
      <c r="AJ423" s="71"/>
      <c r="AK423" s="71"/>
      <c r="AL423" s="71"/>
      <c r="AM423" s="73"/>
      <c r="AN423" s="65"/>
    </row>
    <row r="424" spans="7:40">
      <c r="G424" s="103"/>
      <c r="H424" s="136"/>
      <c r="I424" s="103"/>
      <c r="J424" s="103"/>
      <c r="K424" s="136"/>
      <c r="L424" s="136"/>
      <c r="M424" s="136"/>
      <c r="N424" s="136"/>
      <c r="O424" s="136"/>
      <c r="P424" s="136"/>
      <c r="Q424" s="136"/>
      <c r="R424" s="136"/>
      <c r="S424" s="136"/>
      <c r="T424" s="136"/>
      <c r="U424" s="136"/>
      <c r="V424" s="136"/>
      <c r="W424" s="136"/>
      <c r="X424" s="136"/>
      <c r="Y424" s="136"/>
      <c r="Z424" s="103"/>
      <c r="AA424" s="74"/>
      <c r="AB424" s="65"/>
      <c r="AC424" s="65"/>
      <c r="AD424" s="65"/>
      <c r="AE424" s="65"/>
      <c r="AF424" s="65"/>
      <c r="AG424" s="65"/>
      <c r="AH424" s="65"/>
      <c r="AI424" s="65"/>
      <c r="AJ424" s="65"/>
      <c r="AK424" s="65"/>
      <c r="AL424" s="65"/>
      <c r="AM424" s="65"/>
      <c r="AN424" s="65"/>
    </row>
    <row r="425" spans="7:40">
      <c r="G425" s="103"/>
      <c r="H425" s="136"/>
      <c r="I425" s="103"/>
      <c r="J425" s="103"/>
      <c r="K425" s="136"/>
      <c r="L425" s="136"/>
      <c r="M425" s="136"/>
      <c r="N425" s="136"/>
      <c r="O425" s="136"/>
      <c r="P425" s="136"/>
      <c r="Q425" s="136"/>
      <c r="R425" s="136"/>
      <c r="S425" s="136"/>
      <c r="T425" s="136"/>
      <c r="U425" s="136"/>
      <c r="V425" s="136"/>
      <c r="W425" s="136"/>
      <c r="X425" s="136"/>
      <c r="Y425" s="136"/>
      <c r="Z425" s="103"/>
      <c r="AA425" s="74"/>
      <c r="AB425" s="65"/>
      <c r="AC425" s="65"/>
      <c r="AD425" s="65"/>
      <c r="AE425" s="65"/>
      <c r="AF425" s="65"/>
      <c r="AG425" s="65"/>
      <c r="AH425" s="65"/>
      <c r="AI425" s="65"/>
      <c r="AJ425" s="65"/>
      <c r="AK425" s="65"/>
      <c r="AL425" s="65"/>
      <c r="AM425" s="65"/>
      <c r="AN425" s="65"/>
    </row>
    <row r="426" spans="7:40">
      <c r="G426" s="103"/>
      <c r="H426" s="136"/>
      <c r="I426" s="103"/>
      <c r="J426" s="103"/>
      <c r="K426" s="136"/>
      <c r="L426" s="136"/>
      <c r="M426" s="136"/>
      <c r="N426" s="136"/>
      <c r="O426" s="136"/>
      <c r="P426" s="136"/>
      <c r="Q426" s="136"/>
      <c r="R426" s="136"/>
      <c r="S426" s="136"/>
      <c r="T426" s="136"/>
      <c r="U426" s="136"/>
      <c r="V426" s="136"/>
      <c r="W426" s="136"/>
      <c r="X426" s="136"/>
      <c r="Y426" s="136"/>
      <c r="Z426" s="103"/>
      <c r="AA426" s="74"/>
      <c r="AB426" s="65"/>
      <c r="AC426" s="65"/>
      <c r="AD426" s="65"/>
      <c r="AE426" s="65"/>
      <c r="AF426" s="65"/>
      <c r="AG426" s="65"/>
      <c r="AH426" s="65"/>
      <c r="AI426" s="65"/>
      <c r="AJ426" s="65"/>
      <c r="AK426" s="65"/>
      <c r="AL426" s="65"/>
      <c r="AM426" s="65"/>
      <c r="AN426" s="65"/>
    </row>
    <row r="427" spans="7:40">
      <c r="G427" s="103"/>
      <c r="H427" s="136"/>
      <c r="I427" s="103"/>
      <c r="J427" s="103"/>
      <c r="K427" s="136"/>
      <c r="L427" s="136"/>
      <c r="M427" s="136"/>
      <c r="N427" s="136"/>
      <c r="O427" s="136"/>
      <c r="P427" s="136"/>
      <c r="Q427" s="136"/>
      <c r="R427" s="136"/>
      <c r="S427" s="136"/>
      <c r="T427" s="136"/>
      <c r="U427" s="136"/>
      <c r="V427" s="136"/>
      <c r="W427" s="136"/>
      <c r="X427" s="136"/>
      <c r="Y427" s="136"/>
      <c r="Z427" s="103"/>
      <c r="AA427" s="65"/>
      <c r="AB427" s="74"/>
      <c r="AC427" s="74"/>
      <c r="AD427" s="74"/>
      <c r="AE427" s="74"/>
      <c r="AF427" s="74"/>
      <c r="AG427" s="65"/>
      <c r="AH427" s="74"/>
      <c r="AI427" s="74"/>
      <c r="AJ427" s="74"/>
      <c r="AK427" s="74"/>
      <c r="AL427" s="74"/>
      <c r="AM427" s="74"/>
      <c r="AN427" s="65"/>
    </row>
    <row r="428" spans="7:40">
      <c r="G428" s="103"/>
      <c r="H428" s="136"/>
      <c r="I428" s="103"/>
      <c r="J428" s="103"/>
      <c r="K428" s="136"/>
      <c r="L428" s="136"/>
      <c r="M428" s="136"/>
      <c r="N428" s="136"/>
      <c r="O428" s="136"/>
      <c r="P428" s="136"/>
      <c r="Q428" s="136"/>
      <c r="R428" s="136"/>
      <c r="S428" s="136"/>
      <c r="T428" s="136"/>
      <c r="U428" s="136"/>
      <c r="V428" s="136"/>
      <c r="W428" s="136"/>
      <c r="X428" s="136"/>
      <c r="Y428" s="136"/>
      <c r="Z428" s="103"/>
      <c r="AA428" s="65"/>
      <c r="AB428" s="74"/>
      <c r="AC428" s="65"/>
      <c r="AD428" s="65"/>
      <c r="AE428" s="65"/>
      <c r="AF428" s="65"/>
      <c r="AG428" s="65"/>
      <c r="AH428" s="65"/>
      <c r="AI428" s="65"/>
      <c r="AJ428" s="65"/>
      <c r="AK428" s="65"/>
      <c r="AL428" s="65"/>
      <c r="AM428" s="65"/>
      <c r="AN428" s="65"/>
    </row>
    <row r="429" spans="7:40">
      <c r="G429" s="103"/>
      <c r="H429" s="136"/>
      <c r="I429" s="103"/>
      <c r="J429" s="103"/>
      <c r="K429" s="136"/>
      <c r="L429" s="136"/>
      <c r="M429" s="136"/>
      <c r="N429" s="136"/>
      <c r="O429" s="136"/>
      <c r="P429" s="136"/>
      <c r="Q429" s="136"/>
      <c r="R429" s="136"/>
      <c r="S429" s="136"/>
      <c r="T429" s="136"/>
      <c r="U429" s="136"/>
      <c r="V429" s="136"/>
      <c r="W429" s="136"/>
      <c r="X429" s="136"/>
      <c r="Y429" s="136"/>
      <c r="Z429" s="103"/>
      <c r="AA429" s="65"/>
      <c r="AB429" s="66"/>
      <c r="AC429" s="67"/>
      <c r="AD429" s="67"/>
      <c r="AE429" s="67"/>
      <c r="AF429" s="68"/>
      <c r="AG429" s="68"/>
      <c r="AH429" s="68"/>
      <c r="AI429" s="68"/>
      <c r="AJ429" s="68"/>
      <c r="AK429" s="68"/>
      <c r="AL429" s="68"/>
      <c r="AM429" s="69"/>
      <c r="AN429" s="65"/>
    </row>
    <row r="430" spans="7:40">
      <c r="G430" s="103"/>
      <c r="H430" s="136"/>
      <c r="I430" s="103"/>
      <c r="J430" s="103"/>
      <c r="K430" s="136"/>
      <c r="L430" s="136"/>
      <c r="M430" s="136"/>
      <c r="N430" s="136"/>
      <c r="O430" s="136"/>
      <c r="P430" s="136"/>
      <c r="Q430" s="136"/>
      <c r="R430" s="136"/>
      <c r="S430" s="136"/>
      <c r="T430" s="136"/>
      <c r="U430" s="136"/>
      <c r="V430" s="136"/>
      <c r="W430" s="136"/>
      <c r="X430" s="136"/>
      <c r="Y430" s="136"/>
      <c r="Z430" s="103"/>
      <c r="AA430" s="65"/>
      <c r="AB430" s="66"/>
      <c r="AC430" s="67"/>
      <c r="AD430" s="67"/>
      <c r="AE430" s="67"/>
      <c r="AF430" s="68"/>
      <c r="AG430" s="68"/>
      <c r="AH430" s="68"/>
      <c r="AI430" s="68"/>
      <c r="AJ430" s="68"/>
      <c r="AK430" s="68"/>
      <c r="AL430" s="68"/>
      <c r="AM430" s="69"/>
      <c r="AN430" s="65"/>
    </row>
    <row r="431" spans="7:40">
      <c r="G431" s="103"/>
      <c r="H431" s="136"/>
      <c r="I431" s="103"/>
      <c r="J431" s="103"/>
      <c r="K431" s="136"/>
      <c r="L431" s="136"/>
      <c r="M431" s="136"/>
      <c r="N431" s="136"/>
      <c r="O431" s="136"/>
      <c r="P431" s="136"/>
      <c r="Q431" s="136"/>
      <c r="R431" s="136"/>
      <c r="S431" s="136"/>
      <c r="T431" s="136"/>
      <c r="U431" s="136"/>
      <c r="V431" s="136"/>
      <c r="W431" s="136"/>
      <c r="X431" s="136"/>
      <c r="Y431" s="136"/>
      <c r="Z431" s="103"/>
      <c r="AA431" s="65"/>
      <c r="AB431" s="66"/>
      <c r="AC431" s="67"/>
      <c r="AD431" s="67"/>
      <c r="AE431" s="67"/>
      <c r="AF431" s="68"/>
      <c r="AG431" s="68"/>
      <c r="AH431" s="68"/>
      <c r="AI431" s="68"/>
      <c r="AJ431" s="68"/>
      <c r="AK431" s="68"/>
      <c r="AL431" s="68"/>
      <c r="AM431" s="69"/>
      <c r="AN431" s="65"/>
    </row>
    <row r="432" spans="7:40">
      <c r="G432" s="103"/>
      <c r="H432" s="136"/>
      <c r="I432" s="103"/>
      <c r="J432" s="103"/>
      <c r="K432" s="136"/>
      <c r="L432" s="136"/>
      <c r="M432" s="136"/>
      <c r="N432" s="136"/>
      <c r="O432" s="136"/>
      <c r="P432" s="136"/>
      <c r="Q432" s="136"/>
      <c r="R432" s="136"/>
      <c r="S432" s="136"/>
      <c r="T432" s="136"/>
      <c r="U432" s="136"/>
      <c r="V432" s="136"/>
      <c r="W432" s="136"/>
      <c r="X432" s="136"/>
      <c r="Y432" s="136"/>
      <c r="Z432" s="103"/>
      <c r="AA432" s="65"/>
      <c r="AB432" s="66"/>
      <c r="AC432" s="67"/>
      <c r="AD432" s="67"/>
      <c r="AE432" s="67"/>
      <c r="AF432" s="68"/>
      <c r="AG432" s="68"/>
      <c r="AH432" s="68"/>
      <c r="AI432" s="68"/>
      <c r="AJ432" s="68"/>
      <c r="AK432" s="68"/>
      <c r="AL432" s="68"/>
      <c r="AM432" s="69"/>
      <c r="AN432" s="65"/>
    </row>
    <row r="433" spans="7:40">
      <c r="G433" s="103"/>
      <c r="H433" s="136"/>
      <c r="I433" s="103"/>
      <c r="J433" s="103"/>
      <c r="K433" s="136"/>
      <c r="L433" s="136"/>
      <c r="M433" s="136"/>
      <c r="N433" s="136"/>
      <c r="O433" s="136"/>
      <c r="P433" s="136"/>
      <c r="Q433" s="136"/>
      <c r="R433" s="136"/>
      <c r="S433" s="136"/>
      <c r="T433" s="136"/>
      <c r="U433" s="136"/>
      <c r="V433" s="136"/>
      <c r="W433" s="136"/>
      <c r="X433" s="136"/>
      <c r="Y433" s="136"/>
      <c r="Z433" s="103"/>
      <c r="AA433" s="65"/>
      <c r="AB433" s="66"/>
      <c r="AC433" s="67"/>
      <c r="AD433" s="67"/>
      <c r="AE433" s="67"/>
      <c r="AF433" s="68"/>
      <c r="AG433" s="68"/>
      <c r="AH433" s="68"/>
      <c r="AI433" s="68"/>
      <c r="AJ433" s="68"/>
      <c r="AK433" s="68"/>
      <c r="AL433" s="68"/>
      <c r="AM433" s="69"/>
      <c r="AN433" s="65"/>
    </row>
    <row r="434" spans="7:40">
      <c r="G434" s="103"/>
      <c r="H434" s="136"/>
      <c r="I434" s="103"/>
      <c r="J434" s="103"/>
      <c r="K434" s="136"/>
      <c r="L434" s="136"/>
      <c r="M434" s="136"/>
      <c r="N434" s="136"/>
      <c r="O434" s="136"/>
      <c r="P434" s="136"/>
      <c r="Q434" s="136"/>
      <c r="R434" s="136"/>
      <c r="S434" s="136"/>
      <c r="T434" s="136"/>
      <c r="U434" s="136"/>
      <c r="V434" s="136"/>
      <c r="W434" s="136"/>
      <c r="X434" s="136"/>
      <c r="Y434" s="136"/>
      <c r="Z434" s="103"/>
      <c r="AA434" s="65"/>
      <c r="AB434" s="66"/>
      <c r="AC434" s="67"/>
      <c r="AD434" s="67"/>
      <c r="AE434" s="67"/>
      <c r="AF434" s="68"/>
      <c r="AG434" s="68"/>
      <c r="AH434" s="68"/>
      <c r="AI434" s="68"/>
      <c r="AJ434" s="68"/>
      <c r="AK434" s="68"/>
      <c r="AL434" s="68"/>
      <c r="AM434" s="69"/>
      <c r="AN434" s="65"/>
    </row>
    <row r="435" spans="7:40">
      <c r="G435" s="103"/>
      <c r="H435" s="136"/>
      <c r="I435" s="103"/>
      <c r="J435" s="103"/>
      <c r="K435" s="136"/>
      <c r="L435" s="136"/>
      <c r="M435" s="136"/>
      <c r="N435" s="136"/>
      <c r="O435" s="136"/>
      <c r="P435" s="136"/>
      <c r="Q435" s="136"/>
      <c r="R435" s="136"/>
      <c r="S435" s="136"/>
      <c r="T435" s="136"/>
      <c r="U435" s="136"/>
      <c r="V435" s="136"/>
      <c r="W435" s="136"/>
      <c r="X435" s="136"/>
      <c r="Y435" s="136"/>
      <c r="Z435" s="103"/>
      <c r="AA435" s="65"/>
      <c r="AB435" s="66"/>
      <c r="AC435" s="67"/>
      <c r="AD435" s="67"/>
      <c r="AE435" s="67"/>
      <c r="AF435" s="68"/>
      <c r="AG435" s="68"/>
      <c r="AH435" s="68"/>
      <c r="AI435" s="68"/>
      <c r="AJ435" s="68"/>
      <c r="AK435" s="68"/>
      <c r="AL435" s="68"/>
      <c r="AM435" s="69"/>
      <c r="AN435" s="65"/>
    </row>
    <row r="436" spans="7:40">
      <c r="G436" s="103"/>
      <c r="H436" s="136"/>
      <c r="I436" s="103"/>
      <c r="J436" s="103"/>
      <c r="K436" s="136"/>
      <c r="L436" s="136"/>
      <c r="M436" s="136"/>
      <c r="N436" s="136"/>
      <c r="O436" s="136"/>
      <c r="P436" s="136"/>
      <c r="Q436" s="136"/>
      <c r="R436" s="136"/>
      <c r="S436" s="136"/>
      <c r="T436" s="136"/>
      <c r="U436" s="136"/>
      <c r="V436" s="136"/>
      <c r="W436" s="136"/>
      <c r="X436" s="136"/>
      <c r="Y436" s="136"/>
      <c r="Z436" s="103"/>
      <c r="AA436" s="65"/>
      <c r="AB436" s="66"/>
      <c r="AC436" s="70"/>
      <c r="AD436" s="67"/>
      <c r="AE436" s="67"/>
      <c r="AF436" s="68"/>
      <c r="AG436" s="68"/>
      <c r="AH436" s="68"/>
      <c r="AI436" s="68"/>
      <c r="AJ436" s="68"/>
      <c r="AK436" s="68"/>
      <c r="AL436" s="68"/>
      <c r="AM436" s="69"/>
      <c r="AN436" s="65"/>
    </row>
    <row r="437" spans="7:40">
      <c r="G437" s="103"/>
      <c r="H437" s="136"/>
      <c r="I437" s="103"/>
      <c r="J437" s="103"/>
      <c r="K437" s="136"/>
      <c r="L437" s="136"/>
      <c r="M437" s="136"/>
      <c r="N437" s="136"/>
      <c r="O437" s="136"/>
      <c r="P437" s="136"/>
      <c r="Q437" s="136"/>
      <c r="R437" s="136"/>
      <c r="S437" s="136"/>
      <c r="T437" s="136"/>
      <c r="U437" s="136"/>
      <c r="V437" s="136"/>
      <c r="W437" s="136"/>
      <c r="X437" s="136"/>
      <c r="Y437" s="136"/>
      <c r="Z437" s="103"/>
      <c r="AA437" s="65"/>
      <c r="AB437" s="66"/>
      <c r="AC437" s="67"/>
      <c r="AD437" s="67"/>
      <c r="AE437" s="67"/>
      <c r="AF437" s="68"/>
      <c r="AG437" s="68"/>
      <c r="AH437" s="68"/>
      <c r="AI437" s="68"/>
      <c r="AJ437" s="68"/>
      <c r="AK437" s="68"/>
      <c r="AL437" s="68"/>
      <c r="AM437" s="69"/>
      <c r="AN437" s="65"/>
    </row>
    <row r="438" spans="7:40">
      <c r="G438" s="103"/>
      <c r="H438" s="136"/>
      <c r="I438" s="103"/>
      <c r="J438" s="103"/>
      <c r="K438" s="136"/>
      <c r="L438" s="136"/>
      <c r="M438" s="136"/>
      <c r="N438" s="136"/>
      <c r="O438" s="136"/>
      <c r="P438" s="136"/>
      <c r="Q438" s="136"/>
      <c r="R438" s="136"/>
      <c r="S438" s="136"/>
      <c r="T438" s="136"/>
      <c r="U438" s="136"/>
      <c r="V438" s="136"/>
      <c r="W438" s="136"/>
      <c r="X438" s="136"/>
      <c r="Y438" s="136"/>
      <c r="Z438" s="103"/>
      <c r="AA438" s="65"/>
      <c r="AB438" s="66"/>
      <c r="AC438" s="67"/>
      <c r="AD438" s="67"/>
      <c r="AE438" s="67"/>
      <c r="AF438" s="68"/>
      <c r="AG438" s="68"/>
      <c r="AH438" s="68"/>
      <c r="AI438" s="68"/>
      <c r="AJ438" s="68"/>
      <c r="AK438" s="68"/>
      <c r="AL438" s="68"/>
      <c r="AM438" s="69"/>
      <c r="AN438" s="65"/>
    </row>
    <row r="439" spans="7:40">
      <c r="G439" s="103"/>
      <c r="H439" s="136"/>
      <c r="I439" s="103"/>
      <c r="J439" s="103"/>
      <c r="K439" s="136"/>
      <c r="L439" s="136"/>
      <c r="M439" s="136"/>
      <c r="N439" s="136"/>
      <c r="O439" s="136"/>
      <c r="P439" s="136"/>
      <c r="Q439" s="136"/>
      <c r="R439" s="136"/>
      <c r="S439" s="136"/>
      <c r="T439" s="136"/>
      <c r="U439" s="136"/>
      <c r="V439" s="136"/>
      <c r="W439" s="136"/>
      <c r="X439" s="136"/>
      <c r="Y439" s="136"/>
      <c r="Z439" s="103"/>
      <c r="AA439" s="65"/>
      <c r="AB439" s="66"/>
      <c r="AC439" s="67"/>
      <c r="AD439" s="67"/>
      <c r="AE439" s="67"/>
      <c r="AF439" s="68"/>
      <c r="AG439" s="68"/>
      <c r="AH439" s="68"/>
      <c r="AI439" s="68"/>
      <c r="AJ439" s="68"/>
      <c r="AK439" s="68"/>
      <c r="AL439" s="68"/>
      <c r="AM439" s="69"/>
      <c r="AN439" s="65"/>
    </row>
    <row r="440" spans="7:40">
      <c r="G440" s="103"/>
      <c r="H440" s="136"/>
      <c r="I440" s="103"/>
      <c r="J440" s="103"/>
      <c r="K440" s="136"/>
      <c r="L440" s="136"/>
      <c r="M440" s="136"/>
      <c r="N440" s="136"/>
      <c r="O440" s="136"/>
      <c r="P440" s="136"/>
      <c r="Q440" s="136"/>
      <c r="R440" s="136"/>
      <c r="S440" s="136"/>
      <c r="T440" s="136"/>
      <c r="U440" s="136"/>
      <c r="V440" s="136"/>
      <c r="W440" s="136"/>
      <c r="X440" s="136"/>
      <c r="Y440" s="136"/>
      <c r="Z440" s="103"/>
      <c r="AA440" s="65"/>
      <c r="AB440" s="66"/>
      <c r="AC440" s="67"/>
      <c r="AD440" s="67"/>
      <c r="AE440" s="67"/>
      <c r="AF440" s="68"/>
      <c r="AG440" s="68"/>
      <c r="AH440" s="68"/>
      <c r="AI440" s="68"/>
      <c r="AJ440" s="68"/>
      <c r="AK440" s="68"/>
      <c r="AL440" s="68"/>
      <c r="AM440" s="69"/>
      <c r="AN440" s="65"/>
    </row>
    <row r="441" spans="7:40">
      <c r="G441" s="103"/>
      <c r="H441" s="136"/>
      <c r="I441" s="103"/>
      <c r="J441" s="103"/>
      <c r="K441" s="136"/>
      <c r="L441" s="136"/>
      <c r="M441" s="136"/>
      <c r="N441" s="136"/>
      <c r="O441" s="136"/>
      <c r="P441" s="136"/>
      <c r="Q441" s="136"/>
      <c r="R441" s="136"/>
      <c r="S441" s="136"/>
      <c r="T441" s="136"/>
      <c r="U441" s="136"/>
      <c r="V441" s="136"/>
      <c r="W441" s="136"/>
      <c r="X441" s="136"/>
      <c r="Y441" s="136"/>
      <c r="Z441" s="103"/>
      <c r="AA441" s="65"/>
      <c r="AB441" s="66"/>
      <c r="AC441" s="67"/>
      <c r="AD441" s="67"/>
      <c r="AE441" s="67"/>
      <c r="AF441" s="68"/>
      <c r="AG441" s="68"/>
      <c r="AH441" s="68"/>
      <c r="AI441" s="68"/>
      <c r="AJ441" s="68"/>
      <c r="AK441" s="68"/>
      <c r="AL441" s="68"/>
      <c r="AM441" s="69"/>
      <c r="AN441" s="65"/>
    </row>
    <row r="442" spans="7:40">
      <c r="G442" s="103"/>
      <c r="H442" s="136"/>
      <c r="I442" s="103"/>
      <c r="J442" s="103"/>
      <c r="K442" s="136"/>
      <c r="L442" s="136"/>
      <c r="M442" s="136"/>
      <c r="N442" s="136"/>
      <c r="O442" s="136"/>
      <c r="P442" s="136"/>
      <c r="Q442" s="136"/>
      <c r="R442" s="136"/>
      <c r="S442" s="136"/>
      <c r="T442" s="136"/>
      <c r="U442" s="136"/>
      <c r="V442" s="136"/>
      <c r="W442" s="136"/>
      <c r="X442" s="136"/>
      <c r="Y442" s="136"/>
      <c r="Z442" s="103"/>
      <c r="AA442" s="65"/>
      <c r="AB442" s="66"/>
      <c r="AC442" s="67"/>
      <c r="AD442" s="67"/>
      <c r="AE442" s="67"/>
      <c r="AF442" s="68"/>
      <c r="AG442" s="68"/>
      <c r="AH442" s="68"/>
      <c r="AI442" s="68"/>
      <c r="AJ442" s="68"/>
      <c r="AK442" s="68"/>
      <c r="AL442" s="68"/>
      <c r="AM442" s="69"/>
      <c r="AN442" s="65"/>
    </row>
    <row r="443" spans="7:40">
      <c r="G443" s="103"/>
      <c r="H443" s="136"/>
      <c r="I443" s="103"/>
      <c r="J443" s="103"/>
      <c r="K443" s="136"/>
      <c r="L443" s="136"/>
      <c r="M443" s="136"/>
      <c r="N443" s="136"/>
      <c r="O443" s="136"/>
      <c r="P443" s="136"/>
      <c r="Q443" s="136"/>
      <c r="R443" s="136"/>
      <c r="S443" s="136"/>
      <c r="T443" s="136"/>
      <c r="U443" s="136"/>
      <c r="V443" s="136"/>
      <c r="W443" s="136"/>
      <c r="X443" s="136"/>
      <c r="Y443" s="136"/>
      <c r="Z443" s="103"/>
      <c r="AA443" s="65"/>
      <c r="AB443" s="66"/>
      <c r="AC443" s="67"/>
      <c r="AD443" s="67"/>
      <c r="AE443" s="67"/>
      <c r="AF443" s="68"/>
      <c r="AG443" s="68"/>
      <c r="AH443" s="68"/>
      <c r="AI443" s="68"/>
      <c r="AJ443" s="68"/>
      <c r="AK443" s="68"/>
      <c r="AL443" s="68"/>
      <c r="AM443" s="69"/>
      <c r="AN443" s="65"/>
    </row>
    <row r="444" spans="7:40">
      <c r="G444" s="103"/>
      <c r="H444" s="136"/>
      <c r="I444" s="103"/>
      <c r="J444" s="103"/>
      <c r="K444" s="136"/>
      <c r="L444" s="136"/>
      <c r="M444" s="136"/>
      <c r="N444" s="136"/>
      <c r="O444" s="136"/>
      <c r="P444" s="136"/>
      <c r="Q444" s="136"/>
      <c r="R444" s="136"/>
      <c r="S444" s="136"/>
      <c r="T444" s="136"/>
      <c r="U444" s="136"/>
      <c r="V444" s="136"/>
      <c r="W444" s="136"/>
      <c r="X444" s="136"/>
      <c r="Y444" s="136"/>
      <c r="Z444" s="103"/>
      <c r="AA444" s="65"/>
      <c r="AB444" s="66"/>
      <c r="AC444" s="67"/>
      <c r="AD444" s="67"/>
      <c r="AE444" s="67"/>
      <c r="AF444" s="68"/>
      <c r="AG444" s="68"/>
      <c r="AH444" s="68"/>
      <c r="AI444" s="68"/>
      <c r="AJ444" s="68"/>
      <c r="AK444" s="68"/>
      <c r="AL444" s="68"/>
      <c r="AM444" s="69"/>
      <c r="AN444" s="65"/>
    </row>
    <row r="445" spans="7:40">
      <c r="G445" s="103"/>
      <c r="H445" s="136"/>
      <c r="I445" s="103"/>
      <c r="J445" s="103"/>
      <c r="K445" s="136"/>
      <c r="L445" s="136"/>
      <c r="M445" s="136"/>
      <c r="N445" s="136"/>
      <c r="O445" s="136"/>
      <c r="P445" s="136"/>
      <c r="Q445" s="136"/>
      <c r="R445" s="136"/>
      <c r="S445" s="136"/>
      <c r="T445" s="136"/>
      <c r="U445" s="136"/>
      <c r="V445" s="136"/>
      <c r="W445" s="136"/>
      <c r="X445" s="136"/>
      <c r="Y445" s="136"/>
      <c r="Z445" s="103"/>
      <c r="AA445" s="65"/>
      <c r="AB445" s="66"/>
      <c r="AC445" s="67"/>
      <c r="AD445" s="67"/>
      <c r="AE445" s="67"/>
      <c r="AF445" s="68"/>
      <c r="AG445" s="68"/>
      <c r="AH445" s="68"/>
      <c r="AI445" s="68"/>
      <c r="AJ445" s="68"/>
      <c r="AK445" s="68"/>
      <c r="AL445" s="68"/>
      <c r="AM445" s="69"/>
      <c r="AN445" s="65"/>
    </row>
    <row r="446" spans="7:40">
      <c r="G446" s="103"/>
      <c r="H446" s="136"/>
      <c r="I446" s="103"/>
      <c r="J446" s="103"/>
      <c r="K446" s="136"/>
      <c r="L446" s="136"/>
      <c r="M446" s="136"/>
      <c r="N446" s="136"/>
      <c r="O446" s="136"/>
      <c r="P446" s="136"/>
      <c r="Q446" s="136"/>
      <c r="R446" s="136"/>
      <c r="S446" s="136"/>
      <c r="T446" s="136"/>
      <c r="U446" s="136"/>
      <c r="V446" s="136"/>
      <c r="W446" s="136"/>
      <c r="X446" s="136"/>
      <c r="Y446" s="136"/>
      <c r="Z446" s="103"/>
      <c r="AA446" s="65"/>
      <c r="AB446" s="66"/>
      <c r="AC446" s="67"/>
      <c r="AD446" s="67"/>
      <c r="AE446" s="67"/>
      <c r="AF446" s="68"/>
      <c r="AG446" s="68"/>
      <c r="AH446" s="68"/>
      <c r="AI446" s="68"/>
      <c r="AJ446" s="68"/>
      <c r="AK446" s="68"/>
      <c r="AL446" s="68"/>
      <c r="AM446" s="69"/>
      <c r="AN446" s="65"/>
    </row>
    <row r="447" spans="7:40">
      <c r="G447" s="103"/>
      <c r="H447" s="136"/>
      <c r="I447" s="103"/>
      <c r="J447" s="103"/>
      <c r="K447" s="136"/>
      <c r="L447" s="136"/>
      <c r="M447" s="136"/>
      <c r="N447" s="136"/>
      <c r="O447" s="136"/>
      <c r="P447" s="136"/>
      <c r="Q447" s="136"/>
      <c r="R447" s="136"/>
      <c r="S447" s="136"/>
      <c r="T447" s="136"/>
      <c r="U447" s="136"/>
      <c r="V447" s="136"/>
      <c r="W447" s="136"/>
      <c r="X447" s="136"/>
      <c r="Y447" s="136"/>
      <c r="Z447" s="103"/>
      <c r="AA447" s="65"/>
      <c r="AB447" s="66"/>
      <c r="AC447" s="67"/>
      <c r="AD447" s="67"/>
      <c r="AE447" s="67"/>
      <c r="AF447" s="68"/>
      <c r="AG447" s="68"/>
      <c r="AH447" s="68"/>
      <c r="AI447" s="68"/>
      <c r="AJ447" s="68"/>
      <c r="AK447" s="68"/>
      <c r="AL447" s="68"/>
      <c r="AM447" s="69"/>
      <c r="AN447" s="65"/>
    </row>
    <row r="448" spans="7:40">
      <c r="G448" s="103"/>
      <c r="H448" s="136"/>
      <c r="I448" s="103"/>
      <c r="J448" s="103"/>
      <c r="K448" s="136"/>
      <c r="L448" s="136"/>
      <c r="M448" s="136"/>
      <c r="N448" s="136"/>
      <c r="O448" s="136"/>
      <c r="P448" s="136"/>
      <c r="Q448" s="136"/>
      <c r="R448" s="136"/>
      <c r="S448" s="136"/>
      <c r="T448" s="136"/>
      <c r="U448" s="136"/>
      <c r="V448" s="136"/>
      <c r="W448" s="136"/>
      <c r="X448" s="136"/>
      <c r="Y448" s="136"/>
      <c r="Z448" s="103"/>
      <c r="AA448" s="65"/>
      <c r="AB448" s="66"/>
      <c r="AC448" s="67"/>
      <c r="AD448" s="67"/>
      <c r="AE448" s="67"/>
      <c r="AF448" s="68"/>
      <c r="AG448" s="68"/>
      <c r="AH448" s="68"/>
      <c r="AI448" s="68"/>
      <c r="AJ448" s="68"/>
      <c r="AK448" s="68"/>
      <c r="AL448" s="68"/>
      <c r="AM448" s="69"/>
      <c r="AN448" s="65"/>
    </row>
    <row r="449" spans="7:40">
      <c r="G449" s="103"/>
      <c r="H449" s="136"/>
      <c r="I449" s="103"/>
      <c r="J449" s="103"/>
      <c r="K449" s="136"/>
      <c r="L449" s="136"/>
      <c r="M449" s="136"/>
      <c r="N449" s="136"/>
      <c r="O449" s="136"/>
      <c r="P449" s="136"/>
      <c r="Q449" s="136"/>
      <c r="R449" s="136"/>
      <c r="S449" s="136"/>
      <c r="T449" s="136"/>
      <c r="U449" s="136"/>
      <c r="V449" s="136"/>
      <c r="W449" s="136"/>
      <c r="X449" s="136"/>
      <c r="Y449" s="136"/>
      <c r="Z449" s="103"/>
      <c r="AA449" s="65"/>
      <c r="AB449" s="66"/>
      <c r="AC449" s="67"/>
      <c r="AD449" s="67"/>
      <c r="AE449" s="67"/>
      <c r="AF449" s="68"/>
      <c r="AG449" s="68"/>
      <c r="AH449" s="68"/>
      <c r="AI449" s="68"/>
      <c r="AJ449" s="68"/>
      <c r="AK449" s="68"/>
      <c r="AL449" s="68"/>
      <c r="AM449" s="69"/>
      <c r="AN449" s="65"/>
    </row>
    <row r="450" spans="7:40">
      <c r="G450" s="103"/>
      <c r="H450" s="136"/>
      <c r="I450" s="103"/>
      <c r="J450" s="103"/>
      <c r="K450" s="136"/>
      <c r="L450" s="136"/>
      <c r="M450" s="136"/>
      <c r="N450" s="136"/>
      <c r="O450" s="136"/>
      <c r="P450" s="136"/>
      <c r="Q450" s="136"/>
      <c r="R450" s="136"/>
      <c r="S450" s="136"/>
      <c r="T450" s="136"/>
      <c r="U450" s="136"/>
      <c r="V450" s="136"/>
      <c r="W450" s="136"/>
      <c r="X450" s="136"/>
      <c r="Y450" s="136"/>
      <c r="Z450" s="103"/>
      <c r="AA450" s="65"/>
      <c r="AB450" s="66"/>
      <c r="AC450" s="67"/>
      <c r="AD450" s="67"/>
      <c r="AE450" s="67"/>
      <c r="AF450" s="68"/>
      <c r="AG450" s="68"/>
      <c r="AH450" s="68"/>
      <c r="AI450" s="68"/>
      <c r="AJ450" s="68"/>
      <c r="AK450" s="68"/>
      <c r="AL450" s="68"/>
      <c r="AM450" s="69"/>
      <c r="AN450" s="65"/>
    </row>
    <row r="451" spans="7:40">
      <c r="G451" s="103"/>
      <c r="H451" s="136"/>
      <c r="I451" s="103"/>
      <c r="J451" s="103"/>
      <c r="K451" s="136"/>
      <c r="L451" s="136"/>
      <c r="M451" s="136"/>
      <c r="N451" s="136"/>
      <c r="O451" s="136"/>
      <c r="P451" s="136"/>
      <c r="Q451" s="136"/>
      <c r="R451" s="136"/>
      <c r="S451" s="136"/>
      <c r="T451" s="136"/>
      <c r="U451" s="136"/>
      <c r="V451" s="136"/>
      <c r="W451" s="136"/>
      <c r="X451" s="136"/>
      <c r="Y451" s="136"/>
      <c r="Z451" s="103"/>
      <c r="AA451" s="65"/>
      <c r="AB451" s="66"/>
      <c r="AC451" s="67"/>
      <c r="AD451" s="67"/>
      <c r="AE451" s="67"/>
      <c r="AF451" s="68"/>
      <c r="AG451" s="68"/>
      <c r="AH451" s="68"/>
      <c r="AI451" s="68"/>
      <c r="AJ451" s="68"/>
      <c r="AK451" s="68"/>
      <c r="AL451" s="68"/>
      <c r="AM451" s="69"/>
      <c r="AN451" s="65"/>
    </row>
    <row r="452" spans="7:40">
      <c r="G452" s="103"/>
      <c r="H452" s="136"/>
      <c r="I452" s="103"/>
      <c r="J452" s="103"/>
      <c r="K452" s="136"/>
      <c r="L452" s="136"/>
      <c r="M452" s="136"/>
      <c r="N452" s="136"/>
      <c r="O452" s="136"/>
      <c r="P452" s="136"/>
      <c r="Q452" s="136"/>
      <c r="R452" s="136"/>
      <c r="S452" s="136"/>
      <c r="T452" s="136"/>
      <c r="U452" s="136"/>
      <c r="V452" s="136"/>
      <c r="W452" s="136"/>
      <c r="X452" s="136"/>
      <c r="Y452" s="136"/>
      <c r="Z452" s="103"/>
      <c r="AA452" s="65"/>
      <c r="AB452" s="66"/>
      <c r="AC452" s="67"/>
      <c r="AD452" s="67"/>
      <c r="AE452" s="67"/>
      <c r="AF452" s="68"/>
      <c r="AG452" s="68"/>
      <c r="AH452" s="68"/>
      <c r="AI452" s="68"/>
      <c r="AJ452" s="68"/>
      <c r="AK452" s="68"/>
      <c r="AL452" s="68"/>
      <c r="AM452" s="69"/>
      <c r="AN452" s="65"/>
    </row>
    <row r="453" spans="7:40">
      <c r="G453" s="103"/>
      <c r="H453" s="136"/>
      <c r="I453" s="103"/>
      <c r="J453" s="103"/>
      <c r="K453" s="136"/>
      <c r="L453" s="136"/>
      <c r="M453" s="136"/>
      <c r="N453" s="136"/>
      <c r="O453" s="136"/>
      <c r="P453" s="136"/>
      <c r="Q453" s="136"/>
      <c r="R453" s="136"/>
      <c r="S453" s="136"/>
      <c r="T453" s="136"/>
      <c r="U453" s="136"/>
      <c r="V453" s="136"/>
      <c r="W453" s="136"/>
      <c r="X453" s="136"/>
      <c r="Y453" s="136"/>
      <c r="Z453" s="103"/>
      <c r="AA453" s="65"/>
      <c r="AB453" s="66"/>
      <c r="AC453" s="67"/>
      <c r="AD453" s="67"/>
      <c r="AE453" s="67"/>
      <c r="AF453" s="68"/>
      <c r="AG453" s="68"/>
      <c r="AH453" s="68"/>
      <c r="AI453" s="68"/>
      <c r="AJ453" s="68"/>
      <c r="AK453" s="68"/>
      <c r="AL453" s="68"/>
      <c r="AM453" s="69"/>
      <c r="AN453" s="65"/>
    </row>
    <row r="454" spans="7:40">
      <c r="G454" s="103"/>
      <c r="H454" s="136"/>
      <c r="I454" s="103"/>
      <c r="J454" s="103"/>
      <c r="K454" s="136"/>
      <c r="L454" s="136"/>
      <c r="M454" s="136"/>
      <c r="N454" s="136"/>
      <c r="O454" s="136"/>
      <c r="P454" s="136"/>
      <c r="Q454" s="136"/>
      <c r="R454" s="136"/>
      <c r="S454" s="136"/>
      <c r="T454" s="136"/>
      <c r="U454" s="136"/>
      <c r="V454" s="136"/>
      <c r="W454" s="136"/>
      <c r="X454" s="136"/>
      <c r="Y454" s="136"/>
      <c r="Z454" s="103"/>
      <c r="AA454" s="65"/>
      <c r="AB454" s="66"/>
      <c r="AC454" s="67"/>
      <c r="AD454" s="67"/>
      <c r="AE454" s="67"/>
      <c r="AF454" s="68"/>
      <c r="AG454" s="68"/>
      <c r="AH454" s="68"/>
      <c r="AI454" s="68"/>
      <c r="AJ454" s="68"/>
      <c r="AK454" s="68"/>
      <c r="AL454" s="68"/>
      <c r="AM454" s="69"/>
      <c r="AN454" s="65"/>
    </row>
    <row r="455" spans="7:40">
      <c r="G455" s="103"/>
      <c r="H455" s="136"/>
      <c r="I455" s="103"/>
      <c r="J455" s="103"/>
      <c r="K455" s="136"/>
      <c r="L455" s="136"/>
      <c r="M455" s="136"/>
      <c r="N455" s="136"/>
      <c r="O455" s="136"/>
      <c r="P455" s="136"/>
      <c r="Q455" s="136"/>
      <c r="R455" s="136"/>
      <c r="S455" s="136"/>
      <c r="T455" s="136"/>
      <c r="U455" s="136"/>
      <c r="V455" s="136"/>
      <c r="W455" s="136"/>
      <c r="X455" s="136"/>
      <c r="Y455" s="136"/>
      <c r="Z455" s="103"/>
      <c r="AA455" s="65"/>
      <c r="AB455" s="66"/>
      <c r="AC455" s="67"/>
      <c r="AD455" s="67"/>
      <c r="AE455" s="67"/>
      <c r="AF455" s="68"/>
      <c r="AG455" s="68"/>
      <c r="AH455" s="68"/>
      <c r="AI455" s="68"/>
      <c r="AJ455" s="68"/>
      <c r="AK455" s="68"/>
      <c r="AL455" s="68"/>
      <c r="AM455" s="69"/>
      <c r="AN455" s="65"/>
    </row>
    <row r="456" spans="7:40">
      <c r="G456" s="103"/>
      <c r="H456" s="136"/>
      <c r="I456" s="103"/>
      <c r="J456" s="103"/>
      <c r="K456" s="136"/>
      <c r="L456" s="136"/>
      <c r="M456" s="136"/>
      <c r="N456" s="136"/>
      <c r="O456" s="136"/>
      <c r="P456" s="136"/>
      <c r="Q456" s="136"/>
      <c r="R456" s="136"/>
      <c r="S456" s="136"/>
      <c r="T456" s="136"/>
      <c r="U456" s="136"/>
      <c r="V456" s="136"/>
      <c r="W456" s="136"/>
      <c r="X456" s="136"/>
      <c r="Y456" s="136"/>
      <c r="Z456" s="103"/>
      <c r="AA456" s="65"/>
      <c r="AB456" s="66"/>
      <c r="AC456" s="67"/>
      <c r="AD456" s="67"/>
      <c r="AE456" s="67"/>
      <c r="AF456" s="68"/>
      <c r="AG456" s="68"/>
      <c r="AH456" s="68"/>
      <c r="AI456" s="68"/>
      <c r="AJ456" s="68"/>
      <c r="AK456" s="68"/>
      <c r="AL456" s="68"/>
      <c r="AM456" s="69"/>
      <c r="AN456" s="65"/>
    </row>
    <row r="457" spans="7:40">
      <c r="G457" s="103"/>
      <c r="H457" s="136"/>
      <c r="I457" s="103"/>
      <c r="J457" s="103"/>
      <c r="K457" s="136"/>
      <c r="L457" s="136"/>
      <c r="M457" s="136"/>
      <c r="N457" s="136"/>
      <c r="O457" s="136"/>
      <c r="P457" s="136"/>
      <c r="Q457" s="136"/>
      <c r="R457" s="136"/>
      <c r="S457" s="136"/>
      <c r="T457" s="136"/>
      <c r="U457" s="136"/>
      <c r="V457" s="136"/>
      <c r="W457" s="136"/>
      <c r="X457" s="136"/>
      <c r="Y457" s="136"/>
      <c r="Z457" s="103"/>
      <c r="AA457" s="65"/>
      <c r="AB457" s="66"/>
      <c r="AC457" s="67"/>
      <c r="AD457" s="67"/>
      <c r="AE457" s="67"/>
      <c r="AF457" s="68"/>
      <c r="AG457" s="68"/>
      <c r="AH457" s="68"/>
      <c r="AI457" s="68"/>
      <c r="AJ457" s="68"/>
      <c r="AK457" s="68"/>
      <c r="AL457" s="68"/>
      <c r="AM457" s="69"/>
      <c r="AN457" s="65"/>
    </row>
    <row r="458" spans="7:40">
      <c r="G458" s="103"/>
      <c r="H458" s="136"/>
      <c r="I458" s="103"/>
      <c r="J458" s="103"/>
      <c r="K458" s="136"/>
      <c r="L458" s="136"/>
      <c r="M458" s="136"/>
      <c r="N458" s="136"/>
      <c r="O458" s="136"/>
      <c r="P458" s="136"/>
      <c r="Q458" s="136"/>
      <c r="R458" s="136"/>
      <c r="S458" s="136"/>
      <c r="T458" s="136"/>
      <c r="U458" s="136"/>
      <c r="V458" s="136"/>
      <c r="W458" s="136"/>
      <c r="X458" s="136"/>
      <c r="Y458" s="136"/>
      <c r="Z458" s="103"/>
      <c r="AA458" s="65"/>
      <c r="AB458" s="66"/>
      <c r="AC458" s="67"/>
      <c r="AD458" s="67"/>
      <c r="AE458" s="67"/>
      <c r="AF458" s="68"/>
      <c r="AG458" s="68"/>
      <c r="AH458" s="68"/>
      <c r="AI458" s="68"/>
      <c r="AJ458" s="68"/>
      <c r="AK458" s="68"/>
      <c r="AL458" s="68"/>
      <c r="AM458" s="69"/>
      <c r="AN458" s="65"/>
    </row>
    <row r="459" spans="7:40">
      <c r="G459" s="103"/>
      <c r="H459" s="136"/>
      <c r="I459" s="103"/>
      <c r="J459" s="103"/>
      <c r="K459" s="136"/>
      <c r="L459" s="136"/>
      <c r="M459" s="136"/>
      <c r="N459" s="136"/>
      <c r="O459" s="136"/>
      <c r="P459" s="136"/>
      <c r="Q459" s="136"/>
      <c r="R459" s="136"/>
      <c r="S459" s="136"/>
      <c r="T459" s="136"/>
      <c r="U459" s="136"/>
      <c r="V459" s="136"/>
      <c r="W459" s="136"/>
      <c r="X459" s="136"/>
      <c r="Y459" s="136"/>
      <c r="Z459" s="103"/>
      <c r="AA459" s="65"/>
      <c r="AB459" s="66"/>
      <c r="AC459" s="67"/>
      <c r="AD459" s="67"/>
      <c r="AE459" s="67"/>
      <c r="AF459" s="68"/>
      <c r="AG459" s="68"/>
      <c r="AH459" s="68"/>
      <c r="AI459" s="68"/>
      <c r="AJ459" s="68"/>
      <c r="AK459" s="68"/>
      <c r="AL459" s="68"/>
      <c r="AM459" s="69"/>
      <c r="AN459" s="65"/>
    </row>
    <row r="460" spans="7:40">
      <c r="G460" s="103"/>
      <c r="H460" s="136"/>
      <c r="I460" s="103"/>
      <c r="J460" s="103"/>
      <c r="K460" s="136"/>
      <c r="L460" s="136"/>
      <c r="M460" s="136"/>
      <c r="N460" s="136"/>
      <c r="O460" s="136"/>
      <c r="P460" s="136"/>
      <c r="Q460" s="136"/>
      <c r="R460" s="136"/>
      <c r="S460" s="136"/>
      <c r="T460" s="136"/>
      <c r="U460" s="136"/>
      <c r="V460" s="136"/>
      <c r="W460" s="136"/>
      <c r="X460" s="136"/>
      <c r="Y460" s="136"/>
      <c r="Z460" s="103"/>
      <c r="AA460" s="65"/>
      <c r="AB460" s="66"/>
      <c r="AC460" s="67"/>
      <c r="AD460" s="67"/>
      <c r="AE460" s="67"/>
      <c r="AF460" s="68"/>
      <c r="AG460" s="68"/>
      <c r="AH460" s="68"/>
      <c r="AI460" s="68"/>
      <c r="AJ460" s="68"/>
      <c r="AK460" s="68"/>
      <c r="AL460" s="68"/>
      <c r="AM460" s="69"/>
      <c r="AN460" s="65"/>
    </row>
    <row r="461" spans="7:40">
      <c r="G461" s="103"/>
      <c r="H461" s="136"/>
      <c r="I461" s="103"/>
      <c r="J461" s="103"/>
      <c r="K461" s="136"/>
      <c r="L461" s="136"/>
      <c r="M461" s="136"/>
      <c r="N461" s="136"/>
      <c r="O461" s="136"/>
      <c r="P461" s="136"/>
      <c r="Q461" s="136"/>
      <c r="R461" s="136"/>
      <c r="S461" s="136"/>
      <c r="T461" s="136"/>
      <c r="U461" s="136"/>
      <c r="V461" s="136"/>
      <c r="W461" s="136"/>
      <c r="X461" s="136"/>
      <c r="Y461" s="136"/>
      <c r="Z461" s="103"/>
      <c r="AA461" s="65"/>
      <c r="AB461" s="66"/>
      <c r="AC461" s="67"/>
      <c r="AD461" s="67"/>
      <c r="AE461" s="67"/>
      <c r="AF461" s="68"/>
      <c r="AG461" s="68"/>
      <c r="AH461" s="68"/>
      <c r="AI461" s="68"/>
      <c r="AJ461" s="68"/>
      <c r="AK461" s="68"/>
      <c r="AL461" s="68"/>
      <c r="AM461" s="69"/>
      <c r="AN461" s="65"/>
    </row>
    <row r="462" spans="7:40">
      <c r="G462" s="103"/>
      <c r="H462" s="136"/>
      <c r="I462" s="103"/>
      <c r="J462" s="103"/>
      <c r="K462" s="136"/>
      <c r="L462" s="136"/>
      <c r="M462" s="136"/>
      <c r="N462" s="136"/>
      <c r="O462" s="136"/>
      <c r="P462" s="136"/>
      <c r="Q462" s="136"/>
      <c r="R462" s="136"/>
      <c r="S462" s="136"/>
      <c r="T462" s="136"/>
      <c r="U462" s="136"/>
      <c r="V462" s="136"/>
      <c r="W462" s="136"/>
      <c r="X462" s="136"/>
      <c r="Y462" s="136"/>
      <c r="Z462" s="103"/>
      <c r="AA462" s="65"/>
      <c r="AB462" s="66"/>
      <c r="AC462" s="68"/>
      <c r="AD462" s="68"/>
      <c r="AE462" s="68"/>
      <c r="AF462" s="68"/>
      <c r="AG462" s="68"/>
      <c r="AH462" s="68"/>
      <c r="AI462" s="68"/>
      <c r="AJ462" s="68"/>
      <c r="AK462" s="68"/>
      <c r="AL462" s="68"/>
      <c r="AM462" s="69"/>
      <c r="AN462" s="65"/>
    </row>
    <row r="463" spans="7:40">
      <c r="G463" s="103"/>
      <c r="H463" s="136"/>
      <c r="I463" s="103"/>
      <c r="J463" s="103"/>
      <c r="K463" s="136"/>
      <c r="L463" s="136"/>
      <c r="M463" s="136"/>
      <c r="N463" s="136"/>
      <c r="O463" s="136"/>
      <c r="P463" s="136"/>
      <c r="Q463" s="136"/>
      <c r="R463" s="136"/>
      <c r="S463" s="136"/>
      <c r="T463" s="136"/>
      <c r="U463" s="136"/>
      <c r="V463" s="136"/>
      <c r="W463" s="136"/>
      <c r="X463" s="136"/>
      <c r="Y463" s="136"/>
      <c r="Z463" s="103"/>
      <c r="AA463" s="65"/>
      <c r="AB463" s="66"/>
      <c r="AC463" s="68"/>
      <c r="AD463" s="68"/>
      <c r="AE463" s="68"/>
      <c r="AF463" s="68"/>
      <c r="AG463" s="68"/>
      <c r="AH463" s="68"/>
      <c r="AI463" s="68"/>
      <c r="AJ463" s="68"/>
      <c r="AK463" s="68"/>
      <c r="AL463" s="68"/>
      <c r="AM463" s="69"/>
      <c r="AN463" s="65"/>
    </row>
    <row r="464" spans="7:40">
      <c r="G464" s="103"/>
      <c r="H464" s="136"/>
      <c r="I464" s="103"/>
      <c r="J464" s="103"/>
      <c r="K464" s="136"/>
      <c r="L464" s="136"/>
      <c r="M464" s="136"/>
      <c r="N464" s="136"/>
      <c r="O464" s="136"/>
      <c r="P464" s="136"/>
      <c r="Q464" s="136"/>
      <c r="R464" s="136"/>
      <c r="S464" s="136"/>
      <c r="T464" s="136"/>
      <c r="U464" s="136"/>
      <c r="V464" s="136"/>
      <c r="W464" s="136"/>
      <c r="X464" s="136"/>
      <c r="Y464" s="136"/>
      <c r="Z464" s="103"/>
      <c r="AA464" s="65"/>
      <c r="AB464" s="66"/>
      <c r="AC464" s="68"/>
      <c r="AD464" s="68"/>
      <c r="AE464" s="68"/>
      <c r="AF464" s="68"/>
      <c r="AG464" s="68"/>
      <c r="AH464" s="68"/>
      <c r="AI464" s="68"/>
      <c r="AJ464" s="68"/>
      <c r="AK464" s="68"/>
      <c r="AL464" s="68"/>
      <c r="AM464" s="69"/>
      <c r="AN464" s="65"/>
    </row>
    <row r="465" spans="7:40">
      <c r="G465" s="103"/>
      <c r="H465" s="136"/>
      <c r="I465" s="103"/>
      <c r="J465" s="103"/>
      <c r="K465" s="136"/>
      <c r="L465" s="136"/>
      <c r="M465" s="136"/>
      <c r="N465" s="136"/>
      <c r="O465" s="136"/>
      <c r="P465" s="136"/>
      <c r="Q465" s="136"/>
      <c r="R465" s="136"/>
      <c r="S465" s="136"/>
      <c r="T465" s="136"/>
      <c r="U465" s="136"/>
      <c r="V465" s="136"/>
      <c r="W465" s="136"/>
      <c r="X465" s="136"/>
      <c r="Y465" s="136"/>
      <c r="Z465" s="103"/>
      <c r="AA465" s="65"/>
      <c r="AB465" s="66"/>
      <c r="AC465" s="68"/>
      <c r="AD465" s="68"/>
      <c r="AE465" s="68"/>
      <c r="AF465" s="68"/>
      <c r="AG465" s="68"/>
      <c r="AH465" s="68"/>
      <c r="AI465" s="68"/>
      <c r="AJ465" s="68"/>
      <c r="AK465" s="68"/>
      <c r="AL465" s="68"/>
      <c r="AM465" s="69"/>
      <c r="AN465" s="65"/>
    </row>
    <row r="466" spans="7:40">
      <c r="G466" s="103"/>
      <c r="H466" s="136"/>
      <c r="I466" s="103"/>
      <c r="J466" s="103"/>
      <c r="K466" s="136"/>
      <c r="L466" s="136"/>
      <c r="M466" s="136"/>
      <c r="N466" s="136"/>
      <c r="O466" s="136"/>
      <c r="P466" s="136"/>
      <c r="Q466" s="136"/>
      <c r="R466" s="136"/>
      <c r="S466" s="136"/>
      <c r="T466" s="136"/>
      <c r="U466" s="136"/>
      <c r="V466" s="136"/>
      <c r="W466" s="136"/>
      <c r="X466" s="136"/>
      <c r="Y466" s="136"/>
      <c r="Z466" s="103"/>
      <c r="AA466" s="65"/>
      <c r="AB466" s="66"/>
      <c r="AC466" s="68"/>
      <c r="AD466" s="68"/>
      <c r="AE466" s="68"/>
      <c r="AF466" s="68"/>
      <c r="AG466" s="68"/>
      <c r="AH466" s="68"/>
      <c r="AI466" s="68"/>
      <c r="AJ466" s="68"/>
      <c r="AK466" s="68"/>
      <c r="AL466" s="68"/>
      <c r="AM466" s="69"/>
      <c r="AN466" s="65"/>
    </row>
    <row r="467" spans="7:40">
      <c r="G467" s="103"/>
      <c r="H467" s="136"/>
      <c r="I467" s="103"/>
      <c r="J467" s="103"/>
      <c r="K467" s="136"/>
      <c r="L467" s="136"/>
      <c r="M467" s="136"/>
      <c r="N467" s="136"/>
      <c r="O467" s="136"/>
      <c r="P467" s="136"/>
      <c r="Q467" s="136"/>
      <c r="R467" s="136"/>
      <c r="S467" s="136"/>
      <c r="T467" s="136"/>
      <c r="U467" s="136"/>
      <c r="V467" s="136"/>
      <c r="W467" s="136"/>
      <c r="X467" s="136"/>
      <c r="Y467" s="136"/>
      <c r="Z467" s="103"/>
      <c r="AA467" s="65"/>
      <c r="AB467" s="66"/>
      <c r="AC467" s="68"/>
      <c r="AD467" s="68"/>
      <c r="AE467" s="68"/>
      <c r="AF467" s="68"/>
      <c r="AG467" s="65"/>
      <c r="AH467" s="68"/>
      <c r="AI467" s="65"/>
      <c r="AJ467" s="68"/>
      <c r="AK467" s="68"/>
      <c r="AL467" s="68"/>
      <c r="AM467" s="69"/>
      <c r="AN467" s="65"/>
    </row>
    <row r="468" spans="7:40">
      <c r="G468" s="103"/>
      <c r="H468" s="136"/>
      <c r="I468" s="103"/>
      <c r="J468" s="103"/>
      <c r="K468" s="136"/>
      <c r="L468" s="136"/>
      <c r="M468" s="136"/>
      <c r="N468" s="136"/>
      <c r="O468" s="136"/>
      <c r="P468" s="136"/>
      <c r="Q468" s="136"/>
      <c r="R468" s="136"/>
      <c r="S468" s="136"/>
      <c r="T468" s="136"/>
      <c r="U468" s="136"/>
      <c r="V468" s="136"/>
      <c r="W468" s="136"/>
      <c r="X468" s="136"/>
      <c r="Y468" s="136"/>
      <c r="Z468" s="103"/>
      <c r="AA468" s="65"/>
      <c r="AB468" s="66"/>
      <c r="AC468" s="68"/>
      <c r="AD468" s="68"/>
      <c r="AE468" s="68"/>
      <c r="AF468" s="68"/>
      <c r="AG468" s="68"/>
      <c r="AH468" s="68"/>
      <c r="AI468" s="68"/>
      <c r="AJ468" s="68"/>
      <c r="AK468" s="68"/>
      <c r="AL468" s="68"/>
      <c r="AM468" s="69"/>
      <c r="AN468" s="65"/>
    </row>
    <row r="469" spans="7:40">
      <c r="G469" s="103"/>
      <c r="H469" s="136"/>
      <c r="I469" s="103"/>
      <c r="J469" s="103"/>
      <c r="K469" s="136"/>
      <c r="L469" s="136"/>
      <c r="M469" s="136"/>
      <c r="N469" s="136"/>
      <c r="O469" s="136"/>
      <c r="P469" s="136"/>
      <c r="Q469" s="136"/>
      <c r="R469" s="136"/>
      <c r="S469" s="136"/>
      <c r="T469" s="136"/>
      <c r="U469" s="136"/>
      <c r="V469" s="136"/>
      <c r="W469" s="136"/>
      <c r="X469" s="136"/>
      <c r="Y469" s="136"/>
      <c r="Z469" s="103"/>
      <c r="AA469" s="65"/>
      <c r="AB469" s="66"/>
      <c r="AC469" s="68"/>
      <c r="AD469" s="68"/>
      <c r="AE469" s="68"/>
      <c r="AF469" s="68"/>
      <c r="AG469" s="68"/>
      <c r="AH469" s="68"/>
      <c r="AI469" s="68"/>
      <c r="AJ469" s="68"/>
      <c r="AK469" s="68"/>
      <c r="AL469" s="68"/>
      <c r="AM469" s="69"/>
      <c r="AN469" s="65"/>
    </row>
    <row r="470" spans="7:40">
      <c r="G470" s="103"/>
      <c r="H470" s="136"/>
      <c r="I470" s="103"/>
      <c r="J470" s="103"/>
      <c r="K470" s="136"/>
      <c r="L470" s="136"/>
      <c r="M470" s="136"/>
      <c r="N470" s="136"/>
      <c r="O470" s="136"/>
      <c r="P470" s="136"/>
      <c r="Q470" s="136"/>
      <c r="R470" s="136"/>
      <c r="S470" s="136"/>
      <c r="T470" s="136"/>
      <c r="U470" s="136"/>
      <c r="V470" s="136"/>
      <c r="W470" s="136"/>
      <c r="X470" s="136"/>
      <c r="Y470" s="136"/>
      <c r="Z470" s="103"/>
      <c r="AA470" s="65"/>
      <c r="AB470" s="66"/>
      <c r="AC470" s="68"/>
      <c r="AD470" s="68"/>
      <c r="AE470" s="68"/>
      <c r="AF470" s="68"/>
      <c r="AG470" s="68"/>
      <c r="AH470" s="68"/>
      <c r="AI470" s="68"/>
      <c r="AJ470" s="68"/>
      <c r="AK470" s="68"/>
      <c r="AL470" s="68"/>
      <c r="AM470" s="69"/>
      <c r="AN470" s="65"/>
    </row>
    <row r="471" spans="7:40">
      <c r="G471" s="103"/>
      <c r="H471" s="136"/>
      <c r="I471" s="103"/>
      <c r="J471" s="103"/>
      <c r="K471" s="136"/>
      <c r="L471" s="136"/>
      <c r="M471" s="136"/>
      <c r="N471" s="136"/>
      <c r="O471" s="136"/>
      <c r="P471" s="136"/>
      <c r="Q471" s="136"/>
      <c r="R471" s="136"/>
      <c r="S471" s="136"/>
      <c r="T471" s="136"/>
      <c r="U471" s="136"/>
      <c r="V471" s="136"/>
      <c r="W471" s="136"/>
      <c r="X471" s="136"/>
      <c r="Y471" s="136"/>
      <c r="Z471" s="103"/>
      <c r="AA471" s="65"/>
      <c r="AB471" s="66"/>
      <c r="AC471" s="68"/>
      <c r="AD471" s="68"/>
      <c r="AE471" s="68"/>
      <c r="AF471" s="68"/>
      <c r="AG471" s="68"/>
      <c r="AH471" s="68"/>
      <c r="AI471" s="68"/>
      <c r="AJ471" s="68"/>
      <c r="AK471" s="68"/>
      <c r="AL471" s="68"/>
      <c r="AM471" s="69"/>
      <c r="AN471" s="65"/>
    </row>
    <row r="472" spans="7:40">
      <c r="G472" s="103"/>
      <c r="H472" s="136"/>
      <c r="I472" s="103"/>
      <c r="J472" s="103"/>
      <c r="K472" s="136"/>
      <c r="L472" s="136"/>
      <c r="M472" s="136"/>
      <c r="N472" s="136"/>
      <c r="O472" s="136"/>
      <c r="P472" s="136"/>
      <c r="Q472" s="136"/>
      <c r="R472" s="136"/>
      <c r="S472" s="136"/>
      <c r="T472" s="136"/>
      <c r="U472" s="136"/>
      <c r="V472" s="136"/>
      <c r="W472" s="136"/>
      <c r="X472" s="136"/>
      <c r="Y472" s="136"/>
      <c r="Z472" s="103"/>
      <c r="AA472" s="65"/>
      <c r="AB472" s="66"/>
      <c r="AC472" s="68"/>
      <c r="AD472" s="68"/>
      <c r="AE472" s="68"/>
      <c r="AF472" s="68"/>
      <c r="AG472" s="68"/>
      <c r="AH472" s="68"/>
      <c r="AI472" s="68"/>
      <c r="AJ472" s="68"/>
      <c r="AK472" s="68"/>
      <c r="AL472" s="68"/>
      <c r="AM472" s="69"/>
      <c r="AN472" s="65"/>
    </row>
    <row r="473" spans="7:40">
      <c r="G473" s="103"/>
      <c r="H473" s="136"/>
      <c r="I473" s="103"/>
      <c r="J473" s="103"/>
      <c r="K473" s="136"/>
      <c r="L473" s="136"/>
      <c r="M473" s="136"/>
      <c r="N473" s="136"/>
      <c r="O473" s="136"/>
      <c r="P473" s="136"/>
      <c r="Q473" s="136"/>
      <c r="R473" s="136"/>
      <c r="S473" s="136"/>
      <c r="T473" s="136"/>
      <c r="U473" s="136"/>
      <c r="V473" s="136"/>
      <c r="W473" s="136"/>
      <c r="X473" s="136"/>
      <c r="Y473" s="136"/>
      <c r="Z473" s="103"/>
      <c r="AA473" s="65"/>
      <c r="AB473" s="66"/>
      <c r="AC473" s="68"/>
      <c r="AD473" s="68"/>
      <c r="AE473" s="68"/>
      <c r="AF473" s="68"/>
      <c r="AG473" s="68"/>
      <c r="AH473" s="68"/>
      <c r="AI473" s="68"/>
      <c r="AJ473" s="68"/>
      <c r="AK473" s="68"/>
      <c r="AL473" s="68"/>
      <c r="AM473" s="69"/>
      <c r="AN473" s="65"/>
    </row>
    <row r="474" spans="7:40">
      <c r="G474" s="103"/>
      <c r="H474" s="136"/>
      <c r="I474" s="103"/>
      <c r="J474" s="103"/>
      <c r="K474" s="136"/>
      <c r="L474" s="136"/>
      <c r="M474" s="136"/>
      <c r="N474" s="136"/>
      <c r="O474" s="136"/>
      <c r="P474" s="136"/>
      <c r="Q474" s="136"/>
      <c r="R474" s="136"/>
      <c r="S474" s="136"/>
      <c r="T474" s="136"/>
      <c r="U474" s="136"/>
      <c r="V474" s="136"/>
      <c r="W474" s="136"/>
      <c r="X474" s="136"/>
      <c r="Y474" s="136"/>
      <c r="Z474" s="103"/>
      <c r="AA474" s="65"/>
      <c r="AB474" s="66"/>
      <c r="AC474" s="68"/>
      <c r="AD474" s="68"/>
      <c r="AE474" s="68"/>
      <c r="AF474" s="68"/>
      <c r="AG474" s="68"/>
      <c r="AH474" s="68"/>
      <c r="AI474" s="68"/>
      <c r="AJ474" s="68"/>
      <c r="AK474" s="68"/>
      <c r="AL474" s="68"/>
      <c r="AM474" s="69"/>
      <c r="AN474" s="65"/>
    </row>
    <row r="475" spans="7:40">
      <c r="G475" s="103"/>
      <c r="H475" s="136"/>
      <c r="I475" s="103"/>
      <c r="J475" s="103"/>
      <c r="K475" s="136"/>
      <c r="L475" s="136"/>
      <c r="M475" s="136"/>
      <c r="N475" s="136"/>
      <c r="O475" s="136"/>
      <c r="P475" s="136"/>
      <c r="Q475" s="136"/>
      <c r="R475" s="136"/>
      <c r="S475" s="136"/>
      <c r="T475" s="136"/>
      <c r="U475" s="136"/>
      <c r="V475" s="136"/>
      <c r="W475" s="136"/>
      <c r="X475" s="136"/>
      <c r="Y475" s="136"/>
      <c r="Z475" s="103"/>
      <c r="AA475" s="65"/>
      <c r="AB475" s="66"/>
      <c r="AC475" s="68"/>
      <c r="AD475" s="68"/>
      <c r="AE475" s="68"/>
      <c r="AF475" s="68"/>
      <c r="AG475" s="68"/>
      <c r="AH475" s="68"/>
      <c r="AI475" s="68"/>
      <c r="AJ475" s="68"/>
      <c r="AK475" s="68"/>
      <c r="AL475" s="68"/>
      <c r="AM475" s="69"/>
      <c r="AN475" s="65"/>
    </row>
    <row r="476" spans="7:40">
      <c r="G476" s="103"/>
      <c r="H476" s="136"/>
      <c r="I476" s="103"/>
      <c r="J476" s="103"/>
      <c r="K476" s="136"/>
      <c r="L476" s="136"/>
      <c r="M476" s="136"/>
      <c r="N476" s="136"/>
      <c r="O476" s="136"/>
      <c r="P476" s="136"/>
      <c r="Q476" s="136"/>
      <c r="R476" s="136"/>
      <c r="S476" s="136"/>
      <c r="T476" s="136"/>
      <c r="U476" s="136"/>
      <c r="V476" s="136"/>
      <c r="W476" s="136"/>
      <c r="X476" s="136"/>
      <c r="Y476" s="136"/>
      <c r="Z476" s="103"/>
      <c r="AA476" s="65"/>
      <c r="AB476" s="66"/>
      <c r="AC476" s="68"/>
      <c r="AD476" s="68"/>
      <c r="AE476" s="68"/>
      <c r="AF476" s="68"/>
      <c r="AG476" s="68"/>
      <c r="AH476" s="68"/>
      <c r="AI476" s="68"/>
      <c r="AJ476" s="68"/>
      <c r="AK476" s="68"/>
      <c r="AL476" s="68"/>
      <c r="AM476" s="69"/>
      <c r="AN476" s="65"/>
    </row>
    <row r="477" spans="7:40">
      <c r="G477" s="103"/>
      <c r="H477" s="136"/>
      <c r="I477" s="103"/>
      <c r="J477" s="103"/>
      <c r="K477" s="136"/>
      <c r="L477" s="136"/>
      <c r="M477" s="136"/>
      <c r="N477" s="136"/>
      <c r="O477" s="136"/>
      <c r="P477" s="136"/>
      <c r="Q477" s="136"/>
      <c r="R477" s="136"/>
      <c r="S477" s="136"/>
      <c r="T477" s="136"/>
      <c r="U477" s="136"/>
      <c r="V477" s="136"/>
      <c r="W477" s="136"/>
      <c r="X477" s="136"/>
      <c r="Y477" s="136"/>
      <c r="Z477" s="103"/>
      <c r="AA477" s="65"/>
      <c r="AB477" s="66"/>
      <c r="AC477" s="68"/>
      <c r="AD477" s="68"/>
      <c r="AE477" s="68"/>
      <c r="AF477" s="68"/>
      <c r="AG477" s="68"/>
      <c r="AH477" s="68"/>
      <c r="AI477" s="68"/>
      <c r="AJ477" s="68"/>
      <c r="AK477" s="68"/>
      <c r="AL477" s="68"/>
      <c r="AM477" s="69"/>
      <c r="AN477" s="65"/>
    </row>
    <row r="478" spans="7:40">
      <c r="G478" s="103"/>
      <c r="H478" s="136"/>
      <c r="I478" s="103"/>
      <c r="J478" s="103"/>
      <c r="K478" s="136"/>
      <c r="L478" s="136"/>
      <c r="M478" s="136"/>
      <c r="N478" s="136"/>
      <c r="O478" s="136"/>
      <c r="P478" s="136"/>
      <c r="Q478" s="136"/>
      <c r="R478" s="136"/>
      <c r="S478" s="136"/>
      <c r="T478" s="136"/>
      <c r="U478" s="136"/>
      <c r="V478" s="136"/>
      <c r="W478" s="136"/>
      <c r="X478" s="136"/>
      <c r="Y478" s="136"/>
      <c r="Z478" s="103"/>
      <c r="AA478" s="65"/>
      <c r="AB478" s="66"/>
      <c r="AC478" s="68"/>
      <c r="AD478" s="68"/>
      <c r="AE478" s="68"/>
      <c r="AF478" s="68"/>
      <c r="AG478" s="68"/>
      <c r="AH478" s="68"/>
      <c r="AI478" s="68"/>
      <c r="AJ478" s="68"/>
      <c r="AK478" s="68"/>
      <c r="AL478" s="68"/>
      <c r="AM478" s="69"/>
      <c r="AN478" s="65"/>
    </row>
    <row r="479" spans="7:40">
      <c r="G479" s="103"/>
      <c r="H479" s="136"/>
      <c r="I479" s="103"/>
      <c r="J479" s="103"/>
      <c r="K479" s="136"/>
      <c r="L479" s="136"/>
      <c r="M479" s="136"/>
      <c r="N479" s="136"/>
      <c r="O479" s="136"/>
      <c r="P479" s="136"/>
      <c r="Q479" s="136"/>
      <c r="R479" s="136"/>
      <c r="S479" s="136"/>
      <c r="T479" s="136"/>
      <c r="U479" s="136"/>
      <c r="V479" s="136"/>
      <c r="W479" s="136"/>
      <c r="X479" s="136"/>
      <c r="Y479" s="136"/>
      <c r="Z479" s="103"/>
      <c r="AA479" s="65"/>
      <c r="AB479" s="66"/>
      <c r="AC479" s="68"/>
      <c r="AD479" s="68"/>
      <c r="AE479" s="68"/>
      <c r="AF479" s="68"/>
      <c r="AG479" s="68"/>
      <c r="AH479" s="68"/>
      <c r="AI479" s="68"/>
      <c r="AJ479" s="68"/>
      <c r="AK479" s="68"/>
      <c r="AL479" s="68"/>
      <c r="AM479" s="69"/>
      <c r="AN479" s="65"/>
    </row>
    <row r="480" spans="7:40">
      <c r="G480" s="103"/>
      <c r="H480" s="136"/>
      <c r="I480" s="103"/>
      <c r="J480" s="103"/>
      <c r="K480" s="136"/>
      <c r="L480" s="136"/>
      <c r="M480" s="136"/>
      <c r="N480" s="136"/>
      <c r="O480" s="136"/>
      <c r="P480" s="136"/>
      <c r="Q480" s="136"/>
      <c r="R480" s="136"/>
      <c r="S480" s="136"/>
      <c r="T480" s="136"/>
      <c r="U480" s="136"/>
      <c r="V480" s="136"/>
      <c r="W480" s="136"/>
      <c r="X480" s="136"/>
      <c r="Y480" s="136"/>
      <c r="Z480" s="103"/>
      <c r="AA480" s="65"/>
      <c r="AB480" s="66"/>
      <c r="AC480" s="68"/>
      <c r="AD480" s="68"/>
      <c r="AE480" s="68"/>
      <c r="AF480" s="68"/>
      <c r="AG480" s="68"/>
      <c r="AH480" s="68"/>
      <c r="AI480" s="68"/>
      <c r="AJ480" s="68"/>
      <c r="AK480" s="68"/>
      <c r="AL480" s="68"/>
      <c r="AM480" s="69"/>
      <c r="AN480" s="65"/>
    </row>
    <row r="481" spans="7:40">
      <c r="G481" s="103"/>
      <c r="H481" s="136"/>
      <c r="I481" s="103"/>
      <c r="J481" s="103"/>
      <c r="K481" s="136"/>
      <c r="L481" s="136"/>
      <c r="M481" s="136"/>
      <c r="N481" s="136"/>
      <c r="O481" s="136"/>
      <c r="P481" s="136"/>
      <c r="Q481" s="136"/>
      <c r="R481" s="136"/>
      <c r="S481" s="136"/>
      <c r="T481" s="136"/>
      <c r="U481" s="136"/>
      <c r="V481" s="136"/>
      <c r="W481" s="136"/>
      <c r="X481" s="136"/>
      <c r="Y481" s="136"/>
      <c r="Z481" s="103"/>
      <c r="AA481" s="65"/>
      <c r="AB481" s="66"/>
      <c r="AC481" s="68"/>
      <c r="AD481" s="68"/>
      <c r="AE481" s="68"/>
      <c r="AF481" s="68"/>
      <c r="AG481" s="68"/>
      <c r="AH481" s="68"/>
      <c r="AI481" s="68"/>
      <c r="AJ481" s="68"/>
      <c r="AK481" s="68"/>
      <c r="AL481" s="68"/>
      <c r="AM481" s="69"/>
      <c r="AN481" s="65"/>
    </row>
    <row r="482" spans="7:40">
      <c r="G482" s="103"/>
      <c r="H482" s="136"/>
      <c r="I482" s="103"/>
      <c r="J482" s="103"/>
      <c r="K482" s="136"/>
      <c r="L482" s="136"/>
      <c r="M482" s="136"/>
      <c r="N482" s="136"/>
      <c r="O482" s="136"/>
      <c r="P482" s="136"/>
      <c r="Q482" s="136"/>
      <c r="R482" s="136"/>
      <c r="S482" s="136"/>
      <c r="T482" s="136"/>
      <c r="U482" s="136"/>
      <c r="V482" s="136"/>
      <c r="W482" s="136"/>
      <c r="X482" s="136"/>
      <c r="Y482" s="136"/>
      <c r="Z482" s="103"/>
      <c r="AA482" s="65"/>
      <c r="AB482" s="66"/>
      <c r="AC482" s="68"/>
      <c r="AD482" s="68"/>
      <c r="AE482" s="68"/>
      <c r="AF482" s="68"/>
      <c r="AG482" s="68"/>
      <c r="AH482" s="68"/>
      <c r="AI482" s="68"/>
      <c r="AJ482" s="68"/>
      <c r="AK482" s="68"/>
      <c r="AL482" s="68"/>
      <c r="AM482" s="69"/>
      <c r="AN482" s="65"/>
    </row>
    <row r="483" spans="7:40">
      <c r="G483" s="103"/>
      <c r="H483" s="136"/>
      <c r="I483" s="103"/>
      <c r="J483" s="103"/>
      <c r="K483" s="136"/>
      <c r="L483" s="136"/>
      <c r="M483" s="136"/>
      <c r="N483" s="136"/>
      <c r="O483" s="136"/>
      <c r="P483" s="136"/>
      <c r="Q483" s="136"/>
      <c r="R483" s="136"/>
      <c r="S483" s="136"/>
      <c r="T483" s="136"/>
      <c r="U483" s="136"/>
      <c r="V483" s="136"/>
      <c r="W483" s="136"/>
      <c r="X483" s="136"/>
      <c r="Y483" s="136"/>
      <c r="Z483" s="103"/>
      <c r="AA483" s="65"/>
      <c r="AB483" s="66"/>
      <c r="AC483" s="68"/>
      <c r="AD483" s="68"/>
      <c r="AE483" s="68"/>
      <c r="AF483" s="68"/>
      <c r="AG483" s="68"/>
      <c r="AH483" s="68"/>
      <c r="AI483" s="68"/>
      <c r="AJ483" s="68"/>
      <c r="AK483" s="68"/>
      <c r="AL483" s="68"/>
      <c r="AM483" s="69"/>
      <c r="AN483" s="65"/>
    </row>
    <row r="484" spans="7:40">
      <c r="G484" s="103"/>
      <c r="H484" s="136"/>
      <c r="I484" s="103"/>
      <c r="J484" s="103"/>
      <c r="K484" s="136"/>
      <c r="L484" s="136"/>
      <c r="M484" s="136"/>
      <c r="N484" s="136"/>
      <c r="O484" s="136"/>
      <c r="P484" s="136"/>
      <c r="Q484" s="136"/>
      <c r="R484" s="136"/>
      <c r="S484" s="136"/>
      <c r="T484" s="136"/>
      <c r="U484" s="136"/>
      <c r="V484" s="136"/>
      <c r="W484" s="136"/>
      <c r="X484" s="136"/>
      <c r="Y484" s="136"/>
      <c r="Z484" s="103"/>
      <c r="AA484" s="65"/>
      <c r="AB484" s="66"/>
      <c r="AC484" s="68"/>
      <c r="AD484" s="68"/>
      <c r="AE484" s="68"/>
      <c r="AF484" s="68"/>
      <c r="AG484" s="68"/>
      <c r="AH484" s="68"/>
      <c r="AI484" s="68"/>
      <c r="AJ484" s="68"/>
      <c r="AK484" s="68"/>
      <c r="AL484" s="68"/>
      <c r="AM484" s="69"/>
      <c r="AN484" s="65"/>
    </row>
    <row r="485" spans="7:40">
      <c r="G485" s="103"/>
      <c r="H485" s="136"/>
      <c r="I485" s="103"/>
      <c r="J485" s="103"/>
      <c r="K485" s="136"/>
      <c r="L485" s="136"/>
      <c r="M485" s="136"/>
      <c r="N485" s="136"/>
      <c r="O485" s="136"/>
      <c r="P485" s="136"/>
      <c r="Q485" s="136"/>
      <c r="R485" s="136"/>
      <c r="S485" s="136"/>
      <c r="T485" s="136"/>
      <c r="U485" s="136"/>
      <c r="V485" s="136"/>
      <c r="W485" s="136"/>
      <c r="X485" s="136"/>
      <c r="Y485" s="136"/>
      <c r="Z485" s="103"/>
      <c r="AA485" s="65"/>
      <c r="AB485" s="66"/>
      <c r="AC485" s="68"/>
      <c r="AD485" s="68"/>
      <c r="AE485" s="68"/>
      <c r="AF485" s="68"/>
      <c r="AG485" s="68"/>
      <c r="AH485" s="68"/>
      <c r="AI485" s="68"/>
      <c r="AJ485" s="68"/>
      <c r="AK485" s="68"/>
      <c r="AL485" s="68"/>
      <c r="AM485" s="69"/>
      <c r="AN485" s="65"/>
    </row>
    <row r="486" spans="7:40">
      <c r="G486" s="103"/>
      <c r="H486" s="136"/>
      <c r="I486" s="103"/>
      <c r="J486" s="103"/>
      <c r="K486" s="136"/>
      <c r="L486" s="136"/>
      <c r="M486" s="136"/>
      <c r="N486" s="136"/>
      <c r="O486" s="136"/>
      <c r="P486" s="136"/>
      <c r="Q486" s="136"/>
      <c r="R486" s="136"/>
      <c r="S486" s="136"/>
      <c r="T486" s="136"/>
      <c r="U486" s="136"/>
      <c r="V486" s="136"/>
      <c r="W486" s="136"/>
      <c r="X486" s="136"/>
      <c r="Y486" s="136"/>
      <c r="Z486" s="103"/>
      <c r="AA486" s="65"/>
      <c r="AB486" s="66"/>
      <c r="AC486" s="68"/>
      <c r="AD486" s="68"/>
      <c r="AE486" s="68"/>
      <c r="AF486" s="68"/>
      <c r="AG486" s="68"/>
      <c r="AH486" s="68"/>
      <c r="AI486" s="68"/>
      <c r="AJ486" s="68"/>
      <c r="AK486" s="68"/>
      <c r="AL486" s="68"/>
      <c r="AM486" s="69"/>
      <c r="AN486" s="65"/>
    </row>
    <row r="487" spans="7:40">
      <c r="G487" s="103"/>
      <c r="H487" s="136"/>
      <c r="I487" s="103"/>
      <c r="J487" s="103"/>
      <c r="K487" s="136"/>
      <c r="L487" s="136"/>
      <c r="M487" s="136"/>
      <c r="N487" s="136"/>
      <c r="O487" s="136"/>
      <c r="P487" s="136"/>
      <c r="Q487" s="136"/>
      <c r="R487" s="136"/>
      <c r="S487" s="136"/>
      <c r="T487" s="136"/>
      <c r="U487" s="136"/>
      <c r="V487" s="136"/>
      <c r="W487" s="136"/>
      <c r="X487" s="136"/>
      <c r="Y487" s="136"/>
      <c r="Z487" s="103"/>
      <c r="AA487" s="65"/>
      <c r="AB487" s="66"/>
      <c r="AC487" s="68"/>
      <c r="AD487" s="68"/>
      <c r="AE487" s="68"/>
      <c r="AF487" s="68"/>
      <c r="AG487" s="68"/>
      <c r="AH487" s="68"/>
      <c r="AI487" s="68"/>
      <c r="AJ487" s="68"/>
      <c r="AK487" s="68"/>
      <c r="AL487" s="68"/>
      <c r="AM487" s="69"/>
      <c r="AN487" s="65"/>
    </row>
    <row r="488" spans="7:40">
      <c r="G488" s="103"/>
      <c r="H488" s="136"/>
      <c r="I488" s="103"/>
      <c r="J488" s="103"/>
      <c r="K488" s="136"/>
      <c r="L488" s="136"/>
      <c r="M488" s="136"/>
      <c r="N488" s="136"/>
      <c r="O488" s="136"/>
      <c r="P488" s="136"/>
      <c r="Q488" s="136"/>
      <c r="R488" s="136"/>
      <c r="S488" s="136"/>
      <c r="T488" s="136"/>
      <c r="U488" s="136"/>
      <c r="V488" s="136"/>
      <c r="W488" s="136"/>
      <c r="X488" s="136"/>
      <c r="Y488" s="136"/>
      <c r="Z488" s="103"/>
      <c r="AA488" s="65"/>
      <c r="AB488" s="66"/>
      <c r="AC488" s="68"/>
      <c r="AD488" s="68"/>
      <c r="AE488" s="68"/>
      <c r="AF488" s="68"/>
      <c r="AG488" s="68"/>
      <c r="AH488" s="68"/>
      <c r="AI488" s="68"/>
      <c r="AJ488" s="68"/>
      <c r="AK488" s="68"/>
      <c r="AL488" s="68"/>
      <c r="AM488" s="69"/>
      <c r="AN488" s="65"/>
    </row>
    <row r="489" spans="7:40">
      <c r="G489" s="103"/>
      <c r="H489" s="136"/>
      <c r="I489" s="103"/>
      <c r="J489" s="103"/>
      <c r="K489" s="136"/>
      <c r="L489" s="136"/>
      <c r="M489" s="136"/>
      <c r="N489" s="136"/>
      <c r="O489" s="136"/>
      <c r="P489" s="136"/>
      <c r="Q489" s="136"/>
      <c r="R489" s="136"/>
      <c r="S489" s="136"/>
      <c r="T489" s="136"/>
      <c r="U489" s="136"/>
      <c r="V489" s="136"/>
      <c r="W489" s="136"/>
      <c r="X489" s="136"/>
      <c r="Y489" s="136"/>
      <c r="Z489" s="103"/>
      <c r="AA489" s="65"/>
      <c r="AB489" s="66"/>
      <c r="AC489" s="68"/>
      <c r="AD489" s="68"/>
      <c r="AE489" s="68"/>
      <c r="AF489" s="68"/>
      <c r="AG489" s="68"/>
      <c r="AH489" s="68"/>
      <c r="AI489" s="68"/>
      <c r="AJ489" s="68"/>
      <c r="AK489" s="68"/>
      <c r="AL489" s="68"/>
      <c r="AM489" s="69"/>
      <c r="AN489" s="65"/>
    </row>
    <row r="490" spans="7:40">
      <c r="G490" s="103"/>
      <c r="H490" s="136"/>
      <c r="I490" s="103"/>
      <c r="J490" s="103"/>
      <c r="K490" s="136"/>
      <c r="L490" s="136"/>
      <c r="M490" s="136"/>
      <c r="N490" s="136"/>
      <c r="O490" s="136"/>
      <c r="P490" s="136"/>
      <c r="Q490" s="136"/>
      <c r="R490" s="136"/>
      <c r="S490" s="136"/>
      <c r="T490" s="136"/>
      <c r="U490" s="136"/>
      <c r="V490" s="136"/>
      <c r="W490" s="136"/>
      <c r="X490" s="136"/>
      <c r="Y490" s="136"/>
      <c r="Z490" s="103"/>
      <c r="AA490" s="65"/>
      <c r="AB490" s="66"/>
      <c r="AC490" s="68"/>
      <c r="AD490" s="68"/>
      <c r="AE490" s="68"/>
      <c r="AF490" s="68"/>
      <c r="AG490" s="68"/>
      <c r="AH490" s="68"/>
      <c r="AI490" s="68"/>
      <c r="AJ490" s="68"/>
      <c r="AK490" s="68"/>
      <c r="AL490" s="68"/>
      <c r="AM490" s="69"/>
      <c r="AN490" s="65"/>
    </row>
    <row r="491" spans="7:40">
      <c r="G491" s="103"/>
      <c r="H491" s="136"/>
      <c r="I491" s="103"/>
      <c r="J491" s="103"/>
      <c r="K491" s="136"/>
      <c r="L491" s="136"/>
      <c r="M491" s="136"/>
      <c r="N491" s="136"/>
      <c r="O491" s="136"/>
      <c r="P491" s="136"/>
      <c r="Q491" s="136"/>
      <c r="R491" s="136"/>
      <c r="S491" s="136"/>
      <c r="T491" s="136"/>
      <c r="U491" s="136"/>
      <c r="V491" s="136"/>
      <c r="W491" s="136"/>
      <c r="X491" s="136"/>
      <c r="Y491" s="136"/>
      <c r="Z491" s="103"/>
      <c r="AA491" s="65"/>
      <c r="AB491" s="66"/>
      <c r="AC491" s="68"/>
      <c r="AD491" s="68"/>
      <c r="AE491" s="68"/>
      <c r="AF491" s="68"/>
      <c r="AG491" s="68"/>
      <c r="AH491" s="68"/>
      <c r="AI491" s="68"/>
      <c r="AJ491" s="68"/>
      <c r="AK491" s="68"/>
      <c r="AL491" s="68"/>
      <c r="AM491" s="69"/>
      <c r="AN491" s="65"/>
    </row>
    <row r="492" spans="7:40">
      <c r="G492" s="103"/>
      <c r="H492" s="136"/>
      <c r="I492" s="103"/>
      <c r="J492" s="103"/>
      <c r="K492" s="136"/>
      <c r="L492" s="136"/>
      <c r="M492" s="136"/>
      <c r="N492" s="136"/>
      <c r="O492" s="136"/>
      <c r="P492" s="136"/>
      <c r="Q492" s="136"/>
      <c r="R492" s="136"/>
      <c r="S492" s="136"/>
      <c r="T492" s="136"/>
      <c r="U492" s="136"/>
      <c r="V492" s="136"/>
      <c r="W492" s="136"/>
      <c r="X492" s="136"/>
      <c r="Y492" s="136"/>
      <c r="Z492" s="103"/>
      <c r="AA492" s="65"/>
      <c r="AB492" s="66"/>
      <c r="AC492" s="68"/>
      <c r="AD492" s="68"/>
      <c r="AE492" s="68"/>
      <c r="AF492" s="68"/>
      <c r="AG492" s="68"/>
      <c r="AH492" s="68"/>
      <c r="AI492" s="68"/>
      <c r="AJ492" s="68"/>
      <c r="AK492" s="68"/>
      <c r="AL492" s="68"/>
      <c r="AM492" s="69"/>
      <c r="AN492" s="65"/>
    </row>
    <row r="493" spans="7:40">
      <c r="G493" s="103"/>
      <c r="H493" s="136"/>
      <c r="I493" s="103"/>
      <c r="J493" s="103"/>
      <c r="K493" s="136"/>
      <c r="L493" s="136"/>
      <c r="M493" s="136"/>
      <c r="N493" s="136"/>
      <c r="O493" s="136"/>
      <c r="P493" s="136"/>
      <c r="Q493" s="136"/>
      <c r="R493" s="136"/>
      <c r="S493" s="136"/>
      <c r="T493" s="136"/>
      <c r="U493" s="136"/>
      <c r="V493" s="136"/>
      <c r="W493" s="136"/>
      <c r="X493" s="136"/>
      <c r="Y493" s="136"/>
      <c r="Z493" s="103"/>
      <c r="AA493" s="65"/>
      <c r="AB493" s="66"/>
      <c r="AC493" s="68"/>
      <c r="AD493" s="68"/>
      <c r="AE493" s="68"/>
      <c r="AF493" s="68"/>
      <c r="AG493" s="68"/>
      <c r="AH493" s="68"/>
      <c r="AI493" s="68"/>
      <c r="AJ493" s="68"/>
      <c r="AK493" s="68"/>
      <c r="AL493" s="68"/>
      <c r="AM493" s="69"/>
      <c r="AN493" s="65"/>
    </row>
    <row r="494" spans="7:40">
      <c r="G494" s="103"/>
      <c r="H494" s="136"/>
      <c r="I494" s="103"/>
      <c r="J494" s="103"/>
      <c r="K494" s="136"/>
      <c r="L494" s="136"/>
      <c r="M494" s="136"/>
      <c r="N494" s="136"/>
      <c r="O494" s="136"/>
      <c r="P494" s="136"/>
      <c r="Q494" s="136"/>
      <c r="R494" s="136"/>
      <c r="S494" s="136"/>
      <c r="T494" s="136"/>
      <c r="U494" s="136"/>
      <c r="V494" s="136"/>
      <c r="W494" s="136"/>
      <c r="X494" s="136"/>
      <c r="Y494" s="136"/>
      <c r="Z494" s="103"/>
      <c r="AA494" s="65"/>
      <c r="AB494" s="66"/>
      <c r="AC494" s="68"/>
      <c r="AD494" s="68"/>
      <c r="AE494" s="68"/>
      <c r="AF494" s="68"/>
      <c r="AG494" s="68"/>
      <c r="AH494" s="68"/>
      <c r="AI494" s="68"/>
      <c r="AJ494" s="68"/>
      <c r="AK494" s="68"/>
      <c r="AL494" s="68"/>
      <c r="AM494" s="69"/>
      <c r="AN494" s="65"/>
    </row>
    <row r="495" spans="7:40">
      <c r="G495" s="103"/>
      <c r="H495" s="136"/>
      <c r="I495" s="103"/>
      <c r="J495" s="103"/>
      <c r="K495" s="136"/>
      <c r="L495" s="136"/>
      <c r="M495" s="136"/>
      <c r="N495" s="136"/>
      <c r="O495" s="136"/>
      <c r="P495" s="136"/>
      <c r="Q495" s="136"/>
      <c r="R495" s="136"/>
      <c r="S495" s="136"/>
      <c r="T495" s="136"/>
      <c r="U495" s="136"/>
      <c r="V495" s="136"/>
      <c r="W495" s="136"/>
      <c r="X495" s="136"/>
      <c r="Y495" s="136"/>
      <c r="Z495" s="103"/>
      <c r="AA495" s="65"/>
      <c r="AB495" s="66"/>
      <c r="AC495" s="68"/>
      <c r="AD495" s="68"/>
      <c r="AE495" s="68"/>
      <c r="AF495" s="68"/>
      <c r="AG495" s="68"/>
      <c r="AH495" s="68"/>
      <c r="AI495" s="68"/>
      <c r="AJ495" s="68"/>
      <c r="AK495" s="68"/>
      <c r="AL495" s="68"/>
      <c r="AM495" s="69"/>
      <c r="AN495" s="65"/>
    </row>
    <row r="496" spans="7:40">
      <c r="G496" s="103"/>
      <c r="H496" s="136"/>
      <c r="I496" s="103"/>
      <c r="J496" s="103"/>
      <c r="K496" s="136"/>
      <c r="L496" s="136"/>
      <c r="M496" s="136"/>
      <c r="N496" s="136"/>
      <c r="O496" s="136"/>
      <c r="P496" s="136"/>
      <c r="Q496" s="136"/>
      <c r="R496" s="136"/>
      <c r="S496" s="136"/>
      <c r="T496" s="136"/>
      <c r="U496" s="136"/>
      <c r="V496" s="136"/>
      <c r="W496" s="136"/>
      <c r="X496" s="136"/>
      <c r="Y496" s="136"/>
      <c r="Z496" s="103"/>
      <c r="AA496" s="65"/>
      <c r="AB496" s="66"/>
      <c r="AC496" s="68"/>
      <c r="AD496" s="68"/>
      <c r="AE496" s="68"/>
      <c r="AF496" s="68"/>
      <c r="AG496" s="68"/>
      <c r="AH496" s="68"/>
      <c r="AI496" s="68"/>
      <c r="AJ496" s="68"/>
      <c r="AK496" s="68"/>
      <c r="AL496" s="68"/>
      <c r="AM496" s="69"/>
      <c r="AN496" s="65"/>
    </row>
    <row r="497" spans="7:40">
      <c r="G497" s="103"/>
      <c r="H497" s="136"/>
      <c r="I497" s="103"/>
      <c r="J497" s="103"/>
      <c r="K497" s="136"/>
      <c r="L497" s="136"/>
      <c r="M497" s="136"/>
      <c r="N497" s="136"/>
      <c r="O497" s="136"/>
      <c r="P497" s="136"/>
      <c r="Q497" s="136"/>
      <c r="R497" s="136"/>
      <c r="S497" s="136"/>
      <c r="T497" s="136"/>
      <c r="U497" s="136"/>
      <c r="V497" s="136"/>
      <c r="W497" s="136"/>
      <c r="X497" s="136"/>
      <c r="Y497" s="136"/>
      <c r="Z497" s="103"/>
      <c r="AA497" s="65"/>
      <c r="AB497" s="66"/>
      <c r="AC497" s="68"/>
      <c r="AD497" s="68"/>
      <c r="AE497" s="68"/>
      <c r="AF497" s="68"/>
      <c r="AG497" s="68"/>
      <c r="AH497" s="68"/>
      <c r="AI497" s="68"/>
      <c r="AJ497" s="68"/>
      <c r="AK497" s="68"/>
      <c r="AL497" s="68"/>
      <c r="AM497" s="69"/>
      <c r="AN497" s="65"/>
    </row>
    <row r="498" spans="7:40">
      <c r="G498" s="103"/>
      <c r="H498" s="136"/>
      <c r="I498" s="103"/>
      <c r="J498" s="103"/>
      <c r="K498" s="136"/>
      <c r="L498" s="136"/>
      <c r="M498" s="136"/>
      <c r="N498" s="136"/>
      <c r="O498" s="136"/>
      <c r="P498" s="136"/>
      <c r="Q498" s="136"/>
      <c r="R498" s="136"/>
      <c r="S498" s="136"/>
      <c r="T498" s="136"/>
      <c r="U498" s="136"/>
      <c r="V498" s="136"/>
      <c r="W498" s="136"/>
      <c r="X498" s="136"/>
      <c r="Y498" s="136"/>
      <c r="Z498" s="103"/>
      <c r="AA498" s="65"/>
      <c r="AB498" s="66"/>
      <c r="AC498" s="68"/>
      <c r="AD498" s="68"/>
      <c r="AE498" s="68"/>
      <c r="AF498" s="68"/>
      <c r="AG498" s="68"/>
      <c r="AH498" s="68"/>
      <c r="AI498" s="68"/>
      <c r="AJ498" s="68"/>
      <c r="AK498" s="68"/>
      <c r="AL498" s="68"/>
      <c r="AM498" s="69"/>
      <c r="AN498" s="65"/>
    </row>
    <row r="499" spans="7:40">
      <c r="G499" s="103"/>
      <c r="H499" s="136"/>
      <c r="I499" s="103"/>
      <c r="J499" s="103"/>
      <c r="K499" s="136"/>
      <c r="L499" s="136"/>
      <c r="M499" s="136"/>
      <c r="N499" s="136"/>
      <c r="O499" s="136"/>
      <c r="P499" s="136"/>
      <c r="Q499" s="136"/>
      <c r="R499" s="136"/>
      <c r="S499" s="136"/>
      <c r="T499" s="136"/>
      <c r="U499" s="136"/>
      <c r="V499" s="136"/>
      <c r="W499" s="136"/>
      <c r="X499" s="136"/>
      <c r="Y499" s="136"/>
      <c r="Z499" s="103"/>
      <c r="AA499" s="65"/>
      <c r="AB499" s="66"/>
      <c r="AC499" s="68"/>
      <c r="AD499" s="68"/>
      <c r="AE499" s="68"/>
      <c r="AF499" s="68"/>
      <c r="AG499" s="68"/>
      <c r="AH499" s="68"/>
      <c r="AI499" s="68"/>
      <c r="AJ499" s="68"/>
      <c r="AK499" s="68"/>
      <c r="AL499" s="68"/>
      <c r="AM499" s="69"/>
      <c r="AN499" s="65"/>
    </row>
    <row r="500" spans="7:40">
      <c r="G500" s="103"/>
      <c r="H500" s="136"/>
      <c r="I500" s="103"/>
      <c r="J500" s="103"/>
      <c r="K500" s="136"/>
      <c r="L500" s="136"/>
      <c r="M500" s="136"/>
      <c r="N500" s="136"/>
      <c r="O500" s="136"/>
      <c r="P500" s="136"/>
      <c r="Q500" s="136"/>
      <c r="R500" s="136"/>
      <c r="S500" s="136"/>
      <c r="T500" s="136"/>
      <c r="U500" s="136"/>
      <c r="V500" s="136"/>
      <c r="W500" s="136"/>
      <c r="X500" s="136"/>
      <c r="Y500" s="136"/>
      <c r="Z500" s="103"/>
      <c r="AA500" s="65"/>
      <c r="AB500" s="66"/>
      <c r="AC500" s="68"/>
      <c r="AD500" s="68"/>
      <c r="AE500" s="68"/>
      <c r="AF500" s="68"/>
      <c r="AG500" s="68"/>
      <c r="AH500" s="68"/>
      <c r="AI500" s="68"/>
      <c r="AJ500" s="68"/>
      <c r="AK500" s="68"/>
      <c r="AL500" s="68"/>
      <c r="AM500" s="69"/>
      <c r="AN500" s="65"/>
    </row>
    <row r="501" spans="7:40">
      <c r="G501" s="103"/>
      <c r="H501" s="136"/>
      <c r="I501" s="103"/>
      <c r="J501" s="103"/>
      <c r="K501" s="136"/>
      <c r="L501" s="136"/>
      <c r="M501" s="136"/>
      <c r="N501" s="136"/>
      <c r="O501" s="136"/>
      <c r="P501" s="136"/>
      <c r="Q501" s="136"/>
      <c r="R501" s="136"/>
      <c r="S501" s="136"/>
      <c r="T501" s="136"/>
      <c r="U501" s="136"/>
      <c r="V501" s="136"/>
      <c r="W501" s="136"/>
      <c r="X501" s="136"/>
      <c r="Y501" s="136"/>
      <c r="Z501" s="103"/>
      <c r="AA501" s="65"/>
      <c r="AB501" s="66"/>
      <c r="AC501" s="68"/>
      <c r="AD501" s="68"/>
      <c r="AE501" s="68"/>
      <c r="AF501" s="68"/>
      <c r="AG501" s="68"/>
      <c r="AH501" s="68"/>
      <c r="AI501" s="68"/>
      <c r="AJ501" s="68"/>
      <c r="AK501" s="68"/>
      <c r="AL501" s="68"/>
      <c r="AM501" s="69"/>
      <c r="AN501" s="65"/>
    </row>
    <row r="502" spans="7:40">
      <c r="G502" s="103"/>
      <c r="H502" s="136"/>
      <c r="I502" s="103"/>
      <c r="J502" s="103"/>
      <c r="K502" s="136"/>
      <c r="L502" s="136"/>
      <c r="M502" s="136"/>
      <c r="N502" s="136"/>
      <c r="O502" s="136"/>
      <c r="P502" s="136"/>
      <c r="Q502" s="136"/>
      <c r="R502" s="136"/>
      <c r="S502" s="136"/>
      <c r="T502" s="136"/>
      <c r="U502" s="136"/>
      <c r="V502" s="136"/>
      <c r="W502" s="136"/>
      <c r="X502" s="136"/>
      <c r="Y502" s="136"/>
      <c r="Z502" s="103"/>
      <c r="AA502" s="65"/>
      <c r="AB502" s="66"/>
      <c r="AC502" s="68"/>
      <c r="AD502" s="68"/>
      <c r="AE502" s="68"/>
      <c r="AF502" s="68"/>
      <c r="AG502" s="68"/>
      <c r="AH502" s="68"/>
      <c r="AI502" s="68"/>
      <c r="AJ502" s="68"/>
      <c r="AK502" s="68"/>
      <c r="AL502" s="68"/>
      <c r="AM502" s="69"/>
      <c r="AN502" s="65"/>
    </row>
    <row r="503" spans="7:40">
      <c r="G503" s="103"/>
      <c r="H503" s="136"/>
      <c r="I503" s="103"/>
      <c r="J503" s="103"/>
      <c r="K503" s="136"/>
      <c r="L503" s="136"/>
      <c r="M503" s="136"/>
      <c r="N503" s="136"/>
      <c r="O503" s="136"/>
      <c r="P503" s="136"/>
      <c r="Q503" s="136"/>
      <c r="R503" s="136"/>
      <c r="S503" s="136"/>
      <c r="T503" s="136"/>
      <c r="U503" s="136"/>
      <c r="V503" s="136"/>
      <c r="W503" s="136"/>
      <c r="X503" s="136"/>
      <c r="Y503" s="136"/>
      <c r="Z503" s="103"/>
      <c r="AA503" s="65"/>
      <c r="AB503" s="66"/>
      <c r="AC503" s="68"/>
      <c r="AD503" s="68"/>
      <c r="AE503" s="68"/>
      <c r="AF503" s="68"/>
      <c r="AG503" s="68"/>
      <c r="AH503" s="68"/>
      <c r="AI503" s="68"/>
      <c r="AJ503" s="68"/>
      <c r="AK503" s="68"/>
      <c r="AL503" s="68"/>
      <c r="AM503" s="69"/>
      <c r="AN503" s="65"/>
    </row>
    <row r="504" spans="7:40">
      <c r="G504" s="103"/>
      <c r="H504" s="136"/>
      <c r="I504" s="103"/>
      <c r="J504" s="103"/>
      <c r="K504" s="136"/>
      <c r="L504" s="136"/>
      <c r="M504" s="136"/>
      <c r="N504" s="136"/>
      <c r="O504" s="136"/>
      <c r="P504" s="136"/>
      <c r="Q504" s="136"/>
      <c r="R504" s="136"/>
      <c r="S504" s="136"/>
      <c r="T504" s="136"/>
      <c r="U504" s="136"/>
      <c r="V504" s="136"/>
      <c r="W504" s="136"/>
      <c r="X504" s="136"/>
      <c r="Y504" s="136"/>
      <c r="Z504" s="103"/>
      <c r="AA504" s="65"/>
      <c r="AB504" s="66"/>
      <c r="AC504" s="68"/>
      <c r="AD504" s="68"/>
      <c r="AE504" s="68"/>
      <c r="AF504" s="68"/>
      <c r="AG504" s="68"/>
      <c r="AH504" s="68"/>
      <c r="AI504" s="68"/>
      <c r="AJ504" s="68"/>
      <c r="AK504" s="68"/>
      <c r="AL504" s="68"/>
      <c r="AM504" s="69"/>
      <c r="AN504" s="65"/>
    </row>
    <row r="505" spans="7:40">
      <c r="G505" s="103"/>
      <c r="H505" s="136"/>
      <c r="I505" s="103"/>
      <c r="J505" s="103"/>
      <c r="K505" s="136"/>
      <c r="L505" s="136"/>
      <c r="M505" s="136"/>
      <c r="N505" s="136"/>
      <c r="O505" s="136"/>
      <c r="P505" s="136"/>
      <c r="Q505" s="136"/>
      <c r="R505" s="136"/>
      <c r="S505" s="136"/>
      <c r="T505" s="136"/>
      <c r="U505" s="136"/>
      <c r="V505" s="136"/>
      <c r="W505" s="136"/>
      <c r="X505" s="136"/>
      <c r="Y505" s="136"/>
      <c r="Z505" s="103"/>
      <c r="AA505" s="65"/>
      <c r="AB505" s="66"/>
      <c r="AC505" s="68"/>
      <c r="AD505" s="68"/>
      <c r="AE505" s="68"/>
      <c r="AF505" s="68"/>
      <c r="AG505" s="68"/>
      <c r="AH505" s="68"/>
      <c r="AI505" s="68"/>
      <c r="AJ505" s="68"/>
      <c r="AK505" s="68"/>
      <c r="AL505" s="68"/>
      <c r="AM505" s="69"/>
      <c r="AN505" s="65"/>
    </row>
    <row r="506" spans="7:40">
      <c r="G506" s="103"/>
      <c r="H506" s="136"/>
      <c r="I506" s="103"/>
      <c r="J506" s="103"/>
      <c r="K506" s="136"/>
      <c r="L506" s="136"/>
      <c r="M506" s="136"/>
      <c r="N506" s="136"/>
      <c r="O506" s="136"/>
      <c r="P506" s="136"/>
      <c r="Q506" s="136"/>
      <c r="R506" s="136"/>
      <c r="S506" s="136"/>
      <c r="T506" s="136"/>
      <c r="U506" s="136"/>
      <c r="V506" s="136"/>
      <c r="W506" s="136"/>
      <c r="X506" s="136"/>
      <c r="Y506" s="136"/>
      <c r="Z506" s="103"/>
      <c r="AA506" s="65"/>
      <c r="AB506" s="66"/>
      <c r="AC506" s="68"/>
      <c r="AD506" s="68"/>
      <c r="AE506" s="68"/>
      <c r="AF506" s="68"/>
      <c r="AG506" s="68"/>
      <c r="AH506" s="68"/>
      <c r="AI506" s="68"/>
      <c r="AJ506" s="68"/>
      <c r="AK506" s="68"/>
      <c r="AL506" s="68"/>
      <c r="AM506" s="69"/>
      <c r="AN506" s="65"/>
    </row>
    <row r="507" spans="7:40">
      <c r="G507" s="103"/>
      <c r="H507" s="136"/>
      <c r="I507" s="103"/>
      <c r="J507" s="103"/>
      <c r="K507" s="136"/>
      <c r="L507" s="136"/>
      <c r="M507" s="136"/>
      <c r="N507" s="136"/>
      <c r="O507" s="136"/>
      <c r="P507" s="136"/>
      <c r="Q507" s="136"/>
      <c r="R507" s="136"/>
      <c r="S507" s="136"/>
      <c r="T507" s="136"/>
      <c r="U507" s="136"/>
      <c r="V507" s="136"/>
      <c r="W507" s="136"/>
      <c r="X507" s="136"/>
      <c r="Y507" s="136"/>
      <c r="Z507" s="103"/>
      <c r="AA507" s="65"/>
      <c r="AB507" s="66"/>
      <c r="AC507" s="68"/>
      <c r="AD507" s="68"/>
      <c r="AE507" s="68"/>
      <c r="AF507" s="68"/>
      <c r="AG507" s="68"/>
      <c r="AH507" s="68"/>
      <c r="AI507" s="68"/>
      <c r="AJ507" s="68"/>
      <c r="AK507" s="68"/>
      <c r="AL507" s="68"/>
      <c r="AM507" s="69"/>
      <c r="AN507" s="65"/>
    </row>
    <row r="508" spans="7:40">
      <c r="G508" s="103"/>
      <c r="H508" s="136"/>
      <c r="I508" s="103"/>
      <c r="J508" s="103"/>
      <c r="K508" s="136"/>
      <c r="L508" s="136"/>
      <c r="M508" s="136"/>
      <c r="N508" s="136"/>
      <c r="O508" s="136"/>
      <c r="P508" s="136"/>
      <c r="Q508" s="136"/>
      <c r="R508" s="136"/>
      <c r="S508" s="136"/>
      <c r="T508" s="136"/>
      <c r="U508" s="136"/>
      <c r="V508" s="136"/>
      <c r="W508" s="136"/>
      <c r="X508" s="136"/>
      <c r="Y508" s="136"/>
      <c r="Z508" s="103"/>
      <c r="AA508" s="65"/>
      <c r="AB508" s="66"/>
      <c r="AC508" s="68"/>
      <c r="AD508" s="68"/>
      <c r="AE508" s="68"/>
      <c r="AF508" s="68"/>
      <c r="AG508" s="68"/>
      <c r="AH508" s="68"/>
      <c r="AI508" s="68"/>
      <c r="AJ508" s="68"/>
      <c r="AK508" s="68"/>
      <c r="AL508" s="68"/>
      <c r="AM508" s="69"/>
      <c r="AN508" s="65"/>
    </row>
    <row r="509" spans="7:40">
      <c r="G509" s="103"/>
      <c r="H509" s="136"/>
      <c r="I509" s="103"/>
      <c r="J509" s="103"/>
      <c r="K509" s="136"/>
      <c r="L509" s="136"/>
      <c r="M509" s="136"/>
      <c r="N509" s="136"/>
      <c r="O509" s="136"/>
      <c r="P509" s="136"/>
      <c r="Q509" s="136"/>
      <c r="R509" s="136"/>
      <c r="S509" s="136"/>
      <c r="T509" s="136"/>
      <c r="U509" s="136"/>
      <c r="V509" s="136"/>
      <c r="W509" s="136"/>
      <c r="X509" s="136"/>
      <c r="Y509" s="136"/>
      <c r="Z509" s="103"/>
      <c r="AA509" s="65"/>
      <c r="AB509" s="66"/>
      <c r="AC509" s="68"/>
      <c r="AD509" s="68"/>
      <c r="AE509" s="68"/>
      <c r="AF509" s="68"/>
      <c r="AG509" s="68"/>
      <c r="AH509" s="68"/>
      <c r="AI509" s="68"/>
      <c r="AJ509" s="68"/>
      <c r="AK509" s="68"/>
      <c r="AL509" s="68"/>
      <c r="AM509" s="69"/>
      <c r="AN509" s="65"/>
    </row>
    <row r="510" spans="7:40">
      <c r="G510" s="103"/>
      <c r="H510" s="136"/>
      <c r="I510" s="103"/>
      <c r="J510" s="103"/>
      <c r="K510" s="136"/>
      <c r="L510" s="136"/>
      <c r="M510" s="136"/>
      <c r="N510" s="136"/>
      <c r="O510" s="136"/>
      <c r="P510" s="136"/>
      <c r="Q510" s="136"/>
      <c r="R510" s="136"/>
      <c r="S510" s="136"/>
      <c r="T510" s="136"/>
      <c r="U510" s="136"/>
      <c r="V510" s="136"/>
      <c r="W510" s="136"/>
      <c r="X510" s="136"/>
      <c r="Y510" s="136"/>
      <c r="Z510" s="103"/>
      <c r="AA510" s="65"/>
      <c r="AB510" s="66"/>
      <c r="AC510" s="68"/>
      <c r="AD510" s="68"/>
      <c r="AE510" s="68"/>
      <c r="AF510" s="68"/>
      <c r="AG510" s="68"/>
      <c r="AH510" s="68"/>
      <c r="AI510" s="68"/>
      <c r="AJ510" s="68"/>
      <c r="AK510" s="68"/>
      <c r="AL510" s="68"/>
      <c r="AM510" s="69"/>
      <c r="AN510" s="65"/>
    </row>
    <row r="511" spans="7:40">
      <c r="G511" s="103"/>
      <c r="H511" s="136"/>
      <c r="I511" s="103"/>
      <c r="J511" s="103"/>
      <c r="K511" s="136"/>
      <c r="L511" s="136"/>
      <c r="M511" s="136"/>
      <c r="N511" s="136"/>
      <c r="O511" s="136"/>
      <c r="P511" s="136"/>
      <c r="Q511" s="136"/>
      <c r="R511" s="136"/>
      <c r="S511" s="136"/>
      <c r="T511" s="136"/>
      <c r="U511" s="136"/>
      <c r="V511" s="136"/>
      <c r="W511" s="136"/>
      <c r="X511" s="136"/>
      <c r="Y511" s="136"/>
      <c r="Z511" s="103"/>
      <c r="AA511" s="65"/>
      <c r="AB511" s="66"/>
      <c r="AC511" s="68"/>
      <c r="AD511" s="68"/>
      <c r="AE511" s="68"/>
      <c r="AF511" s="68"/>
      <c r="AG511" s="68"/>
      <c r="AH511" s="68"/>
      <c r="AI511" s="68"/>
      <c r="AJ511" s="68"/>
      <c r="AK511" s="68"/>
      <c r="AL511" s="68"/>
      <c r="AM511" s="69"/>
      <c r="AN511" s="65"/>
    </row>
    <row r="512" spans="7:40">
      <c r="G512" s="103"/>
      <c r="H512" s="136"/>
      <c r="I512" s="103"/>
      <c r="J512" s="103"/>
      <c r="K512" s="136"/>
      <c r="L512" s="136"/>
      <c r="M512" s="136"/>
      <c r="N512" s="136"/>
      <c r="O512" s="136"/>
      <c r="P512" s="136"/>
      <c r="Q512" s="136"/>
      <c r="R512" s="136"/>
      <c r="S512" s="136"/>
      <c r="T512" s="136"/>
      <c r="U512" s="136"/>
      <c r="V512" s="136"/>
      <c r="W512" s="136"/>
      <c r="X512" s="136"/>
      <c r="Y512" s="136"/>
      <c r="Z512" s="103"/>
      <c r="AA512" s="65"/>
      <c r="AB512" s="66"/>
      <c r="AC512" s="68"/>
      <c r="AD512" s="68"/>
      <c r="AE512" s="68"/>
      <c r="AF512" s="68"/>
      <c r="AG512" s="68"/>
      <c r="AH512" s="68"/>
      <c r="AI512" s="68"/>
      <c r="AJ512" s="68"/>
      <c r="AK512" s="68"/>
      <c r="AL512" s="68"/>
      <c r="AM512" s="69"/>
      <c r="AN512" s="65"/>
    </row>
    <row r="513" spans="7:40">
      <c r="G513" s="103"/>
      <c r="H513" s="136"/>
      <c r="I513" s="103"/>
      <c r="J513" s="103"/>
      <c r="K513" s="136"/>
      <c r="L513" s="136"/>
      <c r="M513" s="136"/>
      <c r="N513" s="136"/>
      <c r="O513" s="136"/>
      <c r="P513" s="136"/>
      <c r="Q513" s="136"/>
      <c r="R513" s="136"/>
      <c r="S513" s="136"/>
      <c r="T513" s="136"/>
      <c r="U513" s="136"/>
      <c r="V513" s="136"/>
      <c r="W513" s="136"/>
      <c r="X513" s="136"/>
      <c r="Y513" s="136"/>
      <c r="Z513" s="103"/>
      <c r="AA513" s="65"/>
      <c r="AB513" s="66"/>
      <c r="AC513" s="68"/>
      <c r="AD513" s="68"/>
      <c r="AE513" s="68"/>
      <c r="AF513" s="68"/>
      <c r="AG513" s="68"/>
      <c r="AH513" s="68"/>
      <c r="AI513" s="68"/>
      <c r="AJ513" s="68"/>
      <c r="AK513" s="68"/>
      <c r="AL513" s="68"/>
      <c r="AM513" s="69"/>
      <c r="AN513" s="65"/>
    </row>
    <row r="514" spans="7:40">
      <c r="G514" s="103"/>
      <c r="H514" s="136"/>
      <c r="I514" s="103"/>
      <c r="J514" s="103"/>
      <c r="K514" s="136"/>
      <c r="L514" s="136"/>
      <c r="M514" s="136"/>
      <c r="N514" s="136"/>
      <c r="O514" s="136"/>
      <c r="P514" s="136"/>
      <c r="Q514" s="136"/>
      <c r="R514" s="136"/>
      <c r="S514" s="136"/>
      <c r="T514" s="136"/>
      <c r="U514" s="136"/>
      <c r="V514" s="136"/>
      <c r="W514" s="136"/>
      <c r="X514" s="136"/>
      <c r="Y514" s="136"/>
      <c r="Z514" s="103"/>
      <c r="AA514" s="65"/>
      <c r="AB514" s="66"/>
      <c r="AC514" s="68"/>
      <c r="AD514" s="68"/>
      <c r="AE514" s="68"/>
      <c r="AF514" s="68"/>
      <c r="AG514" s="68"/>
      <c r="AH514" s="68"/>
      <c r="AI514" s="68"/>
      <c r="AJ514" s="68"/>
      <c r="AK514" s="68"/>
      <c r="AL514" s="68"/>
      <c r="AM514" s="69"/>
      <c r="AN514" s="65"/>
    </row>
    <row r="515" spans="7:40">
      <c r="G515" s="103"/>
      <c r="H515" s="136"/>
      <c r="I515" s="103"/>
      <c r="J515" s="103"/>
      <c r="K515" s="136"/>
      <c r="L515" s="136"/>
      <c r="M515" s="136"/>
      <c r="N515" s="136"/>
      <c r="O515" s="136"/>
      <c r="P515" s="136"/>
      <c r="Q515" s="136"/>
      <c r="R515" s="136"/>
      <c r="S515" s="136"/>
      <c r="T515" s="136"/>
      <c r="U515" s="136"/>
      <c r="V515" s="136"/>
      <c r="W515" s="136"/>
      <c r="X515" s="136"/>
      <c r="Y515" s="136"/>
      <c r="Z515" s="103"/>
      <c r="AA515" s="65"/>
      <c r="AB515" s="66"/>
      <c r="AC515" s="68"/>
      <c r="AD515" s="68"/>
      <c r="AE515" s="68"/>
      <c r="AF515" s="68"/>
      <c r="AG515" s="68"/>
      <c r="AH515" s="68"/>
      <c r="AI515" s="68"/>
      <c r="AJ515" s="68"/>
      <c r="AK515" s="68"/>
      <c r="AL515" s="68"/>
      <c r="AM515" s="69"/>
      <c r="AN515" s="65"/>
    </row>
    <row r="516" spans="7:40">
      <c r="G516" s="103"/>
      <c r="H516" s="136"/>
      <c r="I516" s="103"/>
      <c r="J516" s="103"/>
      <c r="K516" s="136"/>
      <c r="L516" s="136"/>
      <c r="M516" s="136"/>
      <c r="N516" s="136"/>
      <c r="O516" s="136"/>
      <c r="P516" s="136"/>
      <c r="Q516" s="136"/>
      <c r="R516" s="136"/>
      <c r="S516" s="136"/>
      <c r="T516" s="136"/>
      <c r="U516" s="136"/>
      <c r="V516" s="136"/>
      <c r="W516" s="136"/>
      <c r="X516" s="136"/>
      <c r="Y516" s="136"/>
      <c r="Z516" s="103"/>
      <c r="AA516" s="65"/>
      <c r="AB516" s="66"/>
      <c r="AC516" s="68"/>
      <c r="AD516" s="68"/>
      <c r="AE516" s="68"/>
      <c r="AF516" s="68"/>
      <c r="AG516" s="68"/>
      <c r="AH516" s="68"/>
      <c r="AI516" s="68"/>
      <c r="AJ516" s="68"/>
      <c r="AK516" s="68"/>
      <c r="AL516" s="68"/>
      <c r="AM516" s="69"/>
      <c r="AN516" s="65"/>
    </row>
    <row r="517" spans="7:40">
      <c r="G517" s="103"/>
      <c r="H517" s="136"/>
      <c r="I517" s="103"/>
      <c r="J517" s="103"/>
      <c r="K517" s="136"/>
      <c r="L517" s="136"/>
      <c r="M517" s="136"/>
      <c r="N517" s="136"/>
      <c r="O517" s="136"/>
      <c r="P517" s="136"/>
      <c r="Q517" s="136"/>
      <c r="R517" s="136"/>
      <c r="S517" s="136"/>
      <c r="T517" s="136"/>
      <c r="U517" s="136"/>
      <c r="V517" s="136"/>
      <c r="W517" s="136"/>
      <c r="X517" s="136"/>
      <c r="Y517" s="136"/>
      <c r="Z517" s="103"/>
      <c r="AA517" s="65"/>
      <c r="AB517" s="66"/>
      <c r="AC517" s="68"/>
      <c r="AD517" s="68"/>
      <c r="AE517" s="68"/>
      <c r="AF517" s="68"/>
      <c r="AG517" s="68"/>
      <c r="AH517" s="68"/>
      <c r="AI517" s="68"/>
      <c r="AJ517" s="68"/>
      <c r="AK517" s="68"/>
      <c r="AL517" s="68"/>
      <c r="AM517" s="69"/>
      <c r="AN517" s="65"/>
    </row>
    <row r="518" spans="7:40">
      <c r="G518" s="103"/>
      <c r="H518" s="136"/>
      <c r="I518" s="103"/>
      <c r="J518" s="103"/>
      <c r="K518" s="136"/>
      <c r="L518" s="136"/>
      <c r="M518" s="136"/>
      <c r="N518" s="136"/>
      <c r="O518" s="136"/>
      <c r="P518" s="136"/>
      <c r="Q518" s="136"/>
      <c r="R518" s="136"/>
      <c r="S518" s="136"/>
      <c r="T518" s="136"/>
      <c r="U518" s="136"/>
      <c r="V518" s="136"/>
      <c r="W518" s="136"/>
      <c r="X518" s="136"/>
      <c r="Y518" s="136"/>
      <c r="Z518" s="103"/>
      <c r="AA518" s="65"/>
      <c r="AB518" s="66"/>
      <c r="AC518" s="68"/>
      <c r="AD518" s="68"/>
      <c r="AE518" s="68"/>
      <c r="AF518" s="68"/>
      <c r="AG518" s="68"/>
      <c r="AH518" s="68"/>
      <c r="AI518" s="68"/>
      <c r="AJ518" s="68"/>
      <c r="AK518" s="68"/>
      <c r="AL518" s="68"/>
      <c r="AM518" s="69"/>
      <c r="AN518" s="65"/>
    </row>
    <row r="519" spans="7:40">
      <c r="G519" s="103"/>
      <c r="H519" s="136"/>
      <c r="I519" s="103"/>
      <c r="J519" s="103"/>
      <c r="K519" s="136"/>
      <c r="L519" s="136"/>
      <c r="M519" s="136"/>
      <c r="N519" s="136"/>
      <c r="O519" s="136"/>
      <c r="P519" s="136"/>
      <c r="Q519" s="136"/>
      <c r="R519" s="136"/>
      <c r="S519" s="136"/>
      <c r="T519" s="136"/>
      <c r="U519" s="136"/>
      <c r="V519" s="136"/>
      <c r="W519" s="136"/>
      <c r="X519" s="136"/>
      <c r="Y519" s="136"/>
      <c r="Z519" s="103"/>
      <c r="AA519" s="65"/>
      <c r="AB519" s="66"/>
      <c r="AC519" s="68"/>
      <c r="AD519" s="68"/>
      <c r="AE519" s="68"/>
      <c r="AF519" s="68"/>
      <c r="AG519" s="68"/>
      <c r="AH519" s="68"/>
      <c r="AI519" s="68"/>
      <c r="AJ519" s="68"/>
      <c r="AK519" s="68"/>
      <c r="AL519" s="68"/>
      <c r="AM519" s="69"/>
      <c r="AN519" s="65"/>
    </row>
    <row r="520" spans="7:40">
      <c r="G520" s="103"/>
      <c r="H520" s="136"/>
      <c r="I520" s="103"/>
      <c r="J520" s="103"/>
      <c r="K520" s="136"/>
      <c r="L520" s="136"/>
      <c r="M520" s="136"/>
      <c r="N520" s="136"/>
      <c r="O520" s="136"/>
      <c r="P520" s="136"/>
      <c r="Q520" s="136"/>
      <c r="R520" s="136"/>
      <c r="S520" s="136"/>
      <c r="T520" s="136"/>
      <c r="U520" s="136"/>
      <c r="V520" s="136"/>
      <c r="W520" s="136"/>
      <c r="X520" s="136"/>
      <c r="Y520" s="136"/>
      <c r="Z520" s="103"/>
      <c r="AA520" s="65"/>
      <c r="AB520" s="66"/>
      <c r="AC520" s="68"/>
      <c r="AD520" s="68"/>
      <c r="AE520" s="68"/>
      <c r="AF520" s="68"/>
      <c r="AG520" s="68"/>
      <c r="AH520" s="68"/>
      <c r="AI520" s="68"/>
      <c r="AJ520" s="68"/>
      <c r="AK520" s="68"/>
      <c r="AL520" s="68"/>
      <c r="AM520" s="69"/>
      <c r="AN520" s="65"/>
    </row>
    <row r="521" spans="7:40">
      <c r="G521" s="103"/>
      <c r="H521" s="136"/>
      <c r="I521" s="103"/>
      <c r="J521" s="103"/>
      <c r="K521" s="136"/>
      <c r="L521" s="136"/>
      <c r="M521" s="136"/>
      <c r="N521" s="136"/>
      <c r="O521" s="136"/>
      <c r="P521" s="136"/>
      <c r="Q521" s="136"/>
      <c r="R521" s="136"/>
      <c r="S521" s="136"/>
      <c r="T521" s="136"/>
      <c r="U521" s="136"/>
      <c r="V521" s="136"/>
      <c r="W521" s="136"/>
      <c r="X521" s="136"/>
      <c r="Y521" s="136"/>
      <c r="Z521" s="103"/>
      <c r="AA521" s="65"/>
      <c r="AB521" s="66"/>
      <c r="AC521" s="68"/>
      <c r="AD521" s="68"/>
      <c r="AE521" s="68"/>
      <c r="AF521" s="68"/>
      <c r="AG521" s="68"/>
      <c r="AH521" s="68"/>
      <c r="AI521" s="68"/>
      <c r="AJ521" s="68"/>
      <c r="AK521" s="68"/>
      <c r="AL521" s="68"/>
      <c r="AM521" s="69"/>
      <c r="AN521" s="65"/>
    </row>
    <row r="522" spans="7:40">
      <c r="G522" s="103"/>
      <c r="H522" s="136"/>
      <c r="I522" s="103"/>
      <c r="J522" s="103"/>
      <c r="K522" s="136"/>
      <c r="L522" s="136"/>
      <c r="M522" s="136"/>
      <c r="N522" s="136"/>
      <c r="O522" s="136"/>
      <c r="P522" s="136"/>
      <c r="Q522" s="136"/>
      <c r="R522" s="136"/>
      <c r="S522" s="136"/>
      <c r="T522" s="136"/>
      <c r="U522" s="136"/>
      <c r="V522" s="136"/>
      <c r="W522" s="136"/>
      <c r="X522" s="136"/>
      <c r="Y522" s="136"/>
      <c r="Z522" s="103"/>
      <c r="AA522" s="65"/>
      <c r="AB522" s="66"/>
      <c r="AC522" s="68"/>
      <c r="AD522" s="68"/>
      <c r="AE522" s="68"/>
      <c r="AF522" s="68"/>
      <c r="AG522" s="68"/>
      <c r="AH522" s="68"/>
      <c r="AI522" s="68"/>
      <c r="AJ522" s="68"/>
      <c r="AK522" s="68"/>
      <c r="AL522" s="68"/>
      <c r="AM522" s="69"/>
      <c r="AN522" s="65"/>
    </row>
    <row r="523" spans="7:40">
      <c r="G523" s="103"/>
      <c r="H523" s="136"/>
      <c r="I523" s="103"/>
      <c r="J523" s="103"/>
      <c r="K523" s="136"/>
      <c r="L523" s="136"/>
      <c r="M523" s="136"/>
      <c r="N523" s="136"/>
      <c r="O523" s="136"/>
      <c r="P523" s="136"/>
      <c r="Q523" s="136"/>
      <c r="R523" s="136"/>
      <c r="S523" s="136"/>
      <c r="T523" s="136"/>
      <c r="U523" s="136"/>
      <c r="V523" s="136"/>
      <c r="W523" s="136"/>
      <c r="X523" s="136"/>
      <c r="Y523" s="136"/>
      <c r="Z523" s="103"/>
      <c r="AA523" s="65"/>
      <c r="AB523" s="66"/>
      <c r="AC523" s="68"/>
      <c r="AD523" s="68"/>
      <c r="AE523" s="68"/>
      <c r="AF523" s="68"/>
      <c r="AG523" s="68"/>
      <c r="AH523" s="68"/>
      <c r="AI523" s="68"/>
      <c r="AJ523" s="68"/>
      <c r="AK523" s="68"/>
      <c r="AL523" s="68"/>
      <c r="AM523" s="69"/>
      <c r="AN523" s="65"/>
    </row>
    <row r="524" spans="7:40">
      <c r="G524" s="103"/>
      <c r="H524" s="136"/>
      <c r="I524" s="103"/>
      <c r="J524" s="103"/>
      <c r="K524" s="136"/>
      <c r="L524" s="136"/>
      <c r="M524" s="136"/>
      <c r="N524" s="136"/>
      <c r="O524" s="136"/>
      <c r="P524" s="136"/>
      <c r="Q524" s="136"/>
      <c r="R524" s="136"/>
      <c r="S524" s="136"/>
      <c r="T524" s="136"/>
      <c r="U524" s="136"/>
      <c r="V524" s="136"/>
      <c r="W524" s="136"/>
      <c r="X524" s="136"/>
      <c r="Y524" s="136"/>
      <c r="Z524" s="103"/>
      <c r="AA524" s="65"/>
      <c r="AB524" s="66"/>
      <c r="AC524" s="68"/>
      <c r="AD524" s="68"/>
      <c r="AE524" s="68"/>
      <c r="AF524" s="68"/>
      <c r="AG524" s="68"/>
      <c r="AH524" s="68"/>
      <c r="AI524" s="68"/>
      <c r="AJ524" s="68"/>
      <c r="AK524" s="68"/>
      <c r="AL524" s="68"/>
      <c r="AM524" s="69"/>
      <c r="AN524" s="65"/>
    </row>
    <row r="525" spans="7:40">
      <c r="G525" s="103"/>
      <c r="H525" s="136"/>
      <c r="I525" s="103"/>
      <c r="J525" s="103"/>
      <c r="K525" s="136"/>
      <c r="L525" s="136"/>
      <c r="M525" s="136"/>
      <c r="N525" s="136"/>
      <c r="O525" s="136"/>
      <c r="P525" s="136"/>
      <c r="Q525" s="136"/>
      <c r="R525" s="136"/>
      <c r="S525" s="136"/>
      <c r="T525" s="136"/>
      <c r="U525" s="136"/>
      <c r="V525" s="136"/>
      <c r="W525" s="136"/>
      <c r="X525" s="136"/>
      <c r="Y525" s="136"/>
      <c r="Z525" s="103"/>
      <c r="AA525" s="65"/>
      <c r="AB525" s="66"/>
      <c r="AC525" s="68"/>
      <c r="AD525" s="68"/>
      <c r="AE525" s="68"/>
      <c r="AF525" s="68"/>
      <c r="AG525" s="68"/>
      <c r="AH525" s="68"/>
      <c r="AI525" s="68"/>
      <c r="AJ525" s="68"/>
      <c r="AK525" s="68"/>
      <c r="AL525" s="68"/>
      <c r="AM525" s="69"/>
      <c r="AN525" s="65"/>
    </row>
    <row r="526" spans="7:40">
      <c r="G526" s="103"/>
      <c r="H526" s="136"/>
      <c r="I526" s="103"/>
      <c r="J526" s="103"/>
      <c r="K526" s="136"/>
      <c r="L526" s="136"/>
      <c r="M526" s="136"/>
      <c r="N526" s="136"/>
      <c r="O526" s="136"/>
      <c r="P526" s="136"/>
      <c r="Q526" s="136"/>
      <c r="R526" s="136"/>
      <c r="S526" s="136"/>
      <c r="T526" s="136"/>
      <c r="U526" s="136"/>
      <c r="V526" s="136"/>
      <c r="W526" s="136"/>
      <c r="X526" s="136"/>
      <c r="Y526" s="136"/>
      <c r="Z526" s="103"/>
      <c r="AA526" s="65"/>
      <c r="AB526" s="66"/>
      <c r="AC526" s="68"/>
      <c r="AD526" s="68"/>
      <c r="AE526" s="68"/>
      <c r="AF526" s="68"/>
      <c r="AG526" s="68"/>
      <c r="AH526" s="68"/>
      <c r="AI526" s="68"/>
      <c r="AJ526" s="68"/>
      <c r="AK526" s="68"/>
      <c r="AL526" s="68"/>
      <c r="AM526" s="69"/>
      <c r="AN526" s="65"/>
    </row>
    <row r="527" spans="7:40">
      <c r="G527" s="103"/>
      <c r="H527" s="136"/>
      <c r="I527" s="103"/>
      <c r="J527" s="103"/>
      <c r="K527" s="136"/>
      <c r="L527" s="136"/>
      <c r="M527" s="136"/>
      <c r="N527" s="136"/>
      <c r="O527" s="136"/>
      <c r="P527" s="136"/>
      <c r="Q527" s="136"/>
      <c r="R527" s="136"/>
      <c r="S527" s="136"/>
      <c r="T527" s="136"/>
      <c r="U527" s="136"/>
      <c r="V527" s="136"/>
      <c r="W527" s="136"/>
      <c r="X527" s="136"/>
      <c r="Y527" s="136"/>
      <c r="Z527" s="103"/>
      <c r="AA527" s="65"/>
      <c r="AB527" s="66"/>
      <c r="AC527" s="68"/>
      <c r="AD527" s="68"/>
      <c r="AE527" s="68"/>
      <c r="AF527" s="68"/>
      <c r="AG527" s="68"/>
      <c r="AH527" s="68"/>
      <c r="AI527" s="68"/>
      <c r="AJ527" s="68"/>
      <c r="AK527" s="68"/>
      <c r="AL527" s="68"/>
      <c r="AM527" s="69"/>
      <c r="AN527" s="65"/>
    </row>
    <row r="528" spans="7:40">
      <c r="G528" s="103"/>
      <c r="H528" s="136"/>
      <c r="I528" s="103"/>
      <c r="J528" s="103"/>
      <c r="K528" s="136"/>
      <c r="L528" s="136"/>
      <c r="M528" s="136"/>
      <c r="N528" s="136"/>
      <c r="O528" s="136"/>
      <c r="P528" s="136"/>
      <c r="Q528" s="136"/>
      <c r="R528" s="136"/>
      <c r="S528" s="136"/>
      <c r="T528" s="136"/>
      <c r="U528" s="136"/>
      <c r="V528" s="136"/>
      <c r="W528" s="136"/>
      <c r="X528" s="136"/>
      <c r="Y528" s="136"/>
      <c r="Z528" s="103"/>
      <c r="AA528" s="65"/>
      <c r="AB528" s="66"/>
      <c r="AC528" s="68"/>
      <c r="AD528" s="68"/>
      <c r="AE528" s="68"/>
      <c r="AF528" s="68"/>
      <c r="AG528" s="68"/>
      <c r="AH528" s="68"/>
      <c r="AI528" s="68"/>
      <c r="AJ528" s="68"/>
      <c r="AK528" s="68"/>
      <c r="AL528" s="68"/>
      <c r="AM528" s="69"/>
      <c r="AN528" s="65"/>
    </row>
    <row r="529" spans="7:40" ht="15">
      <c r="G529" s="103"/>
      <c r="H529" s="136"/>
      <c r="I529" s="103"/>
      <c r="J529" s="103"/>
      <c r="K529" s="136"/>
      <c r="L529" s="136"/>
      <c r="M529" s="136"/>
      <c r="N529" s="136"/>
      <c r="O529" s="136"/>
      <c r="P529" s="136"/>
      <c r="Q529" s="136"/>
      <c r="R529" s="136"/>
      <c r="S529" s="136"/>
      <c r="T529" s="136"/>
      <c r="U529" s="136"/>
      <c r="V529" s="136"/>
      <c r="W529" s="136"/>
      <c r="X529" s="136"/>
      <c r="Y529" s="136"/>
      <c r="Z529" s="103"/>
      <c r="AA529" s="65"/>
      <c r="AB529" s="71"/>
      <c r="AC529" s="68"/>
      <c r="AD529" s="68"/>
      <c r="AE529" s="68"/>
      <c r="AF529" s="68"/>
      <c r="AG529" s="68"/>
      <c r="AH529" s="68"/>
      <c r="AI529" s="68"/>
      <c r="AJ529" s="68"/>
      <c r="AK529" s="68"/>
      <c r="AL529" s="68"/>
      <c r="AM529" s="72"/>
      <c r="AN529" s="65"/>
    </row>
    <row r="530" spans="7:40" ht="15">
      <c r="G530" s="103"/>
      <c r="H530" s="136"/>
      <c r="I530" s="103"/>
      <c r="J530" s="103"/>
      <c r="K530" s="136"/>
      <c r="L530" s="136"/>
      <c r="M530" s="136"/>
      <c r="N530" s="136"/>
      <c r="O530" s="136"/>
      <c r="P530" s="136"/>
      <c r="Q530" s="136"/>
      <c r="R530" s="136"/>
      <c r="S530" s="136"/>
      <c r="T530" s="136"/>
      <c r="U530" s="136"/>
      <c r="V530" s="136"/>
      <c r="W530" s="136"/>
      <c r="X530" s="136"/>
      <c r="Y530" s="136"/>
      <c r="Z530" s="103"/>
      <c r="AA530" s="65"/>
      <c r="AB530" s="73"/>
      <c r="AC530" s="71"/>
      <c r="AD530" s="71"/>
      <c r="AE530" s="71"/>
      <c r="AF530" s="71"/>
      <c r="AG530" s="71"/>
      <c r="AH530" s="71"/>
      <c r="AI530" s="71"/>
      <c r="AJ530" s="71"/>
      <c r="AK530" s="71"/>
      <c r="AL530" s="71"/>
      <c r="AM530" s="73"/>
      <c r="AN530" s="65"/>
    </row>
    <row r="531" spans="7:40">
      <c r="G531" s="103"/>
      <c r="H531" s="136"/>
      <c r="I531" s="103"/>
      <c r="J531" s="103"/>
      <c r="K531" s="136"/>
      <c r="L531" s="136"/>
      <c r="M531" s="136"/>
      <c r="N531" s="136"/>
      <c r="O531" s="136"/>
      <c r="P531" s="136"/>
      <c r="Q531" s="136"/>
      <c r="R531" s="136"/>
      <c r="S531" s="136"/>
      <c r="T531" s="136"/>
      <c r="U531" s="136"/>
      <c r="V531" s="136"/>
      <c r="W531" s="136"/>
      <c r="X531" s="136"/>
      <c r="Y531" s="136"/>
      <c r="Z531" s="103"/>
      <c r="AA531" s="65"/>
      <c r="AB531" s="74"/>
      <c r="AC531" s="74"/>
      <c r="AD531" s="74"/>
      <c r="AE531" s="74"/>
      <c r="AF531" s="74"/>
      <c r="AG531" s="74"/>
      <c r="AH531" s="74"/>
      <c r="AI531" s="74"/>
      <c r="AJ531" s="74"/>
      <c r="AK531" s="74"/>
      <c r="AL531" s="74"/>
      <c r="AM531" s="74"/>
      <c r="AN531" s="65"/>
    </row>
    <row r="532" spans="7:40">
      <c r="G532" s="103"/>
      <c r="H532" s="136"/>
      <c r="I532" s="103"/>
      <c r="J532" s="103"/>
      <c r="K532" s="136"/>
      <c r="L532" s="136"/>
      <c r="M532" s="136"/>
      <c r="N532" s="136"/>
      <c r="O532" s="136"/>
      <c r="P532" s="136"/>
      <c r="Q532" s="136"/>
      <c r="R532" s="136"/>
      <c r="S532" s="136"/>
      <c r="T532" s="136"/>
      <c r="U532" s="136"/>
      <c r="V532" s="136"/>
      <c r="W532" s="136"/>
      <c r="X532" s="136"/>
      <c r="Y532" s="136"/>
      <c r="Z532" s="103"/>
    </row>
    <row r="533" spans="7:40">
      <c r="G533" s="103"/>
      <c r="H533" s="136"/>
      <c r="I533" s="103"/>
      <c r="J533" s="103"/>
      <c r="K533" s="136"/>
      <c r="L533" s="136"/>
      <c r="M533" s="136"/>
      <c r="N533" s="136"/>
      <c r="O533" s="136"/>
      <c r="P533" s="136"/>
      <c r="Q533" s="136"/>
      <c r="R533" s="136"/>
      <c r="S533" s="136"/>
      <c r="T533" s="136"/>
      <c r="U533" s="136"/>
      <c r="V533" s="136"/>
      <c r="W533" s="136"/>
      <c r="X533" s="136"/>
      <c r="Y533" s="136"/>
      <c r="Z533" s="103"/>
    </row>
    <row r="534" spans="7:40">
      <c r="G534" s="103"/>
      <c r="H534" s="136"/>
      <c r="I534" s="103"/>
      <c r="J534" s="103"/>
      <c r="K534" s="136"/>
      <c r="L534" s="136"/>
      <c r="M534" s="136"/>
      <c r="N534" s="136"/>
      <c r="O534" s="136"/>
      <c r="P534" s="136"/>
      <c r="Q534" s="136"/>
      <c r="R534" s="136"/>
      <c r="S534" s="136"/>
      <c r="T534" s="136"/>
      <c r="U534" s="136"/>
      <c r="V534" s="136"/>
      <c r="W534" s="136"/>
      <c r="X534" s="136"/>
      <c r="Y534" s="136"/>
      <c r="Z534" s="103"/>
    </row>
    <row r="535" spans="7:40">
      <c r="G535" s="103"/>
      <c r="H535" s="136"/>
      <c r="I535" s="103"/>
      <c r="J535" s="103"/>
      <c r="K535" s="136"/>
      <c r="L535" s="136"/>
      <c r="M535" s="136"/>
      <c r="N535" s="136"/>
      <c r="O535" s="136"/>
      <c r="P535" s="136"/>
      <c r="Q535" s="136"/>
      <c r="R535" s="136"/>
      <c r="S535" s="136"/>
      <c r="T535" s="136"/>
      <c r="U535" s="136"/>
      <c r="V535" s="136"/>
      <c r="W535" s="136"/>
      <c r="X535" s="136"/>
      <c r="Y535" s="136"/>
      <c r="Z535" s="103"/>
    </row>
    <row r="536" spans="7:40">
      <c r="G536" s="103"/>
      <c r="H536" s="136"/>
      <c r="I536" s="103"/>
      <c r="J536" s="103"/>
      <c r="K536" s="136"/>
      <c r="L536" s="136"/>
      <c r="M536" s="136"/>
      <c r="N536" s="136"/>
      <c r="O536" s="136"/>
      <c r="P536" s="136"/>
      <c r="Q536" s="136"/>
      <c r="R536" s="136"/>
      <c r="S536" s="136"/>
      <c r="T536" s="136"/>
      <c r="U536" s="136"/>
      <c r="V536" s="136"/>
      <c r="W536" s="136"/>
      <c r="X536" s="136"/>
      <c r="Y536" s="136"/>
      <c r="Z536" s="103"/>
    </row>
    <row r="537" spans="7:40">
      <c r="G537" s="103"/>
      <c r="H537" s="136"/>
      <c r="I537" s="103"/>
      <c r="J537" s="103"/>
      <c r="K537" s="136"/>
      <c r="L537" s="136"/>
      <c r="M537" s="136"/>
      <c r="N537" s="136"/>
      <c r="O537" s="136"/>
      <c r="P537" s="136"/>
      <c r="Q537" s="136"/>
      <c r="R537" s="136"/>
      <c r="S537" s="136"/>
      <c r="T537" s="136"/>
      <c r="U537" s="136"/>
      <c r="V537" s="136"/>
      <c r="W537" s="136"/>
      <c r="X537" s="136"/>
      <c r="Y537" s="136"/>
      <c r="Z537" s="103"/>
    </row>
    <row r="538" spans="7:40">
      <c r="G538" s="103"/>
      <c r="H538" s="136"/>
      <c r="I538" s="103"/>
      <c r="J538" s="103"/>
      <c r="K538" s="136"/>
      <c r="L538" s="136"/>
      <c r="M538" s="136"/>
      <c r="N538" s="136"/>
      <c r="O538" s="136"/>
      <c r="P538" s="136"/>
      <c r="Q538" s="136"/>
      <c r="R538" s="136"/>
      <c r="S538" s="136"/>
      <c r="T538" s="136"/>
      <c r="U538" s="136"/>
      <c r="V538" s="136"/>
      <c r="W538" s="136"/>
      <c r="X538" s="136"/>
      <c r="Y538" s="136"/>
      <c r="Z538" s="103"/>
    </row>
    <row r="539" spans="7:40">
      <c r="G539" s="103"/>
      <c r="H539" s="136"/>
      <c r="I539" s="103"/>
      <c r="J539" s="103"/>
      <c r="K539" s="136"/>
      <c r="L539" s="136"/>
      <c r="M539" s="136"/>
      <c r="N539" s="136"/>
      <c r="O539" s="136"/>
      <c r="P539" s="136"/>
      <c r="Q539" s="136"/>
      <c r="R539" s="136"/>
      <c r="S539" s="136"/>
      <c r="T539" s="136"/>
      <c r="U539" s="136"/>
      <c r="V539" s="136"/>
      <c r="W539" s="136"/>
      <c r="X539" s="136"/>
      <c r="Y539" s="136"/>
      <c r="Z539" s="103"/>
    </row>
    <row r="540" spans="7:40">
      <c r="G540" s="103"/>
      <c r="H540" s="136"/>
      <c r="I540" s="103"/>
      <c r="J540" s="103"/>
      <c r="K540" s="136"/>
      <c r="L540" s="136"/>
      <c r="M540" s="136"/>
      <c r="N540" s="136"/>
      <c r="O540" s="136"/>
      <c r="P540" s="136"/>
      <c r="Q540" s="136"/>
      <c r="R540" s="136"/>
      <c r="S540" s="136"/>
      <c r="T540" s="136"/>
      <c r="U540" s="136"/>
      <c r="V540" s="136"/>
      <c r="W540" s="136"/>
      <c r="X540" s="136"/>
      <c r="Y540" s="136"/>
      <c r="Z540" s="103"/>
    </row>
    <row r="541" spans="7:40">
      <c r="G541" s="103"/>
      <c r="H541" s="136"/>
      <c r="I541" s="103"/>
      <c r="J541" s="103"/>
      <c r="K541" s="136"/>
      <c r="L541" s="136"/>
      <c r="M541" s="136"/>
      <c r="N541" s="136"/>
      <c r="O541" s="136"/>
      <c r="P541" s="136"/>
      <c r="Q541" s="136"/>
      <c r="R541" s="136"/>
      <c r="S541" s="136"/>
      <c r="T541" s="136"/>
      <c r="U541" s="136"/>
      <c r="V541" s="136"/>
      <c r="W541" s="136"/>
      <c r="X541" s="136"/>
      <c r="Y541" s="136"/>
      <c r="Z541" s="103"/>
    </row>
    <row r="542" spans="7:40">
      <c r="G542" s="103"/>
      <c r="H542" s="136"/>
      <c r="I542" s="103"/>
      <c r="J542" s="103"/>
      <c r="K542" s="136"/>
      <c r="L542" s="136"/>
      <c r="M542" s="136"/>
      <c r="N542" s="136"/>
      <c r="O542" s="136"/>
      <c r="P542" s="136"/>
      <c r="Q542" s="136"/>
      <c r="R542" s="136"/>
      <c r="S542" s="136"/>
      <c r="T542" s="136"/>
      <c r="U542" s="136"/>
      <c r="V542" s="136"/>
      <c r="W542" s="136"/>
      <c r="X542" s="136"/>
      <c r="Y542" s="136"/>
      <c r="Z542" s="103"/>
    </row>
    <row r="543" spans="7:40">
      <c r="G543" s="103"/>
      <c r="H543" s="136"/>
      <c r="I543" s="103"/>
      <c r="J543" s="103"/>
      <c r="K543" s="136"/>
      <c r="L543" s="136"/>
      <c r="M543" s="136"/>
      <c r="N543" s="136"/>
      <c r="O543" s="136"/>
      <c r="P543" s="136"/>
      <c r="Q543" s="136"/>
      <c r="R543" s="136"/>
      <c r="S543" s="136"/>
      <c r="T543" s="136"/>
      <c r="U543" s="136"/>
      <c r="V543" s="136"/>
      <c r="W543" s="136"/>
      <c r="X543" s="136"/>
      <c r="Y543" s="136"/>
      <c r="Z543" s="103"/>
    </row>
    <row r="544" spans="7:40">
      <c r="G544" s="103"/>
      <c r="H544" s="136"/>
      <c r="I544" s="103"/>
      <c r="J544" s="103"/>
      <c r="K544" s="136"/>
      <c r="L544" s="136"/>
      <c r="M544" s="136"/>
      <c r="N544" s="136"/>
      <c r="O544" s="136"/>
      <c r="P544" s="136"/>
      <c r="Q544" s="136"/>
      <c r="R544" s="136"/>
      <c r="S544" s="136"/>
      <c r="T544" s="136"/>
      <c r="U544" s="136"/>
      <c r="V544" s="136"/>
      <c r="W544" s="136"/>
      <c r="X544" s="136"/>
      <c r="Y544" s="136"/>
      <c r="Z544" s="103"/>
    </row>
    <row r="545" spans="7:26">
      <c r="G545" s="103"/>
      <c r="H545" s="136"/>
      <c r="I545" s="103"/>
      <c r="J545" s="103"/>
      <c r="K545" s="136"/>
      <c r="L545" s="136"/>
      <c r="M545" s="136"/>
      <c r="N545" s="136"/>
      <c r="O545" s="136"/>
      <c r="P545" s="136"/>
      <c r="Q545" s="136"/>
      <c r="R545" s="136"/>
      <c r="S545" s="136"/>
      <c r="T545" s="136"/>
      <c r="U545" s="136"/>
      <c r="V545" s="136"/>
      <c r="W545" s="136"/>
      <c r="X545" s="136"/>
      <c r="Y545" s="136"/>
      <c r="Z545" s="103"/>
    </row>
    <row r="546" spans="7:26">
      <c r="G546" s="103"/>
      <c r="H546" s="136"/>
      <c r="I546" s="103"/>
      <c r="J546" s="103"/>
      <c r="K546" s="136"/>
      <c r="L546" s="136"/>
      <c r="M546" s="136"/>
      <c r="N546" s="136"/>
      <c r="O546" s="136"/>
      <c r="P546" s="136"/>
      <c r="Q546" s="136"/>
      <c r="R546" s="136"/>
      <c r="S546" s="136"/>
      <c r="T546" s="136"/>
      <c r="U546" s="136"/>
      <c r="V546" s="136"/>
      <c r="W546" s="136"/>
      <c r="X546" s="136"/>
      <c r="Y546" s="136"/>
      <c r="Z546" s="103"/>
    </row>
    <row r="547" spans="7:26">
      <c r="G547" s="103"/>
      <c r="H547" s="136"/>
      <c r="I547" s="103"/>
      <c r="J547" s="103"/>
      <c r="K547" s="136"/>
      <c r="L547" s="136"/>
      <c r="M547" s="136"/>
      <c r="N547" s="136"/>
      <c r="O547" s="136"/>
      <c r="P547" s="136"/>
      <c r="Q547" s="136"/>
      <c r="R547" s="136"/>
      <c r="S547" s="136"/>
      <c r="T547" s="136"/>
      <c r="U547" s="136"/>
      <c r="V547" s="136"/>
      <c r="W547" s="136"/>
      <c r="X547" s="136"/>
      <c r="Y547" s="136"/>
      <c r="Z547" s="103"/>
    </row>
    <row r="548" spans="7:26">
      <c r="G548" s="103"/>
      <c r="H548" s="136"/>
      <c r="I548" s="103"/>
      <c r="J548" s="103"/>
      <c r="K548" s="136"/>
      <c r="L548" s="136"/>
      <c r="M548" s="136"/>
      <c r="N548" s="136"/>
      <c r="O548" s="136"/>
      <c r="P548" s="136"/>
      <c r="Q548" s="136"/>
      <c r="R548" s="136"/>
      <c r="S548" s="136"/>
      <c r="T548" s="136"/>
      <c r="U548" s="136"/>
      <c r="V548" s="136"/>
      <c r="W548" s="136"/>
      <c r="X548" s="136"/>
      <c r="Y548" s="136"/>
      <c r="Z548" s="103"/>
    </row>
    <row r="549" spans="7:26">
      <c r="G549" s="103"/>
      <c r="H549" s="136"/>
      <c r="I549" s="103"/>
      <c r="J549" s="103"/>
      <c r="K549" s="136"/>
      <c r="L549" s="136"/>
      <c r="M549" s="136"/>
      <c r="N549" s="136"/>
      <c r="O549" s="136"/>
      <c r="P549" s="136"/>
      <c r="Q549" s="136"/>
      <c r="R549" s="136"/>
      <c r="S549" s="136"/>
      <c r="T549" s="136"/>
      <c r="U549" s="136"/>
      <c r="V549" s="136"/>
      <c r="W549" s="136"/>
      <c r="X549" s="136"/>
      <c r="Y549" s="136"/>
      <c r="Z549" s="103"/>
    </row>
    <row r="550" spans="7:26">
      <c r="G550" s="103"/>
      <c r="H550" s="136"/>
      <c r="I550" s="103"/>
      <c r="J550" s="103"/>
      <c r="K550" s="136"/>
      <c r="L550" s="136"/>
      <c r="M550" s="136"/>
      <c r="N550" s="136"/>
      <c r="O550" s="136"/>
      <c r="P550" s="136"/>
      <c r="Q550" s="136"/>
      <c r="R550" s="136"/>
      <c r="S550" s="136"/>
      <c r="T550" s="136"/>
      <c r="U550" s="136"/>
      <c r="V550" s="136"/>
      <c r="W550" s="136"/>
      <c r="X550" s="136"/>
      <c r="Y550" s="136"/>
      <c r="Z550" s="103"/>
    </row>
    <row r="551" spans="7:26">
      <c r="G551" s="103"/>
      <c r="H551" s="136"/>
      <c r="I551" s="103"/>
      <c r="J551" s="103"/>
      <c r="K551" s="136"/>
      <c r="L551" s="136"/>
      <c r="M551" s="136"/>
      <c r="N551" s="136"/>
      <c r="O551" s="136"/>
      <c r="P551" s="136"/>
      <c r="Q551" s="136"/>
      <c r="R551" s="136"/>
      <c r="S551" s="136"/>
      <c r="T551" s="136"/>
      <c r="U551" s="136"/>
      <c r="V551" s="136"/>
      <c r="W551" s="136"/>
      <c r="X551" s="136"/>
      <c r="Y551" s="136"/>
      <c r="Z551" s="103"/>
    </row>
    <row r="552" spans="7:26">
      <c r="G552" s="103"/>
      <c r="H552" s="136"/>
      <c r="I552" s="103"/>
      <c r="J552" s="103"/>
      <c r="K552" s="136"/>
      <c r="L552" s="136"/>
      <c r="M552" s="136"/>
      <c r="N552" s="136"/>
      <c r="O552" s="136"/>
      <c r="P552" s="136"/>
      <c r="Q552" s="136"/>
      <c r="R552" s="136"/>
      <c r="S552" s="136"/>
      <c r="T552" s="136"/>
      <c r="U552" s="136"/>
      <c r="V552" s="136"/>
      <c r="W552" s="136"/>
      <c r="X552" s="136"/>
      <c r="Y552" s="136"/>
      <c r="Z552" s="103"/>
    </row>
    <row r="553" spans="7:26">
      <c r="G553" s="103"/>
      <c r="H553" s="136"/>
      <c r="I553" s="103"/>
      <c r="J553" s="103"/>
      <c r="K553" s="136"/>
      <c r="L553" s="136"/>
      <c r="M553" s="136"/>
      <c r="N553" s="136"/>
      <c r="O553" s="136"/>
      <c r="P553" s="136"/>
      <c r="Q553" s="136"/>
      <c r="R553" s="136"/>
      <c r="S553" s="136"/>
      <c r="T553" s="136"/>
      <c r="U553" s="136"/>
      <c r="V553" s="136"/>
      <c r="W553" s="136"/>
      <c r="X553" s="136"/>
      <c r="Y553" s="136"/>
      <c r="Z553" s="103"/>
    </row>
    <row r="554" spans="7:26">
      <c r="G554" s="103"/>
      <c r="H554" s="136"/>
      <c r="I554" s="103"/>
      <c r="J554" s="103"/>
      <c r="K554" s="136"/>
      <c r="L554" s="136"/>
      <c r="M554" s="136"/>
      <c r="N554" s="136"/>
      <c r="O554" s="136"/>
      <c r="P554" s="136"/>
      <c r="Q554" s="136"/>
      <c r="R554" s="136"/>
      <c r="S554" s="136"/>
      <c r="T554" s="136"/>
      <c r="U554" s="136"/>
      <c r="V554" s="136"/>
      <c r="W554" s="136"/>
      <c r="X554" s="136"/>
      <c r="Y554" s="136"/>
      <c r="Z554" s="103"/>
    </row>
    <row r="555" spans="7:26">
      <c r="G555" s="103"/>
      <c r="H555" s="136"/>
      <c r="I555" s="103"/>
      <c r="J555" s="103"/>
      <c r="K555" s="136"/>
      <c r="L555" s="136"/>
      <c r="M555" s="136"/>
      <c r="N555" s="136"/>
      <c r="O555" s="136"/>
      <c r="P555" s="136"/>
      <c r="Q555" s="136"/>
      <c r="R555" s="136"/>
      <c r="S555" s="136"/>
      <c r="T555" s="136"/>
      <c r="U555" s="136"/>
      <c r="V555" s="136"/>
      <c r="W555" s="136"/>
      <c r="X555" s="136"/>
      <c r="Y555" s="136"/>
      <c r="Z555" s="103"/>
    </row>
    <row r="556" spans="7:26">
      <c r="G556" s="103"/>
      <c r="H556" s="136"/>
      <c r="I556" s="103"/>
      <c r="J556" s="103"/>
      <c r="K556" s="136"/>
      <c r="L556" s="136"/>
      <c r="M556" s="136"/>
      <c r="N556" s="136"/>
      <c r="O556" s="136"/>
      <c r="P556" s="136"/>
      <c r="Q556" s="136"/>
      <c r="R556" s="136"/>
      <c r="S556" s="136"/>
      <c r="T556" s="136"/>
      <c r="U556" s="136"/>
      <c r="V556" s="136"/>
      <c r="W556" s="136"/>
      <c r="X556" s="136"/>
      <c r="Y556" s="136"/>
      <c r="Z556" s="103"/>
    </row>
    <row r="557" spans="7:26">
      <c r="G557" s="103"/>
      <c r="H557" s="136"/>
      <c r="I557" s="103"/>
      <c r="J557" s="103"/>
      <c r="K557" s="136"/>
      <c r="L557" s="136"/>
      <c r="M557" s="136"/>
      <c r="N557" s="136"/>
      <c r="O557" s="136"/>
      <c r="P557" s="136"/>
      <c r="Q557" s="136"/>
      <c r="R557" s="136"/>
      <c r="S557" s="136"/>
      <c r="T557" s="136"/>
      <c r="U557" s="136"/>
      <c r="V557" s="136"/>
      <c r="W557" s="136"/>
      <c r="X557" s="136"/>
      <c r="Y557" s="136"/>
      <c r="Z557" s="103"/>
    </row>
    <row r="558" spans="7:26">
      <c r="G558" s="103"/>
      <c r="H558" s="136"/>
      <c r="I558" s="103"/>
      <c r="J558" s="103"/>
      <c r="K558" s="136"/>
      <c r="L558" s="136"/>
      <c r="M558" s="136"/>
      <c r="N558" s="136"/>
      <c r="O558" s="136"/>
      <c r="P558" s="136"/>
      <c r="Q558" s="136"/>
      <c r="R558" s="136"/>
      <c r="S558" s="136"/>
      <c r="T558" s="136"/>
      <c r="U558" s="136"/>
      <c r="V558" s="136"/>
      <c r="W558" s="136"/>
      <c r="X558" s="136"/>
      <c r="Y558" s="136"/>
      <c r="Z558" s="103"/>
    </row>
    <row r="559" spans="7:26">
      <c r="G559" s="103"/>
      <c r="H559" s="136"/>
      <c r="I559" s="103"/>
      <c r="J559" s="103"/>
      <c r="K559" s="136"/>
      <c r="L559" s="136"/>
      <c r="M559" s="136"/>
      <c r="N559" s="136"/>
      <c r="O559" s="136"/>
      <c r="P559" s="136"/>
      <c r="Q559" s="136"/>
      <c r="R559" s="136"/>
      <c r="S559" s="136"/>
      <c r="T559" s="136"/>
      <c r="U559" s="136"/>
      <c r="V559" s="136"/>
      <c r="W559" s="136"/>
      <c r="X559" s="136"/>
      <c r="Y559" s="136"/>
      <c r="Z559" s="103"/>
    </row>
    <row r="560" spans="7:26">
      <c r="G560" s="103"/>
      <c r="H560" s="136"/>
      <c r="I560" s="103"/>
      <c r="J560" s="103"/>
      <c r="K560" s="136"/>
      <c r="L560" s="136"/>
      <c r="M560" s="136"/>
      <c r="N560" s="136"/>
      <c r="O560" s="136"/>
      <c r="P560" s="136"/>
      <c r="Q560" s="136"/>
      <c r="R560" s="136"/>
      <c r="S560" s="136"/>
      <c r="T560" s="136"/>
      <c r="U560" s="136"/>
      <c r="V560" s="136"/>
      <c r="W560" s="136"/>
      <c r="X560" s="136"/>
      <c r="Y560" s="136"/>
      <c r="Z560" s="103"/>
    </row>
    <row r="561" spans="7:26">
      <c r="G561" s="103"/>
      <c r="H561" s="136"/>
      <c r="I561" s="103"/>
      <c r="J561" s="103"/>
      <c r="K561" s="136"/>
      <c r="L561" s="136"/>
      <c r="M561" s="136"/>
      <c r="N561" s="136"/>
      <c r="O561" s="136"/>
      <c r="P561" s="136"/>
      <c r="Q561" s="136"/>
      <c r="R561" s="136"/>
      <c r="S561" s="136"/>
      <c r="T561" s="136"/>
      <c r="U561" s="136"/>
      <c r="V561" s="136"/>
      <c r="W561" s="136"/>
      <c r="X561" s="136"/>
      <c r="Y561" s="136"/>
      <c r="Z561" s="103"/>
    </row>
    <row r="562" spans="7:26">
      <c r="G562" s="103"/>
      <c r="H562" s="136"/>
      <c r="I562" s="103"/>
      <c r="J562" s="103"/>
      <c r="K562" s="136"/>
      <c r="L562" s="136"/>
      <c r="M562" s="136"/>
      <c r="N562" s="136"/>
      <c r="O562" s="136"/>
      <c r="P562" s="136"/>
      <c r="Q562" s="136"/>
      <c r="R562" s="136"/>
      <c r="S562" s="136"/>
      <c r="T562" s="136"/>
      <c r="U562" s="136"/>
      <c r="V562" s="136"/>
      <c r="W562" s="136"/>
      <c r="X562" s="136"/>
      <c r="Y562" s="136"/>
      <c r="Z562" s="103"/>
    </row>
    <row r="563" spans="7:26">
      <c r="G563" s="103"/>
      <c r="H563" s="136"/>
      <c r="I563" s="103"/>
      <c r="J563" s="103"/>
      <c r="K563" s="136"/>
      <c r="L563" s="136"/>
      <c r="M563" s="136"/>
      <c r="N563" s="136"/>
      <c r="O563" s="136"/>
      <c r="P563" s="136"/>
      <c r="Q563" s="136"/>
      <c r="R563" s="136"/>
      <c r="S563" s="136"/>
      <c r="T563" s="136"/>
      <c r="U563" s="136"/>
      <c r="V563" s="136"/>
      <c r="W563" s="136"/>
      <c r="X563" s="136"/>
      <c r="Y563" s="136"/>
      <c r="Z563" s="103"/>
    </row>
    <row r="564" spans="7:26">
      <c r="G564" s="103"/>
      <c r="H564" s="136"/>
      <c r="I564" s="103"/>
      <c r="J564" s="103"/>
      <c r="K564" s="136"/>
      <c r="L564" s="136"/>
      <c r="M564" s="136"/>
      <c r="N564" s="136"/>
      <c r="O564" s="136"/>
      <c r="P564" s="136"/>
      <c r="Q564" s="136"/>
      <c r="R564" s="136"/>
      <c r="S564" s="136"/>
      <c r="T564" s="136"/>
      <c r="U564" s="136"/>
      <c r="V564" s="136"/>
      <c r="W564" s="136"/>
      <c r="X564" s="136"/>
      <c r="Y564" s="136"/>
      <c r="Z564" s="103"/>
    </row>
    <row r="565" spans="7:26">
      <c r="G565" s="103"/>
      <c r="H565" s="136"/>
      <c r="I565" s="103"/>
      <c r="J565" s="103"/>
      <c r="K565" s="136"/>
      <c r="L565" s="136"/>
      <c r="M565" s="136"/>
      <c r="N565" s="136"/>
      <c r="O565" s="136"/>
      <c r="P565" s="136"/>
      <c r="Q565" s="136"/>
      <c r="R565" s="136"/>
      <c r="S565" s="136"/>
      <c r="T565" s="136"/>
      <c r="U565" s="136"/>
      <c r="V565" s="136"/>
      <c r="W565" s="136"/>
      <c r="X565" s="136"/>
      <c r="Y565" s="136"/>
      <c r="Z565" s="103"/>
    </row>
    <row r="566" spans="7:26">
      <c r="G566" s="103"/>
      <c r="H566" s="136"/>
      <c r="I566" s="103"/>
      <c r="J566" s="103"/>
      <c r="K566" s="136"/>
      <c r="L566" s="136"/>
      <c r="M566" s="136"/>
      <c r="N566" s="136"/>
      <c r="O566" s="136"/>
      <c r="P566" s="136"/>
      <c r="Q566" s="136"/>
      <c r="R566" s="136"/>
      <c r="S566" s="136"/>
      <c r="T566" s="136"/>
      <c r="U566" s="136"/>
      <c r="V566" s="136"/>
      <c r="W566" s="136"/>
      <c r="X566" s="136"/>
      <c r="Y566" s="136"/>
      <c r="Z566" s="103"/>
    </row>
    <row r="567" spans="7:26">
      <c r="G567" s="103"/>
      <c r="H567" s="136"/>
      <c r="I567" s="103"/>
      <c r="J567" s="103"/>
      <c r="K567" s="136"/>
      <c r="L567" s="136"/>
      <c r="M567" s="136"/>
      <c r="N567" s="136"/>
      <c r="O567" s="136"/>
      <c r="P567" s="136"/>
      <c r="Q567" s="136"/>
      <c r="R567" s="136"/>
      <c r="S567" s="136"/>
      <c r="T567" s="136"/>
      <c r="U567" s="136"/>
      <c r="V567" s="136"/>
      <c r="W567" s="136"/>
      <c r="X567" s="136"/>
      <c r="Y567" s="136"/>
      <c r="Z567" s="103"/>
    </row>
    <row r="568" spans="7:26">
      <c r="G568" s="103"/>
      <c r="H568" s="136"/>
      <c r="I568" s="103"/>
      <c r="J568" s="103"/>
      <c r="K568" s="136"/>
      <c r="L568" s="136"/>
      <c r="M568" s="136"/>
      <c r="N568" s="136"/>
      <c r="O568" s="136"/>
      <c r="P568" s="136"/>
      <c r="Q568" s="136"/>
      <c r="R568" s="136"/>
      <c r="S568" s="136"/>
      <c r="T568" s="136"/>
      <c r="U568" s="136"/>
      <c r="V568" s="136"/>
      <c r="W568" s="136"/>
      <c r="X568" s="136"/>
      <c r="Y568" s="136"/>
      <c r="Z568" s="103"/>
    </row>
    <row r="569" spans="7:26">
      <c r="G569" s="103"/>
      <c r="H569" s="136"/>
      <c r="I569" s="103"/>
      <c r="J569" s="103"/>
      <c r="K569" s="136"/>
      <c r="L569" s="136"/>
      <c r="M569" s="136"/>
      <c r="N569" s="136"/>
      <c r="O569" s="136"/>
      <c r="P569" s="136"/>
      <c r="Q569" s="136"/>
      <c r="R569" s="136"/>
      <c r="S569" s="136"/>
      <c r="T569" s="136"/>
      <c r="U569" s="136"/>
      <c r="V569" s="136"/>
      <c r="W569" s="136"/>
      <c r="X569" s="136"/>
      <c r="Y569" s="136"/>
      <c r="Z569" s="103"/>
    </row>
    <row r="570" spans="7:26">
      <c r="G570" s="103"/>
      <c r="H570" s="136"/>
      <c r="I570" s="103"/>
      <c r="J570" s="103"/>
      <c r="K570" s="136"/>
      <c r="L570" s="136"/>
      <c r="M570" s="136"/>
      <c r="N570" s="136"/>
      <c r="O570" s="136"/>
      <c r="P570" s="136"/>
      <c r="Q570" s="136"/>
      <c r="R570" s="136"/>
      <c r="S570" s="136"/>
      <c r="T570" s="136"/>
      <c r="U570" s="136"/>
      <c r="V570" s="136"/>
      <c r="W570" s="136"/>
      <c r="X570" s="136"/>
      <c r="Y570" s="136"/>
      <c r="Z570" s="103"/>
    </row>
    <row r="571" spans="7:26">
      <c r="G571" s="103"/>
      <c r="H571" s="136"/>
      <c r="I571" s="103"/>
      <c r="J571" s="103"/>
      <c r="K571" s="136"/>
      <c r="L571" s="136"/>
      <c r="M571" s="136"/>
      <c r="N571" s="136"/>
      <c r="O571" s="136"/>
      <c r="P571" s="136"/>
      <c r="Q571" s="136"/>
      <c r="R571" s="136"/>
      <c r="S571" s="136"/>
      <c r="T571" s="136"/>
      <c r="U571" s="136"/>
      <c r="V571" s="136"/>
      <c r="W571" s="136"/>
      <c r="X571" s="136"/>
      <c r="Y571" s="136"/>
      <c r="Z571" s="103"/>
    </row>
    <row r="572" spans="7:26">
      <c r="G572" s="103"/>
      <c r="H572" s="136"/>
      <c r="I572" s="103"/>
      <c r="J572" s="103"/>
      <c r="K572" s="136"/>
      <c r="L572" s="136"/>
      <c r="M572" s="136"/>
      <c r="N572" s="136"/>
      <c r="O572" s="136"/>
      <c r="P572" s="136"/>
      <c r="Q572" s="136"/>
      <c r="R572" s="136"/>
      <c r="S572" s="136"/>
      <c r="T572" s="136"/>
      <c r="U572" s="136"/>
      <c r="V572" s="136"/>
      <c r="W572" s="136"/>
      <c r="X572" s="136"/>
      <c r="Y572" s="136"/>
      <c r="Z572" s="103"/>
    </row>
    <row r="573" spans="7:26">
      <c r="G573" s="103"/>
      <c r="H573" s="136"/>
      <c r="I573" s="103"/>
      <c r="J573" s="103"/>
      <c r="K573" s="136"/>
      <c r="L573" s="136"/>
      <c r="M573" s="136"/>
      <c r="N573" s="136"/>
      <c r="O573" s="136"/>
      <c r="P573" s="136"/>
      <c r="Q573" s="136"/>
      <c r="R573" s="136"/>
      <c r="S573" s="136"/>
      <c r="T573" s="136"/>
      <c r="U573" s="136"/>
      <c r="V573" s="136"/>
      <c r="W573" s="136"/>
      <c r="X573" s="136"/>
      <c r="Y573" s="136"/>
      <c r="Z573" s="103"/>
    </row>
    <row r="574" spans="7:26">
      <c r="G574" s="103"/>
      <c r="H574" s="136"/>
      <c r="I574" s="103"/>
      <c r="J574" s="103"/>
      <c r="K574" s="136"/>
      <c r="L574" s="136"/>
      <c r="M574" s="136"/>
      <c r="N574" s="136"/>
      <c r="O574" s="136"/>
      <c r="P574" s="136"/>
      <c r="Q574" s="136"/>
      <c r="R574" s="136"/>
      <c r="S574" s="136"/>
      <c r="T574" s="136"/>
      <c r="U574" s="136"/>
      <c r="V574" s="136"/>
      <c r="W574" s="136"/>
      <c r="X574" s="136"/>
      <c r="Y574" s="136"/>
      <c r="Z574" s="103"/>
    </row>
    <row r="575" spans="7:26">
      <c r="G575" s="103"/>
      <c r="H575" s="136"/>
      <c r="I575" s="103"/>
      <c r="J575" s="103"/>
      <c r="K575" s="136"/>
      <c r="L575" s="136"/>
      <c r="M575" s="136"/>
      <c r="N575" s="136"/>
      <c r="O575" s="136"/>
      <c r="P575" s="136"/>
      <c r="Q575" s="136"/>
      <c r="R575" s="136"/>
      <c r="S575" s="136"/>
      <c r="T575" s="136"/>
      <c r="U575" s="136"/>
      <c r="V575" s="136"/>
      <c r="W575" s="136"/>
      <c r="X575" s="136"/>
      <c r="Y575" s="136"/>
      <c r="Z575" s="103"/>
    </row>
    <row r="576" spans="7:26">
      <c r="G576" s="103"/>
      <c r="H576" s="136"/>
      <c r="I576" s="103"/>
      <c r="J576" s="103"/>
      <c r="K576" s="136"/>
      <c r="L576" s="136"/>
      <c r="M576" s="136"/>
      <c r="N576" s="136"/>
      <c r="O576" s="136"/>
      <c r="P576" s="136"/>
      <c r="Q576" s="136"/>
      <c r="R576" s="136"/>
      <c r="S576" s="136"/>
      <c r="T576" s="136"/>
      <c r="U576" s="136"/>
      <c r="V576" s="136"/>
      <c r="W576" s="136"/>
      <c r="X576" s="136"/>
      <c r="Y576" s="136"/>
      <c r="Z576" s="103"/>
    </row>
    <row r="577" spans="7:26">
      <c r="G577" s="103"/>
      <c r="H577" s="136"/>
      <c r="I577" s="103"/>
      <c r="J577" s="103"/>
      <c r="K577" s="136"/>
      <c r="L577" s="136"/>
      <c r="M577" s="136"/>
      <c r="N577" s="136"/>
      <c r="O577" s="136"/>
      <c r="P577" s="136"/>
      <c r="Q577" s="136"/>
      <c r="R577" s="136"/>
      <c r="S577" s="136"/>
      <c r="T577" s="136"/>
      <c r="U577" s="136"/>
      <c r="V577" s="136"/>
      <c r="W577" s="136"/>
      <c r="X577" s="136"/>
      <c r="Y577" s="136"/>
      <c r="Z577" s="103"/>
    </row>
    <row r="578" spans="7:26">
      <c r="G578" s="103"/>
      <c r="H578" s="136"/>
      <c r="I578" s="103"/>
      <c r="J578" s="103"/>
      <c r="K578" s="136"/>
      <c r="L578" s="136"/>
      <c r="M578" s="136"/>
      <c r="N578" s="136"/>
      <c r="O578" s="136"/>
      <c r="P578" s="136"/>
      <c r="Q578" s="136"/>
      <c r="R578" s="136"/>
      <c r="S578" s="136"/>
      <c r="T578" s="136"/>
      <c r="U578" s="136"/>
      <c r="V578" s="136"/>
      <c r="W578" s="136"/>
      <c r="X578" s="136"/>
      <c r="Y578" s="136"/>
      <c r="Z578" s="103"/>
    </row>
    <row r="579" spans="7:26">
      <c r="G579" s="103"/>
      <c r="H579" s="136"/>
      <c r="I579" s="103"/>
      <c r="J579" s="103"/>
      <c r="K579" s="136"/>
      <c r="L579" s="136"/>
      <c r="M579" s="136"/>
      <c r="N579" s="136"/>
      <c r="O579" s="136"/>
      <c r="P579" s="136"/>
      <c r="Q579" s="136"/>
      <c r="R579" s="136"/>
      <c r="S579" s="136"/>
      <c r="T579" s="136"/>
      <c r="U579" s="136"/>
      <c r="V579" s="136"/>
      <c r="W579" s="136"/>
      <c r="X579" s="136"/>
      <c r="Y579" s="136"/>
      <c r="Z579" s="103"/>
    </row>
    <row r="580" spans="7:26">
      <c r="G580" s="103"/>
      <c r="H580" s="136"/>
      <c r="I580" s="103"/>
      <c r="J580" s="103"/>
      <c r="K580" s="136"/>
      <c r="L580" s="136"/>
      <c r="M580" s="136"/>
      <c r="N580" s="136"/>
      <c r="O580" s="136"/>
      <c r="P580" s="136"/>
      <c r="Q580" s="136"/>
      <c r="R580" s="136"/>
      <c r="S580" s="136"/>
      <c r="T580" s="136"/>
      <c r="U580" s="136"/>
      <c r="V580" s="136"/>
      <c r="W580" s="136"/>
      <c r="X580" s="136"/>
      <c r="Y580" s="136"/>
      <c r="Z580" s="103"/>
    </row>
    <row r="581" spans="7:26">
      <c r="G581" s="103"/>
      <c r="H581" s="136"/>
      <c r="I581" s="103"/>
      <c r="J581" s="103"/>
      <c r="K581" s="136"/>
      <c r="L581" s="136"/>
      <c r="M581" s="136"/>
      <c r="N581" s="136"/>
      <c r="O581" s="136"/>
      <c r="P581" s="136"/>
      <c r="Q581" s="136"/>
      <c r="R581" s="136"/>
      <c r="S581" s="136"/>
      <c r="T581" s="136"/>
      <c r="U581" s="136"/>
      <c r="V581" s="136"/>
      <c r="W581" s="136"/>
      <c r="X581" s="136"/>
      <c r="Y581" s="136"/>
      <c r="Z581" s="103"/>
    </row>
    <row r="582" spans="7:26">
      <c r="G582" s="103"/>
      <c r="H582" s="136"/>
      <c r="I582" s="103"/>
      <c r="J582" s="103"/>
      <c r="K582" s="136"/>
      <c r="L582" s="136"/>
      <c r="M582" s="136"/>
      <c r="N582" s="136"/>
      <c r="O582" s="136"/>
      <c r="P582" s="136"/>
      <c r="Q582" s="136"/>
      <c r="R582" s="136"/>
      <c r="S582" s="136"/>
      <c r="T582" s="136"/>
      <c r="U582" s="136"/>
      <c r="V582" s="136"/>
      <c r="W582" s="136"/>
      <c r="X582" s="136"/>
      <c r="Y582" s="136"/>
      <c r="Z582" s="103"/>
    </row>
    <row r="583" spans="7:26">
      <c r="G583" s="103"/>
      <c r="H583" s="136"/>
      <c r="I583" s="103"/>
      <c r="J583" s="103"/>
      <c r="K583" s="136"/>
      <c r="L583" s="136"/>
      <c r="M583" s="136"/>
      <c r="N583" s="136"/>
      <c r="O583" s="136"/>
      <c r="P583" s="136"/>
      <c r="Q583" s="136"/>
      <c r="R583" s="136"/>
      <c r="S583" s="136"/>
      <c r="T583" s="136"/>
      <c r="U583" s="136"/>
      <c r="V583" s="136"/>
      <c r="W583" s="136"/>
      <c r="X583" s="136"/>
      <c r="Y583" s="136"/>
      <c r="Z583" s="103"/>
    </row>
    <row r="584" spans="7:26">
      <c r="G584" s="103"/>
      <c r="H584" s="136"/>
      <c r="I584" s="103"/>
      <c r="J584" s="103"/>
      <c r="K584" s="136"/>
      <c r="L584" s="136"/>
      <c r="M584" s="136"/>
      <c r="N584" s="136"/>
      <c r="O584" s="136"/>
      <c r="P584" s="136"/>
      <c r="Q584" s="136"/>
      <c r="R584" s="136"/>
      <c r="S584" s="136"/>
      <c r="T584" s="136"/>
      <c r="U584" s="136"/>
      <c r="V584" s="136"/>
      <c r="W584" s="136"/>
      <c r="X584" s="136"/>
      <c r="Y584" s="136"/>
      <c r="Z584" s="103"/>
    </row>
    <row r="585" spans="7:26">
      <c r="G585" s="103"/>
      <c r="H585" s="136"/>
      <c r="I585" s="103"/>
      <c r="J585" s="103"/>
      <c r="K585" s="136"/>
      <c r="L585" s="136"/>
      <c r="M585" s="136"/>
      <c r="N585" s="136"/>
      <c r="O585" s="136"/>
      <c r="P585" s="136"/>
      <c r="Q585" s="136"/>
      <c r="R585" s="136"/>
      <c r="S585" s="136"/>
      <c r="T585" s="136"/>
      <c r="U585" s="136"/>
      <c r="V585" s="136"/>
      <c r="W585" s="136"/>
      <c r="X585" s="136"/>
      <c r="Y585" s="136"/>
      <c r="Z585" s="103"/>
    </row>
    <row r="586" spans="7:26">
      <c r="G586" s="103"/>
      <c r="H586" s="136"/>
      <c r="I586" s="103"/>
      <c r="J586" s="103"/>
      <c r="K586" s="136"/>
      <c r="L586" s="136"/>
      <c r="M586" s="136"/>
      <c r="N586" s="136"/>
      <c r="O586" s="136"/>
      <c r="P586" s="136"/>
      <c r="Q586" s="136"/>
      <c r="R586" s="136"/>
      <c r="S586" s="136"/>
      <c r="T586" s="136"/>
      <c r="U586" s="136"/>
      <c r="V586" s="136"/>
      <c r="W586" s="136"/>
      <c r="X586" s="136"/>
      <c r="Y586" s="136"/>
      <c r="Z586" s="103"/>
    </row>
    <row r="587" spans="7:26">
      <c r="G587" s="103"/>
      <c r="H587" s="136"/>
      <c r="I587" s="103"/>
      <c r="J587" s="103"/>
      <c r="K587" s="136"/>
      <c r="L587" s="136"/>
      <c r="M587" s="136"/>
      <c r="N587" s="136"/>
      <c r="O587" s="136"/>
      <c r="P587" s="136"/>
      <c r="Q587" s="136"/>
      <c r="R587" s="136"/>
      <c r="S587" s="136"/>
      <c r="T587" s="136"/>
      <c r="U587" s="136"/>
      <c r="V587" s="136"/>
      <c r="W587" s="136"/>
      <c r="X587" s="136"/>
      <c r="Y587" s="136"/>
      <c r="Z587" s="103"/>
    </row>
    <row r="588" spans="7:26">
      <c r="G588" s="103"/>
      <c r="H588" s="136"/>
      <c r="I588" s="103"/>
      <c r="J588" s="103"/>
      <c r="K588" s="136"/>
      <c r="L588" s="136"/>
      <c r="M588" s="136"/>
      <c r="N588" s="136"/>
      <c r="O588" s="136"/>
      <c r="P588" s="136"/>
      <c r="Q588" s="136"/>
      <c r="R588" s="136"/>
      <c r="S588" s="136"/>
      <c r="T588" s="136"/>
      <c r="U588" s="136"/>
      <c r="V588" s="136"/>
      <c r="W588" s="136"/>
      <c r="X588" s="136"/>
      <c r="Y588" s="136"/>
      <c r="Z588" s="103"/>
    </row>
    <row r="589" spans="7:26">
      <c r="G589" s="103"/>
      <c r="H589" s="136"/>
      <c r="I589" s="103"/>
      <c r="J589" s="103"/>
      <c r="K589" s="136"/>
      <c r="L589" s="136"/>
      <c r="M589" s="136"/>
      <c r="N589" s="136"/>
      <c r="O589" s="136"/>
      <c r="P589" s="136"/>
      <c r="Q589" s="136"/>
      <c r="R589" s="136"/>
      <c r="S589" s="136"/>
      <c r="T589" s="136"/>
      <c r="U589" s="136"/>
      <c r="V589" s="136"/>
      <c r="W589" s="136"/>
      <c r="X589" s="136"/>
      <c r="Y589" s="136"/>
      <c r="Z589" s="103"/>
    </row>
    <row r="590" spans="7:26">
      <c r="G590" s="103"/>
      <c r="H590" s="136"/>
      <c r="I590" s="103"/>
      <c r="J590" s="103"/>
      <c r="K590" s="136"/>
      <c r="L590" s="136"/>
      <c r="M590" s="136"/>
      <c r="N590" s="136"/>
      <c r="O590" s="136"/>
      <c r="P590" s="136"/>
      <c r="Q590" s="136"/>
      <c r="R590" s="136"/>
      <c r="S590" s="136"/>
      <c r="T590" s="136"/>
      <c r="U590" s="136"/>
      <c r="V590" s="136"/>
      <c r="W590" s="136"/>
      <c r="X590" s="136"/>
      <c r="Y590" s="136"/>
      <c r="Z590" s="103"/>
    </row>
    <row r="591" spans="7:26">
      <c r="G591" s="103"/>
      <c r="H591" s="136"/>
      <c r="I591" s="103"/>
      <c r="J591" s="103"/>
      <c r="K591" s="136"/>
      <c r="L591" s="136"/>
      <c r="M591" s="136"/>
      <c r="N591" s="136"/>
      <c r="O591" s="136"/>
      <c r="P591" s="136"/>
      <c r="Q591" s="136"/>
      <c r="R591" s="136"/>
      <c r="S591" s="136"/>
      <c r="T591" s="136"/>
      <c r="U591" s="136"/>
      <c r="V591" s="136"/>
      <c r="W591" s="136"/>
      <c r="X591" s="136"/>
      <c r="Y591" s="136"/>
      <c r="Z591" s="103"/>
    </row>
    <row r="592" spans="7:26">
      <c r="G592" s="103"/>
      <c r="H592" s="136"/>
      <c r="I592" s="103"/>
      <c r="J592" s="103"/>
      <c r="K592" s="136"/>
      <c r="L592" s="136"/>
      <c r="M592" s="136"/>
      <c r="N592" s="136"/>
      <c r="O592" s="136"/>
      <c r="P592" s="136"/>
      <c r="Q592" s="136"/>
      <c r="R592" s="136"/>
      <c r="S592" s="136"/>
      <c r="T592" s="136"/>
      <c r="U592" s="136"/>
      <c r="V592" s="136"/>
      <c r="W592" s="136"/>
      <c r="X592" s="136"/>
      <c r="Y592" s="136"/>
      <c r="Z592" s="103"/>
    </row>
    <row r="593" spans="7:26">
      <c r="G593" s="103"/>
      <c r="H593" s="136"/>
      <c r="I593" s="103"/>
      <c r="J593" s="103"/>
      <c r="K593" s="136"/>
      <c r="L593" s="136"/>
      <c r="M593" s="136"/>
      <c r="N593" s="136"/>
      <c r="O593" s="136"/>
      <c r="P593" s="136"/>
      <c r="Q593" s="136"/>
      <c r="R593" s="136"/>
      <c r="S593" s="136"/>
      <c r="T593" s="136"/>
      <c r="U593" s="136"/>
      <c r="V593" s="136"/>
      <c r="W593" s="136"/>
      <c r="X593" s="136"/>
      <c r="Y593" s="136"/>
      <c r="Z593" s="103"/>
    </row>
    <row r="594" spans="7:26">
      <c r="G594" s="103"/>
      <c r="H594" s="136"/>
      <c r="I594" s="103"/>
      <c r="J594" s="103"/>
      <c r="K594" s="136"/>
      <c r="L594" s="136"/>
      <c r="M594" s="136"/>
      <c r="N594" s="136"/>
      <c r="O594" s="136"/>
      <c r="P594" s="136"/>
      <c r="Q594" s="136"/>
      <c r="R594" s="136"/>
      <c r="S594" s="136"/>
      <c r="T594" s="136"/>
      <c r="U594" s="136"/>
      <c r="V594" s="136"/>
      <c r="W594" s="136"/>
      <c r="X594" s="136"/>
      <c r="Y594" s="136"/>
      <c r="Z594" s="103"/>
    </row>
    <row r="595" spans="7:26">
      <c r="G595" s="103"/>
      <c r="H595" s="136"/>
      <c r="I595" s="103"/>
      <c r="J595" s="103"/>
      <c r="K595" s="136"/>
      <c r="L595" s="136"/>
      <c r="M595" s="136"/>
      <c r="N595" s="136"/>
      <c r="O595" s="136"/>
      <c r="P595" s="136"/>
      <c r="Q595" s="136"/>
      <c r="R595" s="136"/>
      <c r="S595" s="136"/>
      <c r="T595" s="136"/>
      <c r="U595" s="136"/>
      <c r="V595" s="136"/>
      <c r="W595" s="136"/>
      <c r="X595" s="136"/>
      <c r="Y595" s="136"/>
      <c r="Z595" s="103"/>
    </row>
    <row r="596" spans="7:26">
      <c r="G596" s="103"/>
      <c r="H596" s="136"/>
      <c r="I596" s="103"/>
      <c r="J596" s="103"/>
      <c r="K596" s="136"/>
      <c r="L596" s="136"/>
      <c r="M596" s="136"/>
      <c r="N596" s="136"/>
      <c r="O596" s="136"/>
      <c r="P596" s="136"/>
      <c r="Q596" s="136"/>
      <c r="R596" s="136"/>
      <c r="S596" s="136"/>
      <c r="T596" s="136"/>
      <c r="U596" s="136"/>
      <c r="V596" s="136"/>
      <c r="W596" s="136"/>
      <c r="X596" s="136"/>
      <c r="Y596" s="136"/>
      <c r="Z596" s="103"/>
    </row>
    <row r="597" spans="7:26">
      <c r="G597" s="103"/>
      <c r="H597" s="136"/>
      <c r="I597" s="103"/>
      <c r="J597" s="103"/>
      <c r="K597" s="136"/>
      <c r="L597" s="136"/>
      <c r="M597" s="136"/>
      <c r="N597" s="136"/>
      <c r="O597" s="136"/>
      <c r="P597" s="136"/>
      <c r="Q597" s="136"/>
      <c r="R597" s="136"/>
      <c r="S597" s="136"/>
      <c r="T597" s="136"/>
      <c r="U597" s="136"/>
      <c r="V597" s="136"/>
      <c r="W597" s="136"/>
      <c r="X597" s="136"/>
      <c r="Y597" s="136"/>
      <c r="Z597" s="103"/>
    </row>
    <row r="598" spans="7:26">
      <c r="G598" s="103"/>
      <c r="H598" s="136"/>
      <c r="I598" s="103"/>
      <c r="J598" s="103"/>
      <c r="K598" s="136"/>
      <c r="L598" s="136"/>
      <c r="M598" s="136"/>
      <c r="N598" s="136"/>
      <c r="O598" s="136"/>
      <c r="P598" s="136"/>
      <c r="Q598" s="136"/>
      <c r="R598" s="136"/>
      <c r="S598" s="136"/>
      <c r="T598" s="136"/>
      <c r="U598" s="136"/>
      <c r="V598" s="136"/>
      <c r="W598" s="136"/>
      <c r="X598" s="136"/>
      <c r="Y598" s="136"/>
      <c r="Z598" s="103"/>
    </row>
    <row r="599" spans="7:26">
      <c r="G599" s="103"/>
      <c r="H599" s="136"/>
      <c r="I599" s="103"/>
      <c r="J599" s="103"/>
      <c r="K599" s="136"/>
      <c r="L599" s="136"/>
      <c r="M599" s="136"/>
      <c r="N599" s="136"/>
      <c r="O599" s="136"/>
      <c r="P599" s="136"/>
      <c r="Q599" s="136"/>
      <c r="R599" s="136"/>
      <c r="S599" s="136"/>
      <c r="T599" s="136"/>
      <c r="U599" s="136"/>
      <c r="V599" s="136"/>
      <c r="W599" s="136"/>
      <c r="X599" s="136"/>
      <c r="Y599" s="136"/>
      <c r="Z599" s="103"/>
    </row>
    <row r="600" spans="7:26">
      <c r="G600" s="103"/>
      <c r="H600" s="136"/>
      <c r="I600" s="103"/>
      <c r="J600" s="103"/>
      <c r="K600" s="136"/>
      <c r="L600" s="136"/>
      <c r="M600" s="136"/>
      <c r="N600" s="136"/>
      <c r="O600" s="136"/>
      <c r="P600" s="136"/>
      <c r="Q600" s="136"/>
      <c r="R600" s="136"/>
      <c r="S600" s="136"/>
      <c r="T600" s="136"/>
      <c r="U600" s="136"/>
      <c r="V600" s="136"/>
      <c r="W600" s="136"/>
      <c r="X600" s="136"/>
      <c r="Y600" s="136"/>
      <c r="Z600" s="103"/>
    </row>
    <row r="601" spans="7:26">
      <c r="G601" s="103"/>
      <c r="H601" s="136"/>
      <c r="I601" s="103"/>
      <c r="J601" s="103"/>
      <c r="K601" s="136"/>
      <c r="L601" s="136"/>
      <c r="M601" s="136"/>
      <c r="N601" s="136"/>
      <c r="O601" s="136"/>
      <c r="P601" s="136"/>
      <c r="Q601" s="136"/>
      <c r="R601" s="136"/>
      <c r="S601" s="136"/>
      <c r="T601" s="136"/>
      <c r="U601" s="136"/>
      <c r="V601" s="136"/>
      <c r="W601" s="136"/>
      <c r="X601" s="136"/>
      <c r="Y601" s="136"/>
      <c r="Z601" s="103"/>
    </row>
    <row r="602" spans="7:26">
      <c r="G602" s="103"/>
      <c r="H602" s="136"/>
      <c r="I602" s="103"/>
      <c r="J602" s="103"/>
      <c r="K602" s="136"/>
      <c r="L602" s="136"/>
      <c r="M602" s="136"/>
      <c r="N602" s="136"/>
      <c r="O602" s="136"/>
      <c r="P602" s="136"/>
      <c r="Q602" s="136"/>
      <c r="R602" s="136"/>
      <c r="S602" s="136"/>
      <c r="T602" s="136"/>
      <c r="U602" s="136"/>
      <c r="V602" s="136"/>
      <c r="W602" s="136"/>
      <c r="X602" s="136"/>
      <c r="Y602" s="136"/>
      <c r="Z602" s="103"/>
    </row>
    <row r="603" spans="7:26">
      <c r="G603" s="103"/>
      <c r="H603" s="136"/>
      <c r="I603" s="103"/>
      <c r="J603" s="103"/>
      <c r="K603" s="136"/>
      <c r="L603" s="136"/>
      <c r="M603" s="136"/>
      <c r="N603" s="136"/>
      <c r="O603" s="136"/>
      <c r="P603" s="136"/>
      <c r="Q603" s="136"/>
      <c r="R603" s="136"/>
      <c r="S603" s="136"/>
      <c r="T603" s="136"/>
      <c r="U603" s="136"/>
      <c r="V603" s="136"/>
      <c r="W603" s="136"/>
      <c r="X603" s="136"/>
      <c r="Y603" s="136"/>
      <c r="Z603" s="103"/>
    </row>
    <row r="604" spans="7:26">
      <c r="G604" s="103"/>
      <c r="H604" s="136"/>
      <c r="I604" s="103"/>
      <c r="J604" s="103"/>
      <c r="K604" s="136"/>
      <c r="L604" s="136"/>
      <c r="M604" s="136"/>
      <c r="N604" s="136"/>
      <c r="O604" s="136"/>
      <c r="P604" s="136"/>
      <c r="Q604" s="136"/>
      <c r="R604" s="136"/>
      <c r="S604" s="136"/>
      <c r="T604" s="136"/>
      <c r="U604" s="136"/>
      <c r="V604" s="136"/>
      <c r="W604" s="136"/>
      <c r="X604" s="136"/>
      <c r="Y604" s="136"/>
      <c r="Z604" s="103"/>
    </row>
    <row r="605" spans="7:26">
      <c r="G605" s="103"/>
      <c r="H605" s="136"/>
      <c r="I605" s="103"/>
      <c r="J605" s="103"/>
      <c r="K605" s="136"/>
      <c r="L605" s="136"/>
      <c r="M605" s="136"/>
      <c r="N605" s="136"/>
      <c r="O605" s="136"/>
      <c r="P605" s="136"/>
      <c r="Q605" s="136"/>
      <c r="R605" s="136"/>
      <c r="S605" s="136"/>
      <c r="T605" s="136"/>
      <c r="U605" s="136"/>
      <c r="V605" s="136"/>
      <c r="W605" s="136"/>
      <c r="X605" s="136"/>
      <c r="Y605" s="136"/>
      <c r="Z605" s="103"/>
    </row>
    <row r="606" spans="7:26">
      <c r="G606" s="103"/>
      <c r="H606" s="136"/>
      <c r="I606" s="103"/>
      <c r="J606" s="103"/>
      <c r="K606" s="136"/>
      <c r="L606" s="136"/>
      <c r="M606" s="136"/>
      <c r="N606" s="136"/>
      <c r="O606" s="136"/>
      <c r="P606" s="136"/>
      <c r="Q606" s="136"/>
      <c r="R606" s="136"/>
      <c r="S606" s="136"/>
      <c r="T606" s="136"/>
      <c r="U606" s="136"/>
      <c r="V606" s="136"/>
      <c r="W606" s="136"/>
      <c r="X606" s="136"/>
      <c r="Y606" s="136"/>
      <c r="Z606" s="103"/>
    </row>
    <row r="607" spans="7:26">
      <c r="G607" s="103"/>
      <c r="H607" s="136"/>
      <c r="I607" s="103"/>
      <c r="J607" s="103"/>
      <c r="K607" s="136"/>
      <c r="L607" s="136"/>
      <c r="M607" s="136"/>
      <c r="N607" s="136"/>
      <c r="O607" s="136"/>
      <c r="P607" s="136"/>
      <c r="Q607" s="136"/>
      <c r="R607" s="136"/>
      <c r="S607" s="136"/>
      <c r="T607" s="136"/>
      <c r="U607" s="136"/>
      <c r="V607" s="136"/>
      <c r="W607" s="136"/>
      <c r="X607" s="136"/>
      <c r="Y607" s="136"/>
      <c r="Z607" s="103"/>
    </row>
    <row r="608" spans="7:26">
      <c r="G608" s="103"/>
      <c r="H608" s="136"/>
      <c r="I608" s="103"/>
      <c r="J608" s="103"/>
      <c r="K608" s="136"/>
      <c r="L608" s="136"/>
      <c r="M608" s="136"/>
      <c r="N608" s="136"/>
      <c r="O608" s="136"/>
      <c r="P608" s="136"/>
      <c r="Q608" s="136"/>
      <c r="R608" s="136"/>
      <c r="S608" s="136"/>
      <c r="T608" s="136"/>
      <c r="U608" s="136"/>
      <c r="V608" s="136"/>
      <c r="W608" s="136"/>
      <c r="X608" s="136"/>
      <c r="Y608" s="136"/>
      <c r="Z608" s="103"/>
    </row>
    <row r="609" spans="7:26">
      <c r="G609" s="103"/>
      <c r="H609" s="136"/>
      <c r="I609" s="103"/>
      <c r="J609" s="103"/>
      <c r="K609" s="136"/>
      <c r="L609" s="136"/>
      <c r="M609" s="136"/>
      <c r="N609" s="136"/>
      <c r="O609" s="136"/>
      <c r="P609" s="136"/>
      <c r="Q609" s="136"/>
      <c r="R609" s="136"/>
      <c r="S609" s="136"/>
      <c r="T609" s="136"/>
      <c r="U609" s="136"/>
      <c r="V609" s="136"/>
      <c r="W609" s="136"/>
      <c r="X609" s="136"/>
      <c r="Y609" s="136"/>
      <c r="Z609" s="103"/>
    </row>
    <row r="610" spans="7:26">
      <c r="G610" s="103"/>
      <c r="H610" s="136"/>
      <c r="I610" s="103"/>
      <c r="J610" s="103"/>
      <c r="K610" s="136"/>
      <c r="L610" s="136"/>
      <c r="M610" s="136"/>
      <c r="N610" s="136"/>
      <c r="O610" s="136"/>
      <c r="P610" s="136"/>
      <c r="Q610" s="136"/>
      <c r="R610" s="136"/>
      <c r="S610" s="136"/>
      <c r="T610" s="136"/>
      <c r="U610" s="136"/>
      <c r="V610" s="136"/>
      <c r="W610" s="136"/>
      <c r="X610" s="136"/>
      <c r="Y610" s="136"/>
      <c r="Z610" s="103"/>
    </row>
    <row r="611" spans="7:26">
      <c r="G611" s="103"/>
      <c r="H611" s="136"/>
      <c r="I611" s="103"/>
      <c r="J611" s="103"/>
      <c r="K611" s="136"/>
      <c r="L611" s="136"/>
      <c r="M611" s="136"/>
      <c r="N611" s="136"/>
      <c r="O611" s="136"/>
      <c r="P611" s="136"/>
      <c r="Q611" s="136"/>
      <c r="R611" s="136"/>
      <c r="S611" s="136"/>
      <c r="T611" s="136"/>
      <c r="U611" s="136"/>
      <c r="V611" s="136"/>
      <c r="W611" s="136"/>
      <c r="X611" s="136"/>
      <c r="Y611" s="136"/>
      <c r="Z611" s="103"/>
    </row>
    <row r="612" spans="7:26">
      <c r="G612" s="103"/>
      <c r="H612" s="136"/>
      <c r="I612" s="103"/>
      <c r="J612" s="103"/>
      <c r="K612" s="136"/>
      <c r="L612" s="136"/>
      <c r="M612" s="136"/>
      <c r="N612" s="136"/>
      <c r="O612" s="136"/>
      <c r="P612" s="136"/>
      <c r="Q612" s="136"/>
      <c r="R612" s="136"/>
      <c r="S612" s="136"/>
      <c r="T612" s="136"/>
      <c r="U612" s="136"/>
      <c r="V612" s="136"/>
      <c r="W612" s="136"/>
      <c r="X612" s="136"/>
      <c r="Y612" s="136"/>
      <c r="Z612" s="103"/>
    </row>
    <row r="613" spans="7:26">
      <c r="G613" s="103"/>
      <c r="H613" s="136"/>
      <c r="I613" s="103"/>
      <c r="J613" s="103"/>
      <c r="K613" s="136"/>
      <c r="L613" s="136"/>
      <c r="M613" s="136"/>
      <c r="N613" s="136"/>
      <c r="O613" s="136"/>
      <c r="P613" s="136"/>
      <c r="Q613" s="136"/>
      <c r="R613" s="136"/>
      <c r="S613" s="136"/>
      <c r="T613" s="136"/>
      <c r="U613" s="136"/>
      <c r="V613" s="136"/>
      <c r="W613" s="136"/>
      <c r="X613" s="136"/>
      <c r="Y613" s="136"/>
      <c r="Z613" s="103"/>
    </row>
    <row r="614" spans="7:26">
      <c r="G614" s="103"/>
      <c r="H614" s="136"/>
      <c r="I614" s="103"/>
      <c r="J614" s="103"/>
      <c r="K614" s="136"/>
      <c r="L614" s="136"/>
      <c r="M614" s="136"/>
      <c r="N614" s="136"/>
      <c r="O614" s="136"/>
      <c r="P614" s="136"/>
      <c r="Q614" s="136"/>
      <c r="R614" s="136"/>
      <c r="S614" s="136"/>
      <c r="T614" s="136"/>
      <c r="U614" s="136"/>
      <c r="V614" s="136"/>
      <c r="W614" s="136"/>
      <c r="X614" s="136"/>
      <c r="Y614" s="136"/>
      <c r="Z614" s="103"/>
    </row>
    <row r="615" spans="7:26">
      <c r="G615" s="103"/>
      <c r="H615" s="136"/>
      <c r="I615" s="103"/>
      <c r="J615" s="103"/>
      <c r="K615" s="136"/>
      <c r="L615" s="136"/>
      <c r="M615" s="136"/>
      <c r="N615" s="136"/>
      <c r="O615" s="136"/>
      <c r="P615" s="136"/>
      <c r="Q615" s="136"/>
      <c r="R615" s="136"/>
      <c r="S615" s="136"/>
      <c r="T615" s="136"/>
      <c r="U615" s="136"/>
      <c r="V615" s="136"/>
      <c r="W615" s="136"/>
      <c r="X615" s="136"/>
      <c r="Y615" s="136"/>
      <c r="Z615" s="103"/>
    </row>
    <row r="616" spans="7:26">
      <c r="G616" s="103"/>
      <c r="H616" s="136"/>
      <c r="I616" s="103"/>
      <c r="J616" s="103"/>
      <c r="K616" s="136"/>
      <c r="L616" s="136"/>
      <c r="M616" s="136"/>
      <c r="N616" s="136"/>
      <c r="O616" s="136"/>
      <c r="P616" s="136"/>
      <c r="Q616" s="136"/>
      <c r="R616" s="136"/>
      <c r="S616" s="136"/>
      <c r="T616" s="136"/>
      <c r="U616" s="136"/>
      <c r="V616" s="136"/>
      <c r="W616" s="136"/>
      <c r="X616" s="136"/>
      <c r="Y616" s="136"/>
      <c r="Z616" s="103"/>
    </row>
    <row r="617" spans="7:26">
      <c r="G617" s="103"/>
      <c r="H617" s="136"/>
      <c r="I617" s="103"/>
      <c r="J617" s="103"/>
      <c r="K617" s="136"/>
      <c r="L617" s="136"/>
      <c r="M617" s="136"/>
      <c r="N617" s="136"/>
      <c r="O617" s="136"/>
      <c r="P617" s="136"/>
      <c r="Q617" s="136"/>
      <c r="R617" s="136"/>
      <c r="S617" s="136"/>
      <c r="T617" s="136"/>
      <c r="U617" s="136"/>
      <c r="V617" s="136"/>
      <c r="W617" s="136"/>
      <c r="X617" s="136"/>
      <c r="Y617" s="136"/>
      <c r="Z617" s="103"/>
    </row>
    <row r="618" spans="7:26">
      <c r="G618" s="103"/>
      <c r="H618" s="136"/>
      <c r="I618" s="103"/>
      <c r="J618" s="103"/>
      <c r="K618" s="136"/>
      <c r="L618" s="136"/>
      <c r="M618" s="136"/>
      <c r="N618" s="136"/>
      <c r="O618" s="136"/>
      <c r="P618" s="136"/>
      <c r="Q618" s="136"/>
      <c r="R618" s="136"/>
      <c r="S618" s="136"/>
      <c r="T618" s="136"/>
      <c r="U618" s="136"/>
      <c r="V618" s="136"/>
      <c r="W618" s="136"/>
      <c r="X618" s="136"/>
      <c r="Y618" s="136"/>
      <c r="Z618" s="103"/>
    </row>
    <row r="619" spans="7:26">
      <c r="G619" s="103"/>
      <c r="H619" s="136"/>
      <c r="I619" s="103"/>
      <c r="J619" s="103"/>
      <c r="K619" s="136"/>
      <c r="L619" s="136"/>
      <c r="M619" s="136"/>
      <c r="N619" s="136"/>
      <c r="O619" s="136"/>
      <c r="P619" s="136"/>
      <c r="Q619" s="136"/>
      <c r="R619" s="136"/>
      <c r="S619" s="136"/>
      <c r="T619" s="136"/>
      <c r="U619" s="136"/>
      <c r="V619" s="136"/>
      <c r="W619" s="136"/>
      <c r="X619" s="136"/>
      <c r="Y619" s="136"/>
      <c r="Z619" s="103"/>
    </row>
    <row r="620" spans="7:26">
      <c r="G620" s="103"/>
      <c r="H620" s="136"/>
      <c r="I620" s="103"/>
      <c r="J620" s="103"/>
      <c r="K620" s="136"/>
      <c r="L620" s="136"/>
      <c r="M620" s="136"/>
      <c r="N620" s="136"/>
      <c r="O620" s="136"/>
      <c r="P620" s="136"/>
      <c r="Q620" s="136"/>
      <c r="R620" s="136"/>
      <c r="S620" s="136"/>
      <c r="T620" s="136"/>
      <c r="U620" s="136"/>
      <c r="V620" s="136"/>
      <c r="W620" s="136"/>
      <c r="X620" s="136"/>
      <c r="Y620" s="136"/>
      <c r="Z620" s="103"/>
    </row>
    <row r="621" spans="7:26">
      <c r="G621" s="103"/>
      <c r="H621" s="136"/>
      <c r="I621" s="103"/>
      <c r="J621" s="103"/>
      <c r="K621" s="136"/>
      <c r="L621" s="136"/>
      <c r="M621" s="136"/>
      <c r="N621" s="136"/>
      <c r="O621" s="136"/>
      <c r="P621" s="136"/>
      <c r="Q621" s="136"/>
      <c r="R621" s="136"/>
      <c r="S621" s="136"/>
      <c r="T621" s="136"/>
      <c r="U621" s="136"/>
      <c r="V621" s="136"/>
      <c r="W621" s="136"/>
      <c r="X621" s="136"/>
      <c r="Y621" s="136"/>
      <c r="Z621" s="103"/>
    </row>
    <row r="622" spans="7:26">
      <c r="G622" s="103"/>
      <c r="H622" s="136"/>
      <c r="I622" s="103"/>
      <c r="J622" s="103"/>
      <c r="K622" s="136"/>
      <c r="L622" s="136"/>
      <c r="M622" s="136"/>
      <c r="N622" s="136"/>
      <c r="O622" s="136"/>
      <c r="P622" s="136"/>
      <c r="Q622" s="136"/>
      <c r="R622" s="136"/>
      <c r="S622" s="136"/>
      <c r="T622" s="136"/>
      <c r="U622" s="136"/>
      <c r="V622" s="136"/>
      <c r="W622" s="136"/>
      <c r="X622" s="136"/>
      <c r="Y622" s="136"/>
      <c r="Z622" s="103"/>
    </row>
    <row r="623" spans="7:26">
      <c r="G623" s="103"/>
      <c r="H623" s="136"/>
      <c r="I623" s="103"/>
      <c r="J623" s="103"/>
      <c r="K623" s="136"/>
      <c r="L623" s="136"/>
      <c r="M623" s="136"/>
      <c r="N623" s="136"/>
      <c r="O623" s="136"/>
      <c r="P623" s="136"/>
      <c r="Q623" s="136"/>
      <c r="R623" s="136"/>
      <c r="S623" s="136"/>
      <c r="T623" s="136"/>
      <c r="U623" s="136"/>
      <c r="V623" s="136"/>
      <c r="W623" s="136"/>
      <c r="X623" s="136"/>
      <c r="Y623" s="136"/>
      <c r="Z623" s="103"/>
    </row>
    <row r="624" spans="7:26">
      <c r="G624" s="103"/>
      <c r="H624" s="136"/>
      <c r="I624" s="103"/>
      <c r="J624" s="103"/>
      <c r="K624" s="136"/>
      <c r="L624" s="136"/>
      <c r="M624" s="136"/>
      <c r="N624" s="136"/>
      <c r="O624" s="136"/>
      <c r="P624" s="136"/>
      <c r="Q624" s="136"/>
      <c r="R624" s="136"/>
      <c r="S624" s="136"/>
      <c r="T624" s="136"/>
      <c r="U624" s="136"/>
      <c r="V624" s="136"/>
      <c r="W624" s="136"/>
      <c r="X624" s="136"/>
      <c r="Y624" s="136"/>
      <c r="Z624" s="103"/>
    </row>
    <row r="625" spans="7:26">
      <c r="G625" s="103"/>
      <c r="H625" s="136"/>
      <c r="I625" s="103"/>
      <c r="J625" s="103"/>
      <c r="K625" s="136"/>
      <c r="L625" s="136"/>
      <c r="M625" s="136"/>
      <c r="N625" s="136"/>
      <c r="O625" s="136"/>
      <c r="P625" s="136"/>
      <c r="Q625" s="136"/>
      <c r="R625" s="136"/>
      <c r="S625" s="136"/>
      <c r="T625" s="136"/>
      <c r="U625" s="136"/>
      <c r="V625" s="136"/>
      <c r="W625" s="136"/>
      <c r="X625" s="136"/>
      <c r="Y625" s="136"/>
      <c r="Z625" s="103"/>
    </row>
    <row r="626" spans="7:26">
      <c r="G626" s="103"/>
      <c r="H626" s="136"/>
      <c r="I626" s="103"/>
      <c r="J626" s="103"/>
      <c r="K626" s="136"/>
      <c r="L626" s="136"/>
      <c r="M626" s="136"/>
      <c r="N626" s="136"/>
      <c r="O626" s="136"/>
      <c r="P626" s="136"/>
      <c r="Q626" s="136"/>
      <c r="R626" s="136"/>
      <c r="S626" s="136"/>
      <c r="T626" s="136"/>
      <c r="U626" s="136"/>
      <c r="V626" s="136"/>
      <c r="W626" s="136"/>
      <c r="X626" s="136"/>
      <c r="Y626" s="136"/>
      <c r="Z626" s="103"/>
    </row>
    <row r="627" spans="7:26">
      <c r="G627" s="103"/>
      <c r="H627" s="136"/>
      <c r="I627" s="103"/>
      <c r="J627" s="103"/>
      <c r="K627" s="136"/>
      <c r="L627" s="136"/>
      <c r="M627" s="136"/>
      <c r="N627" s="136"/>
      <c r="O627" s="136"/>
      <c r="P627" s="136"/>
      <c r="Q627" s="136"/>
      <c r="R627" s="136"/>
      <c r="S627" s="136"/>
      <c r="T627" s="136"/>
      <c r="U627" s="136"/>
      <c r="V627" s="136"/>
      <c r="W627" s="136"/>
      <c r="X627" s="136"/>
      <c r="Y627" s="136"/>
      <c r="Z627" s="103"/>
    </row>
    <row r="628" spans="7:26">
      <c r="G628" s="103"/>
      <c r="H628" s="136"/>
      <c r="I628" s="103"/>
      <c r="J628" s="103"/>
      <c r="K628" s="136"/>
      <c r="L628" s="136"/>
      <c r="M628" s="136"/>
      <c r="N628" s="136"/>
      <c r="O628" s="136"/>
      <c r="P628" s="136"/>
      <c r="Q628" s="136"/>
      <c r="R628" s="136"/>
      <c r="S628" s="136"/>
      <c r="T628" s="136"/>
      <c r="U628" s="136"/>
      <c r="V628" s="136"/>
      <c r="W628" s="136"/>
      <c r="X628" s="136"/>
      <c r="Y628" s="136"/>
      <c r="Z628" s="103"/>
    </row>
    <row r="629" spans="7:26">
      <c r="G629" s="103"/>
      <c r="H629" s="136"/>
      <c r="I629" s="103"/>
      <c r="J629" s="103"/>
      <c r="K629" s="136"/>
      <c r="L629" s="136"/>
      <c r="M629" s="136"/>
      <c r="N629" s="136"/>
      <c r="O629" s="136"/>
      <c r="P629" s="136"/>
      <c r="Q629" s="136"/>
      <c r="R629" s="136"/>
      <c r="S629" s="136"/>
      <c r="T629" s="136"/>
      <c r="U629" s="136"/>
      <c r="V629" s="136"/>
      <c r="W629" s="136"/>
      <c r="X629" s="136"/>
      <c r="Y629" s="136"/>
      <c r="Z629" s="103"/>
    </row>
    <row r="630" spans="7:26">
      <c r="G630" s="103"/>
      <c r="H630" s="136"/>
      <c r="I630" s="103"/>
      <c r="J630" s="103"/>
      <c r="K630" s="136"/>
      <c r="L630" s="136"/>
      <c r="M630" s="136"/>
      <c r="N630" s="136"/>
      <c r="O630" s="136"/>
      <c r="P630" s="136"/>
      <c r="Q630" s="136"/>
      <c r="R630" s="136"/>
      <c r="S630" s="136"/>
      <c r="T630" s="136"/>
      <c r="U630" s="136"/>
      <c r="V630" s="136"/>
      <c r="W630" s="136"/>
      <c r="X630" s="136"/>
      <c r="Y630" s="136"/>
      <c r="Z630" s="103"/>
    </row>
    <row r="631" spans="7:26">
      <c r="G631" s="103"/>
      <c r="H631" s="136"/>
      <c r="I631" s="103"/>
      <c r="J631" s="103"/>
      <c r="K631" s="136"/>
      <c r="L631" s="136"/>
      <c r="M631" s="136"/>
      <c r="N631" s="136"/>
      <c r="O631" s="136"/>
      <c r="P631" s="136"/>
      <c r="Q631" s="136"/>
      <c r="R631" s="136"/>
      <c r="S631" s="136"/>
      <c r="T631" s="136"/>
      <c r="U631" s="136"/>
      <c r="V631" s="136"/>
      <c r="W631" s="136"/>
      <c r="X631" s="136"/>
      <c r="Y631" s="136"/>
      <c r="Z631" s="103"/>
    </row>
    <row r="632" spans="7:26">
      <c r="G632" s="103"/>
      <c r="H632" s="136"/>
      <c r="I632" s="103"/>
      <c r="J632" s="103"/>
      <c r="K632" s="136"/>
      <c r="L632" s="136"/>
      <c r="M632" s="136"/>
      <c r="N632" s="136"/>
      <c r="O632" s="136"/>
      <c r="P632" s="136"/>
      <c r="Q632" s="136"/>
      <c r="R632" s="136"/>
      <c r="S632" s="136"/>
      <c r="T632" s="136"/>
      <c r="U632" s="136"/>
      <c r="V632" s="136"/>
      <c r="W632" s="136"/>
      <c r="X632" s="136"/>
      <c r="Y632" s="136"/>
      <c r="Z632" s="103"/>
    </row>
    <row r="633" spans="7:26">
      <c r="G633" s="103"/>
      <c r="H633" s="136"/>
      <c r="I633" s="103"/>
      <c r="J633" s="103"/>
      <c r="K633" s="136"/>
      <c r="L633" s="136"/>
      <c r="M633" s="136"/>
      <c r="N633" s="136"/>
      <c r="O633" s="136"/>
      <c r="P633" s="136"/>
      <c r="Q633" s="136"/>
      <c r="R633" s="136"/>
      <c r="S633" s="136"/>
      <c r="T633" s="136"/>
      <c r="U633" s="136"/>
      <c r="V633" s="136"/>
      <c r="W633" s="136"/>
      <c r="X633" s="136"/>
      <c r="Y633" s="136"/>
      <c r="Z633" s="103"/>
    </row>
    <row r="634" spans="7:26">
      <c r="G634" s="103"/>
      <c r="H634" s="136"/>
      <c r="I634" s="103"/>
      <c r="J634" s="103"/>
      <c r="K634" s="136"/>
      <c r="L634" s="136"/>
      <c r="M634" s="136"/>
      <c r="N634" s="136"/>
      <c r="O634" s="136"/>
      <c r="P634" s="136"/>
      <c r="Q634" s="136"/>
      <c r="R634" s="136"/>
      <c r="S634" s="136"/>
      <c r="T634" s="136"/>
      <c r="U634" s="136"/>
      <c r="V634" s="136"/>
      <c r="W634" s="136"/>
      <c r="X634" s="136"/>
      <c r="Y634" s="136"/>
      <c r="Z634" s="103"/>
    </row>
    <row r="635" spans="7:26">
      <c r="G635" s="103"/>
      <c r="H635" s="136"/>
      <c r="I635" s="103"/>
      <c r="J635" s="103"/>
      <c r="K635" s="136"/>
      <c r="L635" s="136"/>
      <c r="M635" s="136"/>
      <c r="N635" s="136"/>
      <c r="O635" s="136"/>
      <c r="P635" s="136"/>
      <c r="Q635" s="136"/>
      <c r="R635" s="136"/>
      <c r="S635" s="136"/>
      <c r="T635" s="136"/>
      <c r="U635" s="136"/>
      <c r="V635" s="136"/>
      <c r="W635" s="136"/>
      <c r="X635" s="136"/>
      <c r="Y635" s="136"/>
      <c r="Z635" s="103"/>
    </row>
    <row r="636" spans="7:26">
      <c r="G636" s="103"/>
      <c r="H636" s="136"/>
      <c r="I636" s="103"/>
      <c r="J636" s="103"/>
      <c r="K636" s="136"/>
      <c r="L636" s="136"/>
      <c r="M636" s="136"/>
      <c r="N636" s="136"/>
      <c r="O636" s="136"/>
      <c r="P636" s="136"/>
      <c r="Q636" s="136"/>
      <c r="R636" s="136"/>
      <c r="S636" s="136"/>
      <c r="T636" s="136"/>
      <c r="U636" s="136"/>
      <c r="V636" s="136"/>
      <c r="W636" s="136"/>
      <c r="X636" s="136"/>
      <c r="Y636" s="136"/>
      <c r="Z636" s="103"/>
    </row>
    <row r="637" spans="7:26">
      <c r="G637" s="103"/>
      <c r="H637" s="136"/>
      <c r="I637" s="103"/>
      <c r="J637" s="103"/>
      <c r="K637" s="136"/>
      <c r="L637" s="136"/>
      <c r="M637" s="136"/>
      <c r="N637" s="136"/>
      <c r="O637" s="136"/>
      <c r="P637" s="136"/>
      <c r="Q637" s="136"/>
      <c r="R637" s="136"/>
      <c r="S637" s="136"/>
      <c r="T637" s="136"/>
      <c r="U637" s="136"/>
      <c r="V637" s="136"/>
      <c r="W637" s="136"/>
      <c r="X637" s="136"/>
      <c r="Y637" s="136"/>
      <c r="Z637" s="103"/>
    </row>
    <row r="638" spans="7:26">
      <c r="G638" s="103"/>
      <c r="H638" s="136"/>
      <c r="I638" s="103"/>
      <c r="J638" s="103"/>
      <c r="K638" s="136"/>
      <c r="L638" s="136"/>
      <c r="M638" s="136"/>
      <c r="N638" s="136"/>
      <c r="O638" s="136"/>
      <c r="P638" s="136"/>
      <c r="Q638" s="136"/>
      <c r="R638" s="136"/>
      <c r="S638" s="136"/>
      <c r="T638" s="136"/>
      <c r="U638" s="136"/>
      <c r="V638" s="136"/>
      <c r="W638" s="136"/>
      <c r="X638" s="136"/>
      <c r="Y638" s="136"/>
      <c r="Z638" s="103"/>
    </row>
    <row r="639" spans="7:26">
      <c r="G639" s="103"/>
      <c r="H639" s="136"/>
      <c r="I639" s="103"/>
      <c r="J639" s="103"/>
      <c r="K639" s="136"/>
      <c r="L639" s="136"/>
      <c r="M639" s="136"/>
      <c r="N639" s="136"/>
      <c r="O639" s="136"/>
      <c r="P639" s="136"/>
      <c r="Q639" s="136"/>
      <c r="R639" s="136"/>
      <c r="S639" s="136"/>
      <c r="T639" s="136"/>
      <c r="U639" s="136"/>
      <c r="V639" s="136"/>
      <c r="W639" s="136"/>
      <c r="X639" s="136"/>
      <c r="Y639" s="136"/>
      <c r="Z639" s="103"/>
    </row>
    <row r="640" spans="7:26">
      <c r="G640" s="103"/>
      <c r="H640" s="136"/>
      <c r="I640" s="103"/>
      <c r="J640" s="103"/>
      <c r="K640" s="136"/>
      <c r="L640" s="136"/>
      <c r="M640" s="136"/>
      <c r="N640" s="136"/>
      <c r="O640" s="136"/>
      <c r="P640" s="136"/>
      <c r="Q640" s="136"/>
      <c r="R640" s="136"/>
      <c r="S640" s="136"/>
      <c r="T640" s="136"/>
      <c r="U640" s="136"/>
      <c r="V640" s="136"/>
      <c r="W640" s="136"/>
      <c r="X640" s="136"/>
      <c r="Y640" s="136"/>
      <c r="Z640" s="103"/>
    </row>
    <row r="641" spans="7:26">
      <c r="G641" s="103"/>
      <c r="H641" s="136"/>
      <c r="I641" s="103"/>
      <c r="J641" s="103"/>
      <c r="K641" s="136"/>
      <c r="L641" s="136"/>
      <c r="M641" s="136"/>
      <c r="N641" s="136"/>
      <c r="O641" s="136"/>
      <c r="P641" s="136"/>
      <c r="Q641" s="136"/>
      <c r="R641" s="136"/>
      <c r="S641" s="136"/>
      <c r="T641" s="136"/>
      <c r="U641" s="136"/>
      <c r="V641" s="136"/>
      <c r="W641" s="136"/>
      <c r="X641" s="136"/>
      <c r="Y641" s="136"/>
      <c r="Z641" s="103"/>
    </row>
    <row r="642" spans="7:26">
      <c r="G642" s="103"/>
      <c r="H642" s="136"/>
      <c r="I642" s="103"/>
      <c r="J642" s="103"/>
      <c r="K642" s="136"/>
      <c r="L642" s="136"/>
      <c r="M642" s="136"/>
      <c r="N642" s="136"/>
      <c r="O642" s="136"/>
      <c r="P642" s="136"/>
      <c r="Q642" s="136"/>
      <c r="R642" s="136"/>
      <c r="S642" s="136"/>
      <c r="T642" s="136"/>
      <c r="U642" s="136"/>
      <c r="V642" s="136"/>
      <c r="W642" s="136"/>
      <c r="X642" s="136"/>
      <c r="Y642" s="136"/>
      <c r="Z642" s="103"/>
    </row>
    <row r="643" spans="7:26">
      <c r="G643" s="103"/>
      <c r="H643" s="136"/>
      <c r="I643" s="103"/>
      <c r="J643" s="103"/>
      <c r="K643" s="136"/>
      <c r="L643" s="136"/>
      <c r="M643" s="136"/>
      <c r="N643" s="136"/>
      <c r="O643" s="136"/>
      <c r="P643" s="136"/>
      <c r="Q643" s="136"/>
      <c r="R643" s="136"/>
      <c r="S643" s="136"/>
      <c r="T643" s="136"/>
      <c r="U643" s="136"/>
      <c r="V643" s="136"/>
      <c r="W643" s="136"/>
      <c r="X643" s="136"/>
      <c r="Y643" s="136"/>
      <c r="Z643" s="103"/>
    </row>
    <row r="644" spans="7:26">
      <c r="G644" s="103"/>
      <c r="H644" s="136"/>
      <c r="I644" s="103"/>
      <c r="J644" s="103"/>
      <c r="K644" s="136"/>
      <c r="L644" s="136"/>
      <c r="M644" s="136"/>
      <c r="N644" s="136"/>
      <c r="O644" s="136"/>
      <c r="P644" s="136"/>
      <c r="Q644" s="136"/>
      <c r="R644" s="136"/>
      <c r="S644" s="136"/>
      <c r="T644" s="136"/>
      <c r="U644" s="136"/>
      <c r="V644" s="136"/>
      <c r="W644" s="136"/>
      <c r="X644" s="136"/>
      <c r="Y644" s="136"/>
      <c r="Z644" s="103"/>
    </row>
    <row r="645" spans="7:26">
      <c r="G645" s="103"/>
      <c r="H645" s="136"/>
      <c r="I645" s="103"/>
      <c r="J645" s="103"/>
      <c r="K645" s="136"/>
      <c r="L645" s="136"/>
      <c r="M645" s="136"/>
      <c r="N645" s="136"/>
      <c r="O645" s="136"/>
      <c r="P645" s="136"/>
      <c r="Q645" s="136"/>
      <c r="R645" s="136"/>
      <c r="S645" s="136"/>
      <c r="T645" s="136"/>
      <c r="U645" s="136"/>
      <c r="V645" s="136"/>
      <c r="W645" s="136"/>
      <c r="X645" s="136"/>
      <c r="Y645" s="136"/>
      <c r="Z645" s="103"/>
    </row>
    <row r="646" spans="7:26">
      <c r="G646" s="103"/>
      <c r="H646" s="136"/>
      <c r="I646" s="103"/>
      <c r="J646" s="103"/>
      <c r="K646" s="136"/>
      <c r="L646" s="136"/>
      <c r="M646" s="136"/>
      <c r="N646" s="136"/>
      <c r="O646" s="136"/>
      <c r="P646" s="136"/>
      <c r="Q646" s="136"/>
      <c r="R646" s="136"/>
      <c r="S646" s="136"/>
      <c r="T646" s="136"/>
      <c r="U646" s="136"/>
      <c r="V646" s="136"/>
      <c r="W646" s="136"/>
      <c r="X646" s="136"/>
      <c r="Y646" s="136"/>
      <c r="Z646" s="103"/>
    </row>
    <row r="647" spans="7:26">
      <c r="G647" s="103"/>
      <c r="H647" s="136"/>
      <c r="I647" s="103"/>
      <c r="J647" s="103"/>
      <c r="K647" s="136"/>
      <c r="L647" s="136"/>
      <c r="M647" s="136"/>
      <c r="N647" s="136"/>
      <c r="O647" s="136"/>
      <c r="P647" s="136"/>
      <c r="Q647" s="136"/>
      <c r="R647" s="136"/>
      <c r="S647" s="136"/>
      <c r="T647" s="136"/>
      <c r="U647" s="136"/>
      <c r="V647" s="136"/>
      <c r="W647" s="136"/>
      <c r="X647" s="136"/>
      <c r="Y647" s="136"/>
      <c r="Z647" s="103"/>
    </row>
    <row r="648" spans="7:26">
      <c r="G648" s="103"/>
      <c r="H648" s="136"/>
      <c r="I648" s="103"/>
      <c r="J648" s="103"/>
      <c r="K648" s="136"/>
      <c r="L648" s="136"/>
      <c r="M648" s="136"/>
      <c r="N648" s="136"/>
      <c r="O648" s="136"/>
      <c r="P648" s="136"/>
      <c r="Q648" s="136"/>
      <c r="R648" s="136"/>
      <c r="S648" s="136"/>
      <c r="T648" s="136"/>
      <c r="U648" s="136"/>
      <c r="V648" s="136"/>
      <c r="W648" s="136"/>
      <c r="X648" s="136"/>
      <c r="Y648" s="136"/>
      <c r="Z648" s="103"/>
    </row>
    <row r="649" spans="7:26">
      <c r="G649" s="103"/>
      <c r="H649" s="136"/>
      <c r="I649" s="103"/>
      <c r="J649" s="103"/>
      <c r="K649" s="136"/>
      <c r="L649" s="136"/>
      <c r="M649" s="136"/>
      <c r="N649" s="136"/>
      <c r="O649" s="136"/>
      <c r="P649" s="136"/>
      <c r="Q649" s="136"/>
      <c r="R649" s="136"/>
      <c r="S649" s="136"/>
      <c r="T649" s="136"/>
      <c r="U649" s="136"/>
      <c r="V649" s="136"/>
      <c r="W649" s="136"/>
      <c r="X649" s="136"/>
      <c r="Y649" s="136"/>
      <c r="Z649" s="103"/>
    </row>
    <row r="650" spans="7:26">
      <c r="G650" s="103"/>
      <c r="H650" s="136"/>
      <c r="I650" s="103"/>
      <c r="J650" s="103"/>
      <c r="K650" s="136"/>
      <c r="L650" s="136"/>
      <c r="M650" s="136"/>
      <c r="N650" s="136"/>
      <c r="O650" s="136"/>
      <c r="P650" s="136"/>
      <c r="Q650" s="136"/>
      <c r="R650" s="136"/>
      <c r="S650" s="136"/>
      <c r="T650" s="136"/>
      <c r="U650" s="136"/>
      <c r="V650" s="136"/>
      <c r="W650" s="136"/>
      <c r="X650" s="136"/>
      <c r="Y650" s="136"/>
      <c r="Z650" s="103"/>
    </row>
    <row r="651" spans="7:26">
      <c r="G651" s="103"/>
      <c r="H651" s="136"/>
      <c r="I651" s="103"/>
      <c r="J651" s="103"/>
      <c r="K651" s="136"/>
      <c r="L651" s="136"/>
      <c r="M651" s="136"/>
      <c r="N651" s="136"/>
      <c r="O651" s="136"/>
      <c r="P651" s="136"/>
      <c r="Q651" s="136"/>
      <c r="R651" s="136"/>
      <c r="S651" s="136"/>
      <c r="T651" s="136"/>
      <c r="U651" s="136"/>
      <c r="V651" s="136"/>
      <c r="W651" s="136"/>
      <c r="X651" s="136"/>
      <c r="Y651" s="136"/>
      <c r="Z651" s="103"/>
    </row>
    <row r="652" spans="7:26">
      <c r="G652" s="103"/>
      <c r="H652" s="136"/>
      <c r="I652" s="103"/>
      <c r="J652" s="103"/>
      <c r="K652" s="136"/>
      <c r="L652" s="136"/>
      <c r="M652" s="136"/>
      <c r="N652" s="136"/>
      <c r="O652" s="136"/>
      <c r="P652" s="136"/>
      <c r="Q652" s="136"/>
      <c r="R652" s="136"/>
      <c r="S652" s="136"/>
      <c r="T652" s="136"/>
      <c r="U652" s="136"/>
      <c r="V652" s="136"/>
      <c r="W652" s="136"/>
      <c r="X652" s="136"/>
      <c r="Y652" s="136"/>
      <c r="Z652" s="103"/>
    </row>
    <row r="653" spans="7:26">
      <c r="G653" s="103"/>
      <c r="H653" s="136"/>
      <c r="I653" s="103"/>
      <c r="J653" s="103"/>
      <c r="K653" s="136"/>
      <c r="L653" s="136"/>
      <c r="M653" s="136"/>
      <c r="N653" s="136"/>
      <c r="O653" s="136"/>
      <c r="P653" s="136"/>
      <c r="Q653" s="136"/>
      <c r="R653" s="136"/>
      <c r="S653" s="136"/>
      <c r="T653" s="136"/>
      <c r="U653" s="136"/>
      <c r="V653" s="136"/>
      <c r="W653" s="136"/>
      <c r="X653" s="136"/>
      <c r="Y653" s="136"/>
      <c r="Z653" s="103"/>
    </row>
  </sheetData>
  <sheetProtection selectLockedCells="1" selectUnlockedCells="1"/>
  <mergeCells count="46">
    <mergeCell ref="AC107:AM108"/>
    <mergeCell ref="AN7:AP7"/>
    <mergeCell ref="AB216:AM216"/>
    <mergeCell ref="AB111:AM111"/>
    <mergeCell ref="AP48:AU48"/>
    <mergeCell ref="AN50:AO50"/>
    <mergeCell ref="AU50:AV50"/>
    <mergeCell ref="AU51:AV51"/>
    <mergeCell ref="AU52:AV52"/>
    <mergeCell ref="AN45:AO45"/>
    <mergeCell ref="AN40:AV40"/>
    <mergeCell ref="AN42:AO42"/>
    <mergeCell ref="AN43:AO43"/>
    <mergeCell ref="BB3:BC3"/>
    <mergeCell ref="AN5:AP5"/>
    <mergeCell ref="AN6:AP6"/>
    <mergeCell ref="AQ5:AR5"/>
    <mergeCell ref="AB1:AL1"/>
    <mergeCell ref="B2:E2"/>
    <mergeCell ref="G2:AA2"/>
    <mergeCell ref="AB2:AL2"/>
    <mergeCell ref="AM2:AY2"/>
    <mergeCell ref="B3:E3"/>
    <mergeCell ref="AB3:AL3"/>
    <mergeCell ref="AW3:AX3"/>
    <mergeCell ref="BG12:BH12"/>
    <mergeCell ref="BI12:BM12"/>
    <mergeCell ref="BI13:BM13"/>
    <mergeCell ref="AQ10:AR10"/>
    <mergeCell ref="AN9:AV9"/>
    <mergeCell ref="AN11:AV11"/>
    <mergeCell ref="AQ6:AR6"/>
    <mergeCell ref="AN44:AO44"/>
    <mergeCell ref="AN36:AO36"/>
    <mergeCell ref="AN37:AO37"/>
    <mergeCell ref="AN10:AP10"/>
    <mergeCell ref="AN55:AO55"/>
    <mergeCell ref="AU53:AV53"/>
    <mergeCell ref="AT42:AU42"/>
    <mergeCell ref="AT41:AV41"/>
    <mergeCell ref="AV42:AW42"/>
    <mergeCell ref="AN15:AV15"/>
    <mergeCell ref="AN51:AO51"/>
    <mergeCell ref="AN52:AO52"/>
    <mergeCell ref="AN53:AO53"/>
    <mergeCell ref="AN54:AO54"/>
  </mergeCells>
  <dataValidations count="1">
    <dataValidation type="list" allowBlank="1" showErrorMessage="1" sqref="A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19" zoomScaleNormal="119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19" zoomScaleNormal="119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2012-10-18T18:34:15Z</dcterms:created>
  <dcterms:modified xsi:type="dcterms:W3CDTF">2012-12-31T12:48:25Z</dcterms:modified>
</cp:coreProperties>
</file>