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R330" i="1"/>
  <c r="R329"/>
  <c r="R328"/>
  <c r="R327"/>
  <c r="R326"/>
  <c r="R325"/>
  <c r="R324"/>
  <c r="R323"/>
  <c r="R322"/>
  <c r="R321"/>
  <c r="R320"/>
  <c r="R319"/>
  <c r="R318"/>
  <c r="R317"/>
  <c r="R316"/>
  <c r="R315"/>
  <c r="R314"/>
  <c r="R313"/>
  <c r="R312"/>
  <c r="R311"/>
  <c r="R310"/>
  <c r="R309"/>
  <c r="R308"/>
  <c r="R307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L326" s="1"/>
  <c r="I324"/>
  <c r="L325" s="1"/>
  <c r="I323"/>
  <c r="L324" s="1"/>
  <c r="I322"/>
  <c r="L323" s="1"/>
  <c r="I321"/>
  <c r="L322" s="1"/>
  <c r="I320"/>
  <c r="L321" s="1"/>
  <c r="I319"/>
  <c r="L320" s="1"/>
  <c r="I318"/>
  <c r="L319" s="1"/>
  <c r="I317"/>
  <c r="L318" s="1"/>
  <c r="I316"/>
  <c r="L317" s="1"/>
  <c r="I315"/>
  <c r="L316" s="1"/>
  <c r="I314"/>
  <c r="L315" s="1"/>
  <c r="I313"/>
  <c r="L314" s="1"/>
  <c r="I312"/>
  <c r="L313" s="1"/>
  <c r="I311"/>
  <c r="L312" s="1"/>
  <c r="I310"/>
  <c r="L311" s="1"/>
  <c r="I309"/>
  <c r="L310" s="1"/>
  <c r="I308"/>
  <c r="L309" s="1"/>
  <c r="I307"/>
  <c r="L308" s="1"/>
  <c r="I306"/>
  <c r="L307" s="1"/>
  <c r="I305"/>
  <c r="L306" s="1"/>
  <c r="F328"/>
  <c r="F326"/>
  <c r="F324"/>
  <c r="F322"/>
  <c r="F320"/>
  <c r="F318"/>
  <c r="F316"/>
  <c r="F314"/>
  <c r="F312"/>
  <c r="F310"/>
  <c r="F308"/>
  <c r="F306"/>
  <c r="M324"/>
  <c r="M322"/>
  <c r="M320"/>
  <c r="M318"/>
  <c r="M316"/>
  <c r="M314"/>
  <c r="M312"/>
  <c r="M310"/>
  <c r="M308"/>
  <c r="M306"/>
  <c r="S382"/>
  <c r="S380"/>
  <c r="S378"/>
  <c r="S376"/>
  <c r="S374"/>
  <c r="S372"/>
  <c r="S370"/>
  <c r="S368"/>
  <c r="S366"/>
  <c r="S364"/>
  <c r="S362"/>
  <c r="S360"/>
  <c r="S358"/>
  <c r="S356"/>
  <c r="S354"/>
  <c r="S352"/>
  <c r="S350"/>
  <c r="S348"/>
  <c r="S346"/>
  <c r="S344"/>
  <c r="S342"/>
  <c r="S340"/>
  <c r="S338"/>
  <c r="S336"/>
  <c r="S334"/>
  <c r="S332"/>
  <c r="S330"/>
  <c r="S328"/>
  <c r="S326"/>
  <c r="S324"/>
  <c r="S322"/>
  <c r="S320"/>
  <c r="S318"/>
  <c r="S316"/>
  <c r="S314"/>
  <c r="S312"/>
  <c r="S310"/>
  <c r="S308"/>
  <c r="S306"/>
  <c r="G10"/>
  <c r="Z6" l="1"/>
  <c r="BQ143"/>
  <c r="BP143"/>
  <c r="BQ142"/>
  <c r="BP142"/>
  <c r="BQ141"/>
  <c r="BP141"/>
  <c r="BQ140"/>
  <c r="BP140"/>
  <c r="BQ139"/>
  <c r="BP139"/>
  <c r="BQ138"/>
  <c r="BP138"/>
  <c r="BQ137"/>
  <c r="BP137"/>
  <c r="BQ136"/>
  <c r="BP136"/>
  <c r="BQ135"/>
  <c r="BP135"/>
  <c r="BQ134"/>
  <c r="BP134"/>
  <c r="BQ133"/>
  <c r="BP133"/>
  <c r="BQ132"/>
  <c r="BP132"/>
  <c r="BQ131"/>
  <c r="BP131"/>
  <c r="BQ130"/>
  <c r="BP130"/>
  <c r="BQ129"/>
  <c r="BP129"/>
  <c r="BQ128"/>
  <c r="BP128"/>
  <c r="BQ127"/>
  <c r="BP127"/>
  <c r="BQ126"/>
  <c r="BP126"/>
  <c r="BQ125"/>
  <c r="BP125"/>
  <c r="BQ124"/>
  <c r="BP124"/>
  <c r="BQ123"/>
  <c r="BP123"/>
  <c r="BQ122"/>
  <c r="BP122"/>
  <c r="BQ121"/>
  <c r="BP121"/>
  <c r="BQ120"/>
  <c r="BP120"/>
  <c r="BQ119"/>
  <c r="BP119"/>
  <c r="BQ118"/>
  <c r="BP118"/>
  <c r="BQ117"/>
  <c r="BP117"/>
  <c r="BQ116"/>
  <c r="BP116"/>
  <c r="BQ115"/>
  <c r="BP115"/>
  <c r="BQ114"/>
  <c r="BP114"/>
  <c r="BQ113"/>
  <c r="BP113"/>
  <c r="BQ112"/>
  <c r="BP112"/>
  <c r="BQ111"/>
  <c r="BP111"/>
  <c r="BQ110"/>
  <c r="BP110"/>
  <c r="BM110"/>
  <c r="BM111" s="1"/>
  <c r="BM112" s="1"/>
  <c r="BM113" s="1"/>
  <c r="BQ109"/>
  <c r="BP109"/>
  <c r="BM109"/>
  <c r="BQ108"/>
  <c r="BP108"/>
  <c r="E305" l="1"/>
  <c r="D305"/>
  <c r="C305"/>
  <c r="E304"/>
  <c r="D304"/>
  <c r="C304"/>
  <c r="E303"/>
  <c r="D303"/>
  <c r="C303"/>
  <c r="E302"/>
  <c r="D302"/>
  <c r="C302"/>
  <c r="E301"/>
  <c r="D301"/>
  <c r="C301"/>
  <c r="E300"/>
  <c r="D300"/>
  <c r="C300"/>
  <c r="E299"/>
  <c r="D299"/>
  <c r="C299"/>
  <c r="E298"/>
  <c r="D298"/>
  <c r="C298"/>
  <c r="E297"/>
  <c r="D297"/>
  <c r="C297"/>
  <c r="E296"/>
  <c r="D296"/>
  <c r="C296"/>
  <c r="E295"/>
  <c r="D295"/>
  <c r="C295"/>
  <c r="E294"/>
  <c r="D294"/>
  <c r="C294"/>
  <c r="E293"/>
  <c r="D293"/>
  <c r="C293"/>
  <c r="E292"/>
  <c r="D292"/>
  <c r="C292"/>
  <c r="E291"/>
  <c r="D291"/>
  <c r="C291"/>
  <c r="E290"/>
  <c r="D290"/>
  <c r="C290"/>
  <c r="E289"/>
  <c r="D289"/>
  <c r="C289"/>
  <c r="E288"/>
  <c r="D288"/>
  <c r="C288"/>
  <c r="E287"/>
  <c r="D287"/>
  <c r="C287"/>
  <c r="E286"/>
  <c r="D286"/>
  <c r="C286"/>
  <c r="E285"/>
  <c r="D285"/>
  <c r="C285"/>
  <c r="E284"/>
  <c r="D284"/>
  <c r="C284"/>
  <c r="E283"/>
  <c r="D283"/>
  <c r="C283"/>
  <c r="E282"/>
  <c r="D282"/>
  <c r="C282"/>
  <c r="E281"/>
  <c r="D281"/>
  <c r="C281"/>
  <c r="E280"/>
  <c r="D280"/>
  <c r="C280"/>
  <c r="E279"/>
  <c r="D279"/>
  <c r="C279"/>
  <c r="E278"/>
  <c r="D278"/>
  <c r="C278"/>
  <c r="E277"/>
  <c r="D277"/>
  <c r="C277"/>
  <c r="E276"/>
  <c r="D276"/>
  <c r="C276"/>
  <c r="E275"/>
  <c r="D275"/>
  <c r="C275"/>
  <c r="E274"/>
  <c r="D274"/>
  <c r="C274"/>
  <c r="E273"/>
  <c r="D273"/>
  <c r="C273"/>
  <c r="E272"/>
  <c r="D272"/>
  <c r="C272"/>
  <c r="E271"/>
  <c r="D271"/>
  <c r="C271"/>
  <c r="E270"/>
  <c r="D270"/>
  <c r="C270"/>
  <c r="E269"/>
  <c r="D269"/>
  <c r="C269"/>
  <c r="E268"/>
  <c r="D268"/>
  <c r="C268"/>
  <c r="E267"/>
  <c r="D267"/>
  <c r="C267"/>
  <c r="E266"/>
  <c r="D266"/>
  <c r="C266"/>
  <c r="E265"/>
  <c r="D265"/>
  <c r="C265"/>
  <c r="E264"/>
  <c r="D264"/>
  <c r="C264"/>
  <c r="E263"/>
  <c r="D263"/>
  <c r="C263"/>
  <c r="E262"/>
  <c r="D262"/>
  <c r="C262"/>
  <c r="E261"/>
  <c r="D261"/>
  <c r="C261"/>
  <c r="E260"/>
  <c r="D260"/>
  <c r="C260"/>
  <c r="E259"/>
  <c r="D259"/>
  <c r="C259"/>
  <c r="E258"/>
  <c r="D258"/>
  <c r="C258"/>
  <c r="E257"/>
  <c r="D257"/>
  <c r="C257"/>
  <c r="E256"/>
  <c r="D256"/>
  <c r="C256"/>
  <c r="E255"/>
  <c r="D255"/>
  <c r="C255"/>
  <c r="E254"/>
  <c r="D254"/>
  <c r="C254"/>
  <c r="E253"/>
  <c r="D253"/>
  <c r="C253"/>
  <c r="E252"/>
  <c r="D252"/>
  <c r="C252"/>
  <c r="E251"/>
  <c r="D251"/>
  <c r="C251"/>
  <c r="E250"/>
  <c r="D250"/>
  <c r="C250"/>
  <c r="E249"/>
  <c r="D249"/>
  <c r="C249"/>
  <c r="E248"/>
  <c r="D248"/>
  <c r="C248"/>
  <c r="E247"/>
  <c r="D247"/>
  <c r="C247"/>
  <c r="E246"/>
  <c r="D246"/>
  <c r="C246"/>
  <c r="E245"/>
  <c r="D245"/>
  <c r="C245"/>
  <c r="E244"/>
  <c r="D244"/>
  <c r="C244"/>
  <c r="E243"/>
  <c r="D243"/>
  <c r="C243"/>
  <c r="E242"/>
  <c r="D242"/>
  <c r="C242"/>
  <c r="E241"/>
  <c r="D241"/>
  <c r="C241"/>
  <c r="E240"/>
  <c r="D240"/>
  <c r="C240"/>
  <c r="E239"/>
  <c r="D239"/>
  <c r="C239"/>
  <c r="E238"/>
  <c r="D238"/>
  <c r="C238"/>
  <c r="E237"/>
  <c r="D237"/>
  <c r="C237"/>
  <c r="E236"/>
  <c r="D236"/>
  <c r="C236"/>
  <c r="E235"/>
  <c r="D235"/>
  <c r="C235"/>
  <c r="E234"/>
  <c r="D234"/>
  <c r="C234"/>
  <c r="E233"/>
  <c r="D233"/>
  <c r="C233"/>
  <c r="E232"/>
  <c r="D232"/>
  <c r="C232"/>
  <c r="E231"/>
  <c r="D231"/>
  <c r="C231"/>
  <c r="E230"/>
  <c r="D230"/>
  <c r="C230"/>
  <c r="E229"/>
  <c r="D229"/>
  <c r="C229"/>
  <c r="E228"/>
  <c r="D228"/>
  <c r="C228"/>
  <c r="E227"/>
  <c r="D227"/>
  <c r="C227"/>
  <c r="E226"/>
  <c r="D226"/>
  <c r="C226"/>
  <c r="E225"/>
  <c r="D225"/>
  <c r="C225"/>
  <c r="E224"/>
  <c r="D224"/>
  <c r="C224"/>
  <c r="E223"/>
  <c r="D223"/>
  <c r="C223"/>
  <c r="E222"/>
  <c r="D222"/>
  <c r="C222"/>
  <c r="E221"/>
  <c r="D221"/>
  <c r="C221"/>
  <c r="E220"/>
  <c r="D220"/>
  <c r="C220"/>
  <c r="E219"/>
  <c r="D219"/>
  <c r="C219"/>
  <c r="E218"/>
  <c r="D218"/>
  <c r="C218"/>
  <c r="E217"/>
  <c r="D217"/>
  <c r="C217"/>
  <c r="E216"/>
  <c r="D216"/>
  <c r="C216"/>
  <c r="E215"/>
  <c r="D215"/>
  <c r="C215"/>
  <c r="E214"/>
  <c r="D214"/>
  <c r="C214"/>
  <c r="E213"/>
  <c r="D213"/>
  <c r="C213"/>
  <c r="E212"/>
  <c r="D212"/>
  <c r="C212"/>
  <c r="E211"/>
  <c r="D211"/>
  <c r="C211"/>
  <c r="E210"/>
  <c r="D210"/>
  <c r="C210"/>
  <c r="E209"/>
  <c r="D209"/>
  <c r="C209"/>
  <c r="E208"/>
  <c r="D208"/>
  <c r="C208"/>
  <c r="E207"/>
  <c r="D207"/>
  <c r="C207"/>
  <c r="E206"/>
  <c r="D206"/>
  <c r="C206"/>
  <c r="E205"/>
  <c r="D205"/>
  <c r="C205"/>
  <c r="E204"/>
  <c r="D204"/>
  <c r="C204"/>
  <c r="E203"/>
  <c r="D203"/>
  <c r="M204" s="1"/>
  <c r="C203"/>
  <c r="E202"/>
  <c r="D202"/>
  <c r="C202"/>
  <c r="E201"/>
  <c r="D201"/>
  <c r="C201"/>
  <c r="E200"/>
  <c r="D200"/>
  <c r="C200"/>
  <c r="E199"/>
  <c r="D199"/>
  <c r="C199"/>
  <c r="E198"/>
  <c r="D198"/>
  <c r="C198"/>
  <c r="E197"/>
  <c r="D197"/>
  <c r="C197"/>
  <c r="E196"/>
  <c r="D196"/>
  <c r="C196"/>
  <c r="E195"/>
  <c r="D195"/>
  <c r="C195"/>
  <c r="E194"/>
  <c r="D194"/>
  <c r="C194"/>
  <c r="E193"/>
  <c r="D193"/>
  <c r="C193"/>
  <c r="E192"/>
  <c r="D192"/>
  <c r="C192"/>
  <c r="E191"/>
  <c r="D191"/>
  <c r="C191"/>
  <c r="E190"/>
  <c r="D190"/>
  <c r="C190"/>
  <c r="E189"/>
  <c r="D189"/>
  <c r="C189"/>
  <c r="E188"/>
  <c r="D188"/>
  <c r="C188"/>
  <c r="E187"/>
  <c r="D187"/>
  <c r="C187"/>
  <c r="E186"/>
  <c r="D186"/>
  <c r="C186"/>
  <c r="E185"/>
  <c r="D185"/>
  <c r="C185"/>
  <c r="E184"/>
  <c r="D184"/>
  <c r="C184"/>
  <c r="E183"/>
  <c r="D183"/>
  <c r="C183"/>
  <c r="E182"/>
  <c r="D182"/>
  <c r="C182"/>
  <c r="E181"/>
  <c r="D181"/>
  <c r="C181"/>
  <c r="E180"/>
  <c r="D180"/>
  <c r="C180"/>
  <c r="E179"/>
  <c r="D179"/>
  <c r="C179"/>
  <c r="E178"/>
  <c r="D178"/>
  <c r="C178"/>
  <c r="E177"/>
  <c r="D177"/>
  <c r="C177"/>
  <c r="E176"/>
  <c r="D176"/>
  <c r="C176"/>
  <c r="E175"/>
  <c r="D175"/>
  <c r="C175"/>
  <c r="E174"/>
  <c r="D174"/>
  <c r="C174"/>
  <c r="E173"/>
  <c r="D173"/>
  <c r="C173"/>
  <c r="E172"/>
  <c r="D172"/>
  <c r="C172"/>
  <c r="E171"/>
  <c r="D171"/>
  <c r="C171"/>
  <c r="E170"/>
  <c r="D170"/>
  <c r="C170"/>
  <c r="E169"/>
  <c r="D169"/>
  <c r="C169"/>
  <c r="E168"/>
  <c r="D168"/>
  <c r="C168"/>
  <c r="E167"/>
  <c r="D167"/>
  <c r="C167"/>
  <c r="E166"/>
  <c r="D166"/>
  <c r="C166"/>
  <c r="E165"/>
  <c r="D165"/>
  <c r="C165"/>
  <c r="E164"/>
  <c r="D164"/>
  <c r="C164"/>
  <c r="E163"/>
  <c r="D163"/>
  <c r="C163"/>
  <c r="E162"/>
  <c r="D162"/>
  <c r="C162"/>
  <c r="E161"/>
  <c r="D161"/>
  <c r="C161"/>
  <c r="E160"/>
  <c r="D160"/>
  <c r="C160"/>
  <c r="E159"/>
  <c r="D159"/>
  <c r="C159"/>
  <c r="E158"/>
  <c r="D158"/>
  <c r="C158"/>
  <c r="E157"/>
  <c r="D157"/>
  <c r="C157"/>
  <c r="E156"/>
  <c r="D156"/>
  <c r="C156"/>
  <c r="E155"/>
  <c r="D155"/>
  <c r="C155"/>
  <c r="E154"/>
  <c r="D154"/>
  <c r="C154"/>
  <c r="E153"/>
  <c r="D153"/>
  <c r="C153"/>
  <c r="E152"/>
  <c r="D152"/>
  <c r="C152"/>
  <c r="E151"/>
  <c r="D151"/>
  <c r="C151"/>
  <c r="E150"/>
  <c r="D150"/>
  <c r="C150"/>
  <c r="E149"/>
  <c r="D149"/>
  <c r="C149"/>
  <c r="E148"/>
  <c r="D148"/>
  <c r="C148"/>
  <c r="E147"/>
  <c r="D147"/>
  <c r="C147"/>
  <c r="E146"/>
  <c r="D146"/>
  <c r="C146"/>
  <c r="E145"/>
  <c r="D145"/>
  <c r="C145"/>
  <c r="E144"/>
  <c r="D144"/>
  <c r="C144"/>
  <c r="E143"/>
  <c r="D143"/>
  <c r="C143"/>
  <c r="E142"/>
  <c r="D142"/>
  <c r="C142"/>
  <c r="E141"/>
  <c r="D141"/>
  <c r="C141"/>
  <c r="E140"/>
  <c r="D140"/>
  <c r="C140"/>
  <c r="E139"/>
  <c r="D139"/>
  <c r="C139"/>
  <c r="E138"/>
  <c r="D138"/>
  <c r="C138"/>
  <c r="E137"/>
  <c r="D137"/>
  <c r="C137"/>
  <c r="E136"/>
  <c r="D136"/>
  <c r="C136"/>
  <c r="E135"/>
  <c r="D135"/>
  <c r="C135"/>
  <c r="E134"/>
  <c r="D134"/>
  <c r="C134"/>
  <c r="E133"/>
  <c r="D133"/>
  <c r="C133"/>
  <c r="E132"/>
  <c r="D132"/>
  <c r="C132"/>
  <c r="E131"/>
  <c r="D131"/>
  <c r="C131"/>
  <c r="E130"/>
  <c r="D130"/>
  <c r="C130"/>
  <c r="E129"/>
  <c r="D129"/>
  <c r="C129"/>
  <c r="E128"/>
  <c r="D128"/>
  <c r="C128"/>
  <c r="E127"/>
  <c r="D127"/>
  <c r="C127"/>
  <c r="E126"/>
  <c r="D126"/>
  <c r="C126"/>
  <c r="E125"/>
  <c r="D125"/>
  <c r="C125"/>
  <c r="E124"/>
  <c r="D124"/>
  <c r="C124"/>
  <c r="E123"/>
  <c r="D123"/>
  <c r="C123"/>
  <c r="E122"/>
  <c r="D122"/>
  <c r="C122"/>
  <c r="E121"/>
  <c r="D121"/>
  <c r="C121"/>
  <c r="E120"/>
  <c r="D120"/>
  <c r="C120"/>
  <c r="E119"/>
  <c r="D119"/>
  <c r="C119"/>
  <c r="E118"/>
  <c r="D118"/>
  <c r="C118"/>
  <c r="E117"/>
  <c r="D117"/>
  <c r="C117"/>
  <c r="E116"/>
  <c r="D116"/>
  <c r="C116"/>
  <c r="E115"/>
  <c r="D115"/>
  <c r="C115"/>
  <c r="E114"/>
  <c r="D114"/>
  <c r="C114"/>
  <c r="E113"/>
  <c r="D113"/>
  <c r="C113"/>
  <c r="E112"/>
  <c r="D112"/>
  <c r="C112"/>
  <c r="E111"/>
  <c r="D111"/>
  <c r="C111"/>
  <c r="E110"/>
  <c r="D110"/>
  <c r="C110"/>
  <c r="E109"/>
  <c r="D109"/>
  <c r="C109"/>
  <c r="E108"/>
  <c r="D108"/>
  <c r="C108"/>
  <c r="E107"/>
  <c r="D107"/>
  <c r="C107"/>
  <c r="E106"/>
  <c r="D106"/>
  <c r="C106"/>
  <c r="E105"/>
  <c r="D105"/>
  <c r="C105"/>
  <c r="M212" l="1"/>
  <c r="M214"/>
  <c r="M216"/>
  <c r="M218"/>
  <c r="M220"/>
  <c r="M222"/>
  <c r="M224"/>
  <c r="M226"/>
  <c r="M228"/>
  <c r="M230"/>
  <c r="M232"/>
  <c r="M234"/>
  <c r="M236"/>
  <c r="M238"/>
  <c r="M240"/>
  <c r="M242"/>
  <c r="M244"/>
  <c r="M246"/>
  <c r="M248"/>
  <c r="M250"/>
  <c r="M252"/>
  <c r="M254"/>
  <c r="M256"/>
  <c r="M258"/>
  <c r="M260"/>
  <c r="M262"/>
  <c r="M264"/>
  <c r="M266"/>
  <c r="M268"/>
  <c r="M270"/>
  <c r="M272"/>
  <c r="M274"/>
  <c r="M276"/>
  <c r="M278"/>
  <c r="M280"/>
  <c r="M282"/>
  <c r="M284"/>
  <c r="M286"/>
  <c r="M288"/>
  <c r="M290"/>
  <c r="M292"/>
  <c r="M294"/>
  <c r="M296"/>
  <c r="M298"/>
  <c r="M300"/>
  <c r="M302"/>
  <c r="M304"/>
  <c r="M106"/>
  <c r="M108"/>
  <c r="M110"/>
  <c r="M112"/>
  <c r="M114"/>
  <c r="M116"/>
  <c r="M118"/>
  <c r="M120"/>
  <c r="M122"/>
  <c r="M124"/>
  <c r="M126"/>
  <c r="M128"/>
  <c r="M130"/>
  <c r="M132"/>
  <c r="M134"/>
  <c r="M136"/>
  <c r="M138"/>
  <c r="M140"/>
  <c r="M142"/>
  <c r="M144"/>
  <c r="M146"/>
  <c r="M148"/>
  <c r="M150"/>
  <c r="M152"/>
  <c r="M154"/>
  <c r="M156"/>
  <c r="M158"/>
  <c r="M160"/>
  <c r="M162"/>
  <c r="M164"/>
  <c r="M166"/>
  <c r="M168"/>
  <c r="M170"/>
  <c r="M172"/>
  <c r="M174"/>
  <c r="M176"/>
  <c r="M178"/>
  <c r="M180"/>
  <c r="M182"/>
  <c r="M184"/>
  <c r="M186"/>
  <c r="M188"/>
  <c r="M190"/>
  <c r="M192"/>
  <c r="M194"/>
  <c r="M196"/>
  <c r="M198"/>
  <c r="M200"/>
  <c r="M202"/>
  <c r="M206"/>
  <c r="M208"/>
  <c r="M210"/>
  <c r="F184"/>
  <c r="S184"/>
  <c r="F268"/>
  <c r="S268"/>
  <c r="F106"/>
  <c r="S106"/>
  <c r="F108"/>
  <c r="S108"/>
  <c r="F110"/>
  <c r="S110"/>
  <c r="F112"/>
  <c r="S112"/>
  <c r="F114"/>
  <c r="S114"/>
  <c r="F116"/>
  <c r="S116"/>
  <c r="F118"/>
  <c r="S118"/>
  <c r="F120"/>
  <c r="S120"/>
  <c r="F122"/>
  <c r="S122"/>
  <c r="F124"/>
  <c r="S124"/>
  <c r="F126"/>
  <c r="S126"/>
  <c r="F128"/>
  <c r="S128"/>
  <c r="F130"/>
  <c r="S130"/>
  <c r="F132"/>
  <c r="S132"/>
  <c r="F134"/>
  <c r="S134"/>
  <c r="F136"/>
  <c r="S136"/>
  <c r="F138"/>
  <c r="S138"/>
  <c r="F140"/>
  <c r="S140"/>
  <c r="F142"/>
  <c r="S142"/>
  <c r="F144"/>
  <c r="S144"/>
  <c r="F146"/>
  <c r="S146"/>
  <c r="F148"/>
  <c r="S148"/>
  <c r="F150"/>
  <c r="S150"/>
  <c r="F152"/>
  <c r="S152"/>
  <c r="F154"/>
  <c r="S154"/>
  <c r="F156"/>
  <c r="S156"/>
  <c r="F158"/>
  <c r="S158"/>
  <c r="F160"/>
  <c r="S160"/>
  <c r="F162"/>
  <c r="S162"/>
  <c r="F164"/>
  <c r="S164"/>
  <c r="F166"/>
  <c r="S166"/>
  <c r="F168"/>
  <c r="S168"/>
  <c r="F170"/>
  <c r="S170"/>
  <c r="F172"/>
  <c r="S172"/>
  <c r="F174"/>
  <c r="S174"/>
  <c r="F176"/>
  <c r="S176"/>
  <c r="F178"/>
  <c r="S178"/>
  <c r="F180"/>
  <c r="S180"/>
  <c r="F182"/>
  <c r="S182"/>
  <c r="F186"/>
  <c r="S186"/>
  <c r="F188"/>
  <c r="S188"/>
  <c r="F190"/>
  <c r="S190"/>
  <c r="F192"/>
  <c r="S192"/>
  <c r="F194"/>
  <c r="S194"/>
  <c r="F196"/>
  <c r="S196"/>
  <c r="F198"/>
  <c r="S198"/>
  <c r="F200"/>
  <c r="S200"/>
  <c r="F202"/>
  <c r="S202"/>
  <c r="F204"/>
  <c r="S204"/>
  <c r="F206"/>
  <c r="S206"/>
  <c r="F208"/>
  <c r="S208"/>
  <c r="F210"/>
  <c r="S210"/>
  <c r="F212"/>
  <c r="S212"/>
  <c r="F214"/>
  <c r="S214"/>
  <c r="F216"/>
  <c r="S216"/>
  <c r="F218"/>
  <c r="S218"/>
  <c r="F220"/>
  <c r="S220"/>
  <c r="F222"/>
  <c r="S222"/>
  <c r="F224"/>
  <c r="S224"/>
  <c r="F226"/>
  <c r="S226"/>
  <c r="F228"/>
  <c r="S228"/>
  <c r="F230"/>
  <c r="S230"/>
  <c r="F232"/>
  <c r="S232"/>
  <c r="F234"/>
  <c r="S234"/>
  <c r="F236"/>
  <c r="S236"/>
  <c r="F238"/>
  <c r="S238"/>
  <c r="F240"/>
  <c r="S240"/>
  <c r="F242"/>
  <c r="S242"/>
  <c r="F244"/>
  <c r="S244"/>
  <c r="F246"/>
  <c r="S246"/>
  <c r="F248"/>
  <c r="S248"/>
  <c r="F250"/>
  <c r="S250"/>
  <c r="F252"/>
  <c r="S252"/>
  <c r="F254"/>
  <c r="S254"/>
  <c r="F256"/>
  <c r="S256"/>
  <c r="F258"/>
  <c r="S258"/>
  <c r="F260"/>
  <c r="S260"/>
  <c r="F262"/>
  <c r="S262"/>
  <c r="F264"/>
  <c r="S264"/>
  <c r="F266"/>
  <c r="S266"/>
  <c r="F270"/>
  <c r="S270"/>
  <c r="F272"/>
  <c r="S272"/>
  <c r="F274"/>
  <c r="S274"/>
  <c r="F276"/>
  <c r="S276"/>
  <c r="F278"/>
  <c r="S278"/>
  <c r="F280"/>
  <c r="S280"/>
  <c r="F282"/>
  <c r="S282"/>
  <c r="F284"/>
  <c r="S284"/>
  <c r="F286"/>
  <c r="S286"/>
  <c r="F288"/>
  <c r="S288"/>
  <c r="F290"/>
  <c r="S290"/>
  <c r="F292"/>
  <c r="S292"/>
  <c r="F294"/>
  <c r="S294"/>
  <c r="F296"/>
  <c r="S296"/>
  <c r="F298"/>
  <c r="S298"/>
  <c r="F300"/>
  <c r="S300"/>
  <c r="F302"/>
  <c r="S302"/>
  <c r="F304"/>
  <c r="S304"/>
  <c r="T8"/>
  <c r="T7"/>
  <c r="X8"/>
  <c r="X7"/>
  <c r="R8"/>
  <c r="R7"/>
  <c r="L8"/>
  <c r="L7"/>
  <c r="Y7" s="1"/>
  <c r="Z7" s="1"/>
  <c r="X6"/>
  <c r="R6"/>
  <c r="Y8" l="1"/>
  <c r="Z8" s="1"/>
  <c r="O6"/>
  <c r="H6"/>
  <c r="D67"/>
  <c r="D81"/>
  <c r="D103"/>
  <c r="D45"/>
  <c r="D23"/>
  <c r="D37" l="1"/>
  <c r="U6"/>
  <c r="D89"/>
  <c r="D59"/>
  <c r="G6"/>
  <c r="E104"/>
  <c r="E102"/>
  <c r="E100"/>
  <c r="E98"/>
  <c r="E96"/>
  <c r="E94"/>
  <c r="E92"/>
  <c r="E90"/>
  <c r="E88"/>
  <c r="E86"/>
  <c r="E82"/>
  <c r="E80"/>
  <c r="E78"/>
  <c r="E76"/>
  <c r="E74"/>
  <c r="E72"/>
  <c r="D71"/>
  <c r="E70"/>
  <c r="D69"/>
  <c r="E68"/>
  <c r="E67"/>
  <c r="E65"/>
  <c r="E63"/>
  <c r="E60"/>
  <c r="E58"/>
  <c r="D57"/>
  <c r="E56"/>
  <c r="E54"/>
  <c r="E52"/>
  <c r="E50"/>
  <c r="D49"/>
  <c r="E48"/>
  <c r="D47"/>
  <c r="E46"/>
  <c r="E45"/>
  <c r="E43"/>
  <c r="E41"/>
  <c r="D5"/>
  <c r="E6"/>
  <c r="L6"/>
  <c r="D7"/>
  <c r="D8"/>
  <c r="D9"/>
  <c r="D10"/>
  <c r="D11"/>
  <c r="D12"/>
  <c r="D13"/>
  <c r="D14"/>
  <c r="D15"/>
  <c r="D16"/>
  <c r="D17"/>
  <c r="D18"/>
  <c r="D19"/>
  <c r="D20"/>
  <c r="D21"/>
  <c r="D22"/>
  <c r="D24"/>
  <c r="M24" s="1"/>
  <c r="D25"/>
  <c r="D26"/>
  <c r="D27"/>
  <c r="D28"/>
  <c r="D29"/>
  <c r="D30"/>
  <c r="D31"/>
  <c r="D32"/>
  <c r="D33"/>
  <c r="D34"/>
  <c r="D35"/>
  <c r="D36"/>
  <c r="D38"/>
  <c r="D39"/>
  <c r="D40"/>
  <c r="M40" l="1"/>
  <c r="M22"/>
  <c r="M20"/>
  <c r="M18"/>
  <c r="M16"/>
  <c r="S46"/>
  <c r="S68"/>
  <c r="M36"/>
  <c r="M34"/>
  <c r="M32"/>
  <c r="M30"/>
  <c r="M28"/>
  <c r="M26"/>
  <c r="M38"/>
  <c r="M14"/>
  <c r="M12"/>
  <c r="M10"/>
  <c r="M8"/>
  <c r="E5"/>
  <c r="S6" s="1"/>
  <c r="C9"/>
  <c r="C29"/>
  <c r="C25"/>
  <c r="C21"/>
  <c r="E25"/>
  <c r="C35"/>
  <c r="C5"/>
  <c r="E15"/>
  <c r="D6"/>
  <c r="C22"/>
  <c r="E24"/>
  <c r="C6"/>
  <c r="E27"/>
  <c r="C31"/>
  <c r="C39"/>
  <c r="E29"/>
  <c r="E31"/>
  <c r="E33"/>
  <c r="E35"/>
  <c r="E37"/>
  <c r="E39"/>
  <c r="C27"/>
  <c r="C33"/>
  <c r="C37"/>
  <c r="C23"/>
  <c r="C15"/>
  <c r="C7"/>
  <c r="E17"/>
  <c r="E11"/>
  <c r="E23"/>
  <c r="E9"/>
  <c r="E7"/>
  <c r="E21"/>
  <c r="C13"/>
  <c r="E8"/>
  <c r="E12"/>
  <c r="C12"/>
  <c r="E10"/>
  <c r="E14"/>
  <c r="C18"/>
  <c r="C8"/>
  <c r="E16"/>
  <c r="E18"/>
  <c r="C10"/>
  <c r="C14"/>
  <c r="E22"/>
  <c r="C16"/>
  <c r="C20"/>
  <c r="C32"/>
  <c r="C36"/>
  <c r="C34"/>
  <c r="C38"/>
  <c r="E19"/>
  <c r="E13"/>
  <c r="C11"/>
  <c r="C43"/>
  <c r="C62"/>
  <c r="C65"/>
  <c r="C88"/>
  <c r="C92"/>
  <c r="C96"/>
  <c r="C100"/>
  <c r="C104"/>
  <c r="E38"/>
  <c r="C58"/>
  <c r="C74"/>
  <c r="C78"/>
  <c r="C82"/>
  <c r="C86"/>
  <c r="C90"/>
  <c r="C94"/>
  <c r="C98"/>
  <c r="C102"/>
  <c r="C30"/>
  <c r="E32"/>
  <c r="E30"/>
  <c r="E36"/>
  <c r="C52"/>
  <c r="C56"/>
  <c r="C63"/>
  <c r="C67"/>
  <c r="C68"/>
  <c r="C70"/>
  <c r="C72"/>
  <c r="C76"/>
  <c r="C80"/>
  <c r="C84"/>
  <c r="C85"/>
  <c r="E85"/>
  <c r="S86" s="1"/>
  <c r="D86"/>
  <c r="C87"/>
  <c r="F88" s="1"/>
  <c r="E87"/>
  <c r="S88" s="1"/>
  <c r="D88"/>
  <c r="C89"/>
  <c r="F90" s="1"/>
  <c r="E89"/>
  <c r="S90" s="1"/>
  <c r="D91"/>
  <c r="D93"/>
  <c r="D101"/>
  <c r="E91"/>
  <c r="S92" s="1"/>
  <c r="C91"/>
  <c r="F92" s="1"/>
  <c r="E93"/>
  <c r="S94" s="1"/>
  <c r="C93"/>
  <c r="E95"/>
  <c r="S96" s="1"/>
  <c r="C95"/>
  <c r="E97"/>
  <c r="S98" s="1"/>
  <c r="C97"/>
  <c r="F98" s="1"/>
  <c r="E99"/>
  <c r="S100" s="1"/>
  <c r="C99"/>
  <c r="F100" s="1"/>
  <c r="E101"/>
  <c r="S102" s="1"/>
  <c r="C101"/>
  <c r="E103"/>
  <c r="S104" s="1"/>
  <c r="C103"/>
  <c r="E84"/>
  <c r="D85"/>
  <c r="M86" s="1"/>
  <c r="D87"/>
  <c r="M88" s="1"/>
  <c r="D95"/>
  <c r="D97"/>
  <c r="D99"/>
  <c r="D90"/>
  <c r="M90" s="1"/>
  <c r="D92"/>
  <c r="D94"/>
  <c r="D96"/>
  <c r="D98"/>
  <c r="D100"/>
  <c r="D102"/>
  <c r="D104"/>
  <c r="M104" s="1"/>
  <c r="E69"/>
  <c r="S70" s="1"/>
  <c r="C69"/>
  <c r="E71"/>
  <c r="S72" s="1"/>
  <c r="C71"/>
  <c r="F72" s="1"/>
  <c r="E73"/>
  <c r="S74" s="1"/>
  <c r="C73"/>
  <c r="F74" s="1"/>
  <c r="E75"/>
  <c r="S76" s="1"/>
  <c r="C75"/>
  <c r="E77"/>
  <c r="S78" s="1"/>
  <c r="C77"/>
  <c r="E20"/>
  <c r="C24"/>
  <c r="C28"/>
  <c r="C40"/>
  <c r="C26"/>
  <c r="E34"/>
  <c r="E26"/>
  <c r="E28"/>
  <c r="E40"/>
  <c r="C41"/>
  <c r="C45"/>
  <c r="C46"/>
  <c r="C48"/>
  <c r="C50"/>
  <c r="C54"/>
  <c r="C60"/>
  <c r="E62"/>
  <c r="D63"/>
  <c r="C64"/>
  <c r="E64"/>
  <c r="S64" s="1"/>
  <c r="D65"/>
  <c r="C66"/>
  <c r="E66"/>
  <c r="S66" s="1"/>
  <c r="D73"/>
  <c r="D75"/>
  <c r="D77"/>
  <c r="D64"/>
  <c r="D66"/>
  <c r="D68"/>
  <c r="M68" s="1"/>
  <c r="D70"/>
  <c r="M70" s="1"/>
  <c r="D72"/>
  <c r="M72" s="1"/>
  <c r="D74"/>
  <c r="D76"/>
  <c r="D78"/>
  <c r="C79"/>
  <c r="E79"/>
  <c r="S80" s="1"/>
  <c r="D80"/>
  <c r="C81"/>
  <c r="F82" s="1"/>
  <c r="E81"/>
  <c r="S82" s="1"/>
  <c r="D82"/>
  <c r="M82" s="1"/>
  <c r="C83"/>
  <c r="F84" s="1"/>
  <c r="E83"/>
  <c r="D84"/>
  <c r="D79"/>
  <c r="D83"/>
  <c r="M84" s="1"/>
  <c r="E47"/>
  <c r="S48" s="1"/>
  <c r="C47"/>
  <c r="F48" s="1"/>
  <c r="E49"/>
  <c r="S50" s="1"/>
  <c r="C49"/>
  <c r="E51"/>
  <c r="S52" s="1"/>
  <c r="C51"/>
  <c r="E53"/>
  <c r="S54" s="1"/>
  <c r="C53"/>
  <c r="F54" s="1"/>
  <c r="E55"/>
  <c r="S56" s="1"/>
  <c r="C55"/>
  <c r="F56" s="1"/>
  <c r="E57"/>
  <c r="S58" s="1"/>
  <c r="C57"/>
  <c r="F58" s="1"/>
  <c r="C17"/>
  <c r="F18" s="1"/>
  <c r="C19"/>
  <c r="D41"/>
  <c r="C42"/>
  <c r="E42"/>
  <c r="S42" s="1"/>
  <c r="D43"/>
  <c r="C44"/>
  <c r="E44"/>
  <c r="S44" s="1"/>
  <c r="D51"/>
  <c r="D53"/>
  <c r="D55"/>
  <c r="D42"/>
  <c r="D44"/>
  <c r="D46"/>
  <c r="M46" s="1"/>
  <c r="D48"/>
  <c r="M48" s="1"/>
  <c r="D50"/>
  <c r="M50" s="1"/>
  <c r="D52"/>
  <c r="D54"/>
  <c r="D56"/>
  <c r="D58"/>
  <c r="M58" s="1"/>
  <c r="C59"/>
  <c r="F60" s="1"/>
  <c r="E59"/>
  <c r="S60" s="1"/>
  <c r="D60"/>
  <c r="M60" s="1"/>
  <c r="C61"/>
  <c r="F62" s="1"/>
  <c r="E61"/>
  <c r="D62"/>
  <c r="D61"/>
  <c r="F20" l="1"/>
  <c r="F52"/>
  <c r="F80"/>
  <c r="F50"/>
  <c r="M66"/>
  <c r="F46"/>
  <c r="F68"/>
  <c r="S22"/>
  <c r="S12"/>
  <c r="M44"/>
  <c r="S62"/>
  <c r="S84"/>
  <c r="F78"/>
  <c r="F76"/>
  <c r="M62"/>
  <c r="M56"/>
  <c r="M52"/>
  <c r="M42"/>
  <c r="M80"/>
  <c r="M78"/>
  <c r="M74"/>
  <c r="M64"/>
  <c r="F42"/>
  <c r="F70"/>
  <c r="M100"/>
  <c r="M96"/>
  <c r="F104"/>
  <c r="F102"/>
  <c r="F96"/>
  <c r="F94"/>
  <c r="M102"/>
  <c r="M92"/>
  <c r="F86"/>
  <c r="F64"/>
  <c r="F66"/>
  <c r="F44"/>
  <c r="S14"/>
  <c r="S24"/>
  <c r="S18"/>
  <c r="F38"/>
  <c r="F28"/>
  <c r="S38"/>
  <c r="S34"/>
  <c r="S30"/>
  <c r="F32"/>
  <c r="S16"/>
  <c r="F36"/>
  <c r="F22"/>
  <c r="F30"/>
  <c r="M54"/>
  <c r="M76"/>
  <c r="M98"/>
  <c r="M94"/>
  <c r="S20"/>
  <c r="F24"/>
  <c r="F34"/>
  <c r="S40"/>
  <c r="S36"/>
  <c r="S32"/>
  <c r="F40"/>
  <c r="S28"/>
  <c r="S26"/>
  <c r="F26"/>
  <c r="S8"/>
  <c r="S10"/>
  <c r="F12"/>
  <c r="M6"/>
  <c r="F14"/>
  <c r="F16"/>
  <c r="F10"/>
  <c r="F8"/>
  <c r="F6"/>
  <c r="N7" l="1"/>
  <c r="Q7" s="1"/>
  <c r="O7" l="1"/>
  <c r="G8"/>
  <c r="G7"/>
  <c r="K7" s="1"/>
  <c r="N8"/>
  <c r="Q8" s="1"/>
  <c r="K8" l="1"/>
  <c r="H8" s="1"/>
  <c r="H7"/>
  <c r="W7" s="1"/>
  <c r="O8"/>
  <c r="W8" l="1"/>
  <c r="U7"/>
  <c r="X9"/>
  <c r="R9"/>
  <c r="AA7"/>
  <c r="AB7"/>
  <c r="AB8" s="1"/>
  <c r="AB9" s="1"/>
  <c r="T9" l="1"/>
  <c r="U8"/>
  <c r="G9"/>
  <c r="N9"/>
  <c r="Q9" s="1"/>
  <c r="K9" l="1"/>
  <c r="H9" s="1"/>
  <c r="W9" s="1"/>
  <c r="L9"/>
  <c r="Y9" s="1"/>
  <c r="Z9" s="1"/>
  <c r="O9"/>
  <c r="AA8"/>
  <c r="I10" l="1"/>
  <c r="U9"/>
  <c r="N10"/>
  <c r="P10" s="1"/>
  <c r="Q10" l="1"/>
  <c r="N11"/>
  <c r="G11"/>
  <c r="L10"/>
  <c r="K10"/>
  <c r="H10" s="1"/>
  <c r="R10"/>
  <c r="O10"/>
  <c r="AA9"/>
  <c r="R11" l="1"/>
  <c r="L11"/>
  <c r="T10"/>
  <c r="V10" s="1"/>
  <c r="Q11" l="1"/>
  <c r="O11" s="1"/>
  <c r="W10"/>
  <c r="U10" s="1"/>
  <c r="X10"/>
  <c r="Y10" s="1"/>
  <c r="Z10" s="1"/>
  <c r="I11" s="1"/>
  <c r="K11"/>
  <c r="P11" l="1"/>
  <c r="AB10"/>
  <c r="AA10"/>
  <c r="H11"/>
  <c r="G12" l="1"/>
  <c r="K12" s="1"/>
  <c r="N12"/>
  <c r="Q12" s="1"/>
  <c r="T11"/>
  <c r="R12" l="1"/>
  <c r="O12"/>
  <c r="L12"/>
  <c r="H12"/>
  <c r="X11"/>
  <c r="V11"/>
  <c r="T12" s="1"/>
  <c r="W11"/>
  <c r="U11" s="1"/>
  <c r="W12" l="1"/>
  <c r="U12" s="1"/>
  <c r="Y11"/>
  <c r="Z11" s="1"/>
  <c r="I12" s="1"/>
  <c r="X12"/>
  <c r="V12" l="1"/>
  <c r="P12"/>
  <c r="G13"/>
  <c r="K13" s="1"/>
  <c r="H13" s="1"/>
  <c r="AA11"/>
  <c r="AB11"/>
  <c r="Y12"/>
  <c r="Z12" s="1"/>
  <c r="L13" l="1"/>
  <c r="N13"/>
  <c r="Q13" s="1"/>
  <c r="I13"/>
  <c r="T13"/>
  <c r="W13" s="1"/>
  <c r="U13" s="1"/>
  <c r="AB12"/>
  <c r="AA12"/>
  <c r="R13" l="1"/>
  <c r="V13"/>
  <c r="P13"/>
  <c r="N14" s="1"/>
  <c r="Q14" s="1"/>
  <c r="G14"/>
  <c r="K14" s="1"/>
  <c r="O13"/>
  <c r="X13"/>
  <c r="Y13" l="1"/>
  <c r="Z13" s="1"/>
  <c r="I14" s="1"/>
  <c r="L14"/>
  <c r="R14"/>
  <c r="O14"/>
  <c r="H14"/>
  <c r="AB13" l="1"/>
  <c r="AA13"/>
  <c r="P14"/>
  <c r="N15" s="1"/>
  <c r="R15" s="1"/>
  <c r="G15"/>
  <c r="K15" s="1"/>
  <c r="H15" s="1"/>
  <c r="T14"/>
  <c r="L15" l="1"/>
  <c r="W14"/>
  <c r="U14" s="1"/>
  <c r="V14"/>
  <c r="X14"/>
  <c r="Y14" s="1"/>
  <c r="Z14" s="1"/>
  <c r="I15" s="1"/>
  <c r="T15" l="1"/>
  <c r="W15" s="1"/>
  <c r="U15" s="1"/>
  <c r="Q15"/>
  <c r="AA14"/>
  <c r="AB14"/>
  <c r="V15" l="1"/>
  <c r="X15"/>
  <c r="G16"/>
  <c r="P15"/>
  <c r="O15"/>
  <c r="K16" l="1"/>
  <c r="L16"/>
  <c r="Y15"/>
  <c r="Z15" s="1"/>
  <c r="N16"/>
  <c r="Q16" s="1"/>
  <c r="O16" s="1"/>
  <c r="H16"/>
  <c r="T16" s="1"/>
  <c r="X16" s="1"/>
  <c r="R16" l="1"/>
  <c r="AB15"/>
  <c r="I16"/>
  <c r="AA15"/>
  <c r="V16"/>
  <c r="P16"/>
  <c r="Y16"/>
  <c r="Z16" s="1"/>
  <c r="W16"/>
  <c r="U16" s="1"/>
  <c r="G17" l="1"/>
  <c r="K17" s="1"/>
  <c r="H17" s="1"/>
  <c r="T17" s="1"/>
  <c r="X17" s="1"/>
  <c r="N17"/>
  <c r="Q17" s="1"/>
  <c r="O17" s="1"/>
  <c r="AA16"/>
  <c r="AB16"/>
  <c r="R17" l="1"/>
  <c r="I17"/>
  <c r="G18" s="1"/>
  <c r="K18" s="1"/>
  <c r="H18" s="1"/>
  <c r="P17"/>
  <c r="L17"/>
  <c r="W17"/>
  <c r="U17" s="1"/>
  <c r="V17"/>
  <c r="Y17" l="1"/>
  <c r="Z17" s="1"/>
  <c r="AA17" s="1"/>
  <c r="N18"/>
  <c r="R18" s="1"/>
  <c r="L18"/>
  <c r="T18"/>
  <c r="W18" s="1"/>
  <c r="U18" s="1"/>
  <c r="AB17" l="1"/>
  <c r="P18"/>
  <c r="N19" s="1"/>
  <c r="I18"/>
  <c r="G19" s="1"/>
  <c r="K19" s="1"/>
  <c r="H19" s="1"/>
  <c r="Q18"/>
  <c r="O18" s="1"/>
  <c r="V18"/>
  <c r="X18"/>
  <c r="Y18" s="1"/>
  <c r="Z18" s="1"/>
  <c r="R19" l="1"/>
  <c r="L19"/>
  <c r="I19"/>
  <c r="T19"/>
  <c r="W19" s="1"/>
  <c r="U19" s="1"/>
  <c r="Q19"/>
  <c r="AA18"/>
  <c r="AB18"/>
  <c r="X19" l="1"/>
  <c r="Y19" s="1"/>
  <c r="Z19" s="1"/>
  <c r="P19"/>
  <c r="V19"/>
  <c r="G20"/>
  <c r="O19"/>
  <c r="K20" l="1"/>
  <c r="H20" s="1"/>
  <c r="T20" s="1"/>
  <c r="L20"/>
  <c r="N20"/>
  <c r="R20" s="1"/>
  <c r="AA19"/>
  <c r="I20"/>
  <c r="AB19"/>
  <c r="Q20" l="1"/>
  <c r="O20" s="1"/>
  <c r="P20"/>
  <c r="N21" s="1"/>
  <c r="R21" s="1"/>
  <c r="G21"/>
  <c r="K21" s="1"/>
  <c r="H21" s="1"/>
  <c r="X20"/>
  <c r="Y20" s="1"/>
  <c r="Z20" s="1"/>
  <c r="V20"/>
  <c r="W20"/>
  <c r="U20" s="1"/>
  <c r="I21" l="1"/>
  <c r="G22" s="1"/>
  <c r="K22" s="1"/>
  <c r="H22" s="1"/>
  <c r="L21"/>
  <c r="T21"/>
  <c r="W21" s="1"/>
  <c r="U21" s="1"/>
  <c r="AA20"/>
  <c r="AB20"/>
  <c r="V21" l="1"/>
  <c r="T22" s="1"/>
  <c r="L22"/>
  <c r="X21"/>
  <c r="Y21" s="1"/>
  <c r="Z21" s="1"/>
  <c r="AA21" s="1"/>
  <c r="Q21"/>
  <c r="P21"/>
  <c r="N22" l="1"/>
  <c r="R22" s="1"/>
  <c r="I22"/>
  <c r="V22"/>
  <c r="AB21"/>
  <c r="W22"/>
  <c r="U22" s="1"/>
  <c r="X22"/>
  <c r="O21"/>
  <c r="P22" l="1"/>
  <c r="N23" s="1"/>
  <c r="G23"/>
  <c r="K23" s="1"/>
  <c r="H23" s="1"/>
  <c r="T23" s="1"/>
  <c r="Y22"/>
  <c r="Z22" s="1"/>
  <c r="Q22"/>
  <c r="O22" s="1"/>
  <c r="L23" l="1"/>
  <c r="X23"/>
  <c r="W23"/>
  <c r="U23" s="1"/>
  <c r="I23"/>
  <c r="R23"/>
  <c r="Q23"/>
  <c r="O23" s="1"/>
  <c r="P23"/>
  <c r="AB22"/>
  <c r="AA22"/>
  <c r="V23"/>
  <c r="Y23" l="1"/>
  <c r="Z23" s="1"/>
  <c r="AA23" s="1"/>
  <c r="N24"/>
  <c r="R24" s="1"/>
  <c r="G24"/>
  <c r="L24" s="1"/>
  <c r="AB23" l="1"/>
  <c r="I24"/>
  <c r="K24"/>
  <c r="H24" s="1"/>
  <c r="Q24"/>
  <c r="O24" s="1"/>
  <c r="P24"/>
  <c r="G25" l="1"/>
  <c r="K25" s="1"/>
  <c r="H25" s="1"/>
  <c r="N25"/>
  <c r="R25" s="1"/>
  <c r="T24"/>
  <c r="W24" s="1"/>
  <c r="U24" s="1"/>
  <c r="L25" l="1"/>
  <c r="V24"/>
  <c r="T25" s="1"/>
  <c r="X25" s="1"/>
  <c r="X24"/>
  <c r="Y24" s="1"/>
  <c r="Z24" s="1"/>
  <c r="I25" s="1"/>
  <c r="W25" l="1"/>
  <c r="U25" s="1"/>
  <c r="AA24"/>
  <c r="AB24"/>
  <c r="G26"/>
  <c r="K26" s="1"/>
  <c r="H26" s="1"/>
  <c r="Q25"/>
  <c r="O25" s="1"/>
  <c r="V25"/>
  <c r="L26" l="1"/>
  <c r="T26"/>
  <c r="W26" s="1"/>
  <c r="U26" s="1"/>
  <c r="Y25"/>
  <c r="Z25" s="1"/>
  <c r="P25"/>
  <c r="N26" l="1"/>
  <c r="R26" s="1"/>
  <c r="I26"/>
  <c r="X26"/>
  <c r="AB25"/>
  <c r="AA25"/>
  <c r="V26"/>
  <c r="Y26" l="1"/>
  <c r="Z26" s="1"/>
  <c r="AB26" s="1"/>
  <c r="G27"/>
  <c r="K27" s="1"/>
  <c r="H27" s="1"/>
  <c r="T27" s="1"/>
  <c r="X27" s="1"/>
  <c r="Q26"/>
  <c r="P26"/>
  <c r="AA26" l="1"/>
  <c r="L27"/>
  <c r="I27"/>
  <c r="N27"/>
  <c r="P27" s="1"/>
  <c r="V27"/>
  <c r="W27"/>
  <c r="U27" s="1"/>
  <c r="O26"/>
  <c r="Q27" l="1"/>
  <c r="O27" s="1"/>
  <c r="R27"/>
  <c r="Y27" s="1"/>
  <c r="Z27" s="1"/>
  <c r="AA27" s="1"/>
  <c r="G28"/>
  <c r="K28" s="1"/>
  <c r="H28" s="1"/>
  <c r="N28"/>
  <c r="Q28" l="1"/>
  <c r="O28" s="1"/>
  <c r="P28"/>
  <c r="N29" s="1"/>
  <c r="R29" s="1"/>
  <c r="R28"/>
  <c r="I28"/>
  <c r="G29" s="1"/>
  <c r="K29" s="1"/>
  <c r="H29" s="1"/>
  <c r="L28"/>
  <c r="AB27"/>
  <c r="T28"/>
  <c r="L29" l="1"/>
  <c r="X28"/>
  <c r="Y28" s="1"/>
  <c r="Z28" s="1"/>
  <c r="I29" s="1"/>
  <c r="V28"/>
  <c r="W28"/>
  <c r="U28" l="1"/>
  <c r="AA28"/>
  <c r="AB28"/>
  <c r="T29"/>
  <c r="X29" s="1"/>
  <c r="Y29" l="1"/>
  <c r="Z29" s="1"/>
  <c r="Q29"/>
  <c r="O29" s="1"/>
  <c r="P29"/>
  <c r="G30"/>
  <c r="V29"/>
  <c r="W29"/>
  <c r="U29" s="1"/>
  <c r="K30" l="1"/>
  <c r="H30" s="1"/>
  <c r="T30" s="1"/>
  <c r="V30" s="1"/>
  <c r="L30"/>
  <c r="I30"/>
  <c r="N30"/>
  <c r="Q30" s="1"/>
  <c r="O30" s="1"/>
  <c r="AB29"/>
  <c r="AA29"/>
  <c r="R30" l="1"/>
  <c r="G31"/>
  <c r="K31" s="1"/>
  <c r="H31" s="1"/>
  <c r="T31" s="1"/>
  <c r="X30"/>
  <c r="W30"/>
  <c r="U30" s="1"/>
  <c r="P30"/>
  <c r="X31" l="1"/>
  <c r="L31"/>
  <c r="N31"/>
  <c r="Q31" s="1"/>
  <c r="O31" s="1"/>
  <c r="Y30"/>
  <c r="Z30" s="1"/>
  <c r="W31"/>
  <c r="U31" s="1"/>
  <c r="R31" l="1"/>
  <c r="Y31" s="1"/>
  <c r="Z31" s="1"/>
  <c r="V31"/>
  <c r="I31"/>
  <c r="P31"/>
  <c r="AA30"/>
  <c r="AB30"/>
  <c r="AB31" l="1"/>
  <c r="G32"/>
  <c r="K32" s="1"/>
  <c r="H32" s="1"/>
  <c r="T32" s="1"/>
  <c r="X32" s="1"/>
  <c r="N32"/>
  <c r="Q32" s="1"/>
  <c r="O32" s="1"/>
  <c r="AA31"/>
  <c r="P32"/>
  <c r="W32" l="1"/>
  <c r="U32" s="1"/>
  <c r="R32"/>
  <c r="V32"/>
  <c r="I32"/>
  <c r="G33" s="1"/>
  <c r="K33" s="1"/>
  <c r="H33" s="1"/>
  <c r="L32"/>
  <c r="N33"/>
  <c r="R33" s="1"/>
  <c r="T33" l="1"/>
  <c r="W33" s="1"/>
  <c r="U33" s="1"/>
  <c r="Q33"/>
  <c r="O33" s="1"/>
  <c r="L33"/>
  <c r="Y32"/>
  <c r="Z32" s="1"/>
  <c r="AB32" s="1"/>
  <c r="X33"/>
  <c r="V33" l="1"/>
  <c r="Y33"/>
  <c r="Z33" s="1"/>
  <c r="AB33" s="1"/>
  <c r="P33"/>
  <c r="N34" s="1"/>
  <c r="Q34" s="1"/>
  <c r="O34" s="1"/>
  <c r="AA32"/>
  <c r="I33"/>
  <c r="G34" s="1"/>
  <c r="AA33" l="1"/>
  <c r="K34"/>
  <c r="H34" s="1"/>
  <c r="I34"/>
  <c r="G35" s="1"/>
  <c r="L34"/>
  <c r="R34"/>
  <c r="P34"/>
  <c r="N35" s="1"/>
  <c r="L35" l="1"/>
  <c r="K35"/>
  <c r="H35" s="1"/>
  <c r="T34"/>
  <c r="W34" s="1"/>
  <c r="U34" s="1"/>
  <c r="R35"/>
  <c r="Q35"/>
  <c r="O35" s="1"/>
  <c r="V34" l="1"/>
  <c r="X34"/>
  <c r="Y34" s="1"/>
  <c r="Z34" s="1"/>
  <c r="T35" l="1"/>
  <c r="W35" s="1"/>
  <c r="U35" s="1"/>
  <c r="AB34"/>
  <c r="AA34"/>
  <c r="P35"/>
  <c r="I35"/>
  <c r="V35" l="1"/>
  <c r="X35"/>
  <c r="Y35" s="1"/>
  <c r="Z35" s="1"/>
  <c r="AA35" s="1"/>
  <c r="N36"/>
  <c r="Q36" s="1"/>
  <c r="G36"/>
  <c r="K36" s="1"/>
  <c r="H36" s="1"/>
  <c r="AB35" l="1"/>
  <c r="L36"/>
  <c r="T36"/>
  <c r="X36" s="1"/>
  <c r="R36"/>
  <c r="P36"/>
  <c r="N37" s="1"/>
  <c r="Q37" s="1"/>
  <c r="O37" s="1"/>
  <c r="O36"/>
  <c r="I36"/>
  <c r="Y36" l="1"/>
  <c r="Z36" s="1"/>
  <c r="AA36" s="1"/>
  <c r="V36"/>
  <c r="W36"/>
  <c r="U36" s="1"/>
  <c r="R37"/>
  <c r="P37"/>
  <c r="G37"/>
  <c r="K37" s="1"/>
  <c r="H37" s="1"/>
  <c r="AB36" l="1"/>
  <c r="T37"/>
  <c r="X37" s="1"/>
  <c r="L37"/>
  <c r="N38"/>
  <c r="Q38" s="1"/>
  <c r="O38" s="1"/>
  <c r="I37"/>
  <c r="W37" l="1"/>
  <c r="U37" s="1"/>
  <c r="R38"/>
  <c r="Y37"/>
  <c r="Z37" s="1"/>
  <c r="P38" s="1"/>
  <c r="N39" s="1"/>
  <c r="V37"/>
  <c r="G38"/>
  <c r="K38" s="1"/>
  <c r="H38" s="1"/>
  <c r="AA37" l="1"/>
  <c r="AB37"/>
  <c r="L38"/>
  <c r="T38"/>
  <c r="W38" s="1"/>
  <c r="U38" s="1"/>
  <c r="R39"/>
  <c r="Q39"/>
  <c r="O39" s="1"/>
  <c r="I38"/>
  <c r="G39" l="1"/>
  <c r="K39" s="1"/>
  <c r="H39" s="1"/>
  <c r="X38"/>
  <c r="Y38" s="1"/>
  <c r="Z38" s="1"/>
  <c r="V38"/>
  <c r="T39" s="1"/>
  <c r="X39" s="1"/>
  <c r="L39" l="1"/>
  <c r="Y39" s="1"/>
  <c r="Z39" s="1"/>
  <c r="AB38"/>
  <c r="P39"/>
  <c r="I39"/>
  <c r="AA38"/>
  <c r="V39"/>
  <c r="W39"/>
  <c r="U39" s="1"/>
  <c r="G40" l="1"/>
  <c r="K40" s="1"/>
  <c r="AB39"/>
  <c r="N40"/>
  <c r="Q40" s="1"/>
  <c r="O40" s="1"/>
  <c r="AA39"/>
  <c r="L40" l="1"/>
  <c r="R40"/>
  <c r="I40"/>
  <c r="H40"/>
  <c r="T40" s="1"/>
  <c r="P40"/>
  <c r="N41" s="1"/>
  <c r="X40" l="1"/>
  <c r="Y40" s="1"/>
  <c r="Z40" s="1"/>
  <c r="V40"/>
  <c r="W40"/>
  <c r="U40" s="1"/>
  <c r="R41"/>
  <c r="Q41"/>
  <c r="O41" s="1"/>
  <c r="G41"/>
  <c r="K41" s="1"/>
  <c r="H41" s="1"/>
  <c r="L41" l="1"/>
  <c r="P41"/>
  <c r="N42" s="1"/>
  <c r="R42" s="1"/>
  <c r="AB40"/>
  <c r="AA40"/>
  <c r="T41"/>
  <c r="V41" s="1"/>
  <c r="I41"/>
  <c r="Q42" l="1"/>
  <c r="O42" s="1"/>
  <c r="W41"/>
  <c r="U41" s="1"/>
  <c r="X41"/>
  <c r="Y41" s="1"/>
  <c r="Z41" s="1"/>
  <c r="P42" s="1"/>
  <c r="N43" s="1"/>
  <c r="R43" s="1"/>
  <c r="G42"/>
  <c r="K42" s="1"/>
  <c r="H42" s="1"/>
  <c r="T42" s="1"/>
  <c r="X42" s="1"/>
  <c r="L42" l="1"/>
  <c r="W42"/>
  <c r="U42" s="1"/>
  <c r="Y42"/>
  <c r="Z42" s="1"/>
  <c r="P43" s="1"/>
  <c r="AB41"/>
  <c r="AA41"/>
  <c r="AA42" s="1"/>
  <c r="V42"/>
  <c r="I42"/>
  <c r="G43" s="1"/>
  <c r="K43" s="1"/>
  <c r="H43" s="1"/>
  <c r="Q43"/>
  <c r="AB42" l="1"/>
  <c r="L43"/>
  <c r="T43"/>
  <c r="I43"/>
  <c r="N44"/>
  <c r="R44" s="1"/>
  <c r="O43"/>
  <c r="X43" l="1"/>
  <c r="Y43" s="1"/>
  <c r="Z43" s="1"/>
  <c r="AA43" s="1"/>
  <c r="V43"/>
  <c r="W43"/>
  <c r="U43" s="1"/>
  <c r="G44"/>
  <c r="K44" s="1"/>
  <c r="H44" s="1"/>
  <c r="AB43"/>
  <c r="Q44"/>
  <c r="O44" s="1"/>
  <c r="P44" l="1"/>
  <c r="L44"/>
  <c r="T44"/>
  <c r="V44" s="1"/>
  <c r="I44"/>
  <c r="G45" s="1"/>
  <c r="K45" s="1"/>
  <c r="H45" s="1"/>
  <c r="N45"/>
  <c r="R45" s="1"/>
  <c r="T45" l="1"/>
  <c r="W44"/>
  <c r="U44" s="1"/>
  <c r="X44"/>
  <c r="Y44" s="1"/>
  <c r="Z44" s="1"/>
  <c r="L45"/>
  <c r="Q45"/>
  <c r="O45" s="1"/>
  <c r="V45" l="1"/>
  <c r="X45"/>
  <c r="W45"/>
  <c r="U45" s="1"/>
  <c r="Y45"/>
  <c r="Z45" s="1"/>
  <c r="I45"/>
  <c r="G46" s="1"/>
  <c r="K46" s="1"/>
  <c r="P45"/>
  <c r="N46" s="1"/>
  <c r="Q46" s="1"/>
  <c r="O46" s="1"/>
  <c r="AB44"/>
  <c r="AA44"/>
  <c r="AA45" s="1"/>
  <c r="L46"/>
  <c r="R46"/>
  <c r="H46"/>
  <c r="I46" l="1"/>
  <c r="G47" s="1"/>
  <c r="K47" s="1"/>
  <c r="H47" s="1"/>
  <c r="P46"/>
  <c r="N47" s="1"/>
  <c r="R47" s="1"/>
  <c r="AB45"/>
  <c r="T46"/>
  <c r="W46" s="1"/>
  <c r="U46" s="1"/>
  <c r="L47" l="1"/>
  <c r="V46"/>
  <c r="X46"/>
  <c r="Y46" s="1"/>
  <c r="Z46" s="1"/>
  <c r="I47" s="1"/>
  <c r="Q47" l="1"/>
  <c r="T47"/>
  <c r="W47" s="1"/>
  <c r="U47" s="1"/>
  <c r="P47"/>
  <c r="AA46"/>
  <c r="AB46"/>
  <c r="N48" l="1"/>
  <c r="R48" s="1"/>
  <c r="V47"/>
  <c r="X47"/>
  <c r="Y47" s="1"/>
  <c r="Z47" s="1"/>
  <c r="G48"/>
  <c r="O47"/>
  <c r="Q48" l="1"/>
  <c r="O48" s="1"/>
  <c r="K48"/>
  <c r="H48" s="1"/>
  <c r="T48" s="1"/>
  <c r="X48" s="1"/>
  <c r="L48"/>
  <c r="I48"/>
  <c r="G49" s="1"/>
  <c r="AB47"/>
  <c r="AA47"/>
  <c r="P48"/>
  <c r="K49" l="1"/>
  <c r="H49" s="1"/>
  <c r="L49"/>
  <c r="N49"/>
  <c r="Q49" s="1"/>
  <c r="O49" s="1"/>
  <c r="V48"/>
  <c r="W48"/>
  <c r="U48" s="1"/>
  <c r="Y48"/>
  <c r="Z48" s="1"/>
  <c r="I49" s="1"/>
  <c r="T49" l="1"/>
  <c r="X49" s="1"/>
  <c r="R49"/>
  <c r="W49"/>
  <c r="U49" s="1"/>
  <c r="AB48"/>
  <c r="AA48"/>
  <c r="P49"/>
  <c r="V49"/>
  <c r="G50"/>
  <c r="K50" s="1"/>
  <c r="H50" s="1"/>
  <c r="Y49" l="1"/>
  <c r="Z49" s="1"/>
  <c r="AB49" s="1"/>
  <c r="L50"/>
  <c r="I50"/>
  <c r="G51" s="1"/>
  <c r="K51" s="1"/>
  <c r="H51" s="1"/>
  <c r="N50"/>
  <c r="Q50" s="1"/>
  <c r="O50" s="1"/>
  <c r="T50"/>
  <c r="W50" s="1"/>
  <c r="U50" s="1"/>
  <c r="AA49" l="1"/>
  <c r="V50"/>
  <c r="T51" s="1"/>
  <c r="W51" s="1"/>
  <c r="U51" s="1"/>
  <c r="P50"/>
  <c r="N51" s="1"/>
  <c r="R51" s="1"/>
  <c r="X50"/>
  <c r="R50"/>
  <c r="L51"/>
  <c r="X51" l="1"/>
  <c r="Y50"/>
  <c r="Z50" s="1"/>
  <c r="I51" s="1"/>
  <c r="G52" s="1"/>
  <c r="K52" s="1"/>
  <c r="H52" s="1"/>
  <c r="Q51"/>
  <c r="O51" s="1"/>
  <c r="AA50" l="1"/>
  <c r="AB50"/>
  <c r="V51"/>
  <c r="T52" s="1"/>
  <c r="X52" s="1"/>
  <c r="Y51"/>
  <c r="Z51" s="1"/>
  <c r="P51"/>
  <c r="N52" s="1"/>
  <c r="L52"/>
  <c r="AA51" l="1"/>
  <c r="I52"/>
  <c r="G53" s="1"/>
  <c r="K53" s="1"/>
  <c r="H53" s="1"/>
  <c r="AB51"/>
  <c r="P52"/>
  <c r="N53" s="1"/>
  <c r="R52"/>
  <c r="V52"/>
  <c r="W52"/>
  <c r="U52" s="1"/>
  <c r="Q52"/>
  <c r="O52" s="1"/>
  <c r="Y52"/>
  <c r="Z52" s="1"/>
  <c r="I53" l="1"/>
  <c r="G54" s="1"/>
  <c r="K54" s="1"/>
  <c r="H54" s="1"/>
  <c r="T53"/>
  <c r="W53" s="1"/>
  <c r="U53" s="1"/>
  <c r="L53"/>
  <c r="X53"/>
  <c r="Q53"/>
  <c r="O53" s="1"/>
  <c r="R53"/>
  <c r="P53"/>
  <c r="AA52"/>
  <c r="AB52"/>
  <c r="V53" l="1"/>
  <c r="T54" s="1"/>
  <c r="X54" s="1"/>
  <c r="Y53"/>
  <c r="Z53" s="1"/>
  <c r="AA53" s="1"/>
  <c r="L54"/>
  <c r="N54"/>
  <c r="Q54" s="1"/>
  <c r="O54" s="1"/>
  <c r="AB53" l="1"/>
  <c r="I54"/>
  <c r="G55" s="1"/>
  <c r="K55" s="1"/>
  <c r="H55" s="1"/>
  <c r="P54"/>
  <c r="N55" s="1"/>
  <c r="R55" s="1"/>
  <c r="R54"/>
  <c r="Y54" s="1"/>
  <c r="Z54" s="1"/>
  <c r="W54"/>
  <c r="U54" s="1"/>
  <c r="V54"/>
  <c r="L55" l="1"/>
  <c r="AA54"/>
  <c r="I55"/>
  <c r="AB54"/>
  <c r="T55"/>
  <c r="G56" l="1"/>
  <c r="K56" s="1"/>
  <c r="H56" s="1"/>
  <c r="Q55"/>
  <c r="O55" s="1"/>
  <c r="P55"/>
  <c r="X55"/>
  <c r="Y55" s="1"/>
  <c r="Z55" s="1"/>
  <c r="V55"/>
  <c r="W55"/>
  <c r="L56" l="1"/>
  <c r="I56"/>
  <c r="G57" s="1"/>
  <c r="K57" s="1"/>
  <c r="N56"/>
  <c r="Q56" s="1"/>
  <c r="O56" s="1"/>
  <c r="R56"/>
  <c r="U55"/>
  <c r="AB55"/>
  <c r="AA55"/>
  <c r="T56"/>
  <c r="V56" s="1"/>
  <c r="L57" l="1"/>
  <c r="X56"/>
  <c r="Y56" s="1"/>
  <c r="Z56" s="1"/>
  <c r="H57"/>
  <c r="T57" s="1"/>
  <c r="P56"/>
  <c r="W56"/>
  <c r="U56" s="1"/>
  <c r="AB56" l="1"/>
  <c r="I57"/>
  <c r="G58" s="1"/>
  <c r="K58" s="1"/>
  <c r="N57"/>
  <c r="Q57" s="1"/>
  <c r="O57" s="1"/>
  <c r="V57"/>
  <c r="X57"/>
  <c r="AA56"/>
  <c r="W57"/>
  <c r="U57" s="1"/>
  <c r="R57" l="1"/>
  <c r="Y57" s="1"/>
  <c r="Z57" s="1"/>
  <c r="L58"/>
  <c r="P57"/>
  <c r="N58" s="1"/>
  <c r="H58"/>
  <c r="R58" l="1"/>
  <c r="AB57"/>
  <c r="I58"/>
  <c r="AA57"/>
  <c r="T58"/>
  <c r="W58" s="1"/>
  <c r="U58" s="1"/>
  <c r="Q58"/>
  <c r="O58" s="1"/>
  <c r="P58"/>
  <c r="G59" l="1"/>
  <c r="K59" s="1"/>
  <c r="H59" s="1"/>
  <c r="N59"/>
  <c r="R59" s="1"/>
  <c r="V58"/>
  <c r="X58"/>
  <c r="Y58" s="1"/>
  <c r="Z58" s="1"/>
  <c r="Q59" l="1"/>
  <c r="O59" s="1"/>
  <c r="L59"/>
  <c r="P59"/>
  <c r="I59"/>
  <c r="AA58"/>
  <c r="AB58"/>
  <c r="T59"/>
  <c r="N60" l="1"/>
  <c r="R60" s="1"/>
  <c r="G60"/>
  <c r="L60" s="1"/>
  <c r="X59"/>
  <c r="Y59" s="1"/>
  <c r="Z59" s="1"/>
  <c r="AB59" s="1"/>
  <c r="W59"/>
  <c r="U59" s="1"/>
  <c r="V59"/>
  <c r="Q60" l="1"/>
  <c r="O60" s="1"/>
  <c r="K60"/>
  <c r="H60" s="1"/>
  <c r="T60" s="1"/>
  <c r="AA59"/>
  <c r="I60"/>
  <c r="P60"/>
  <c r="G61" l="1"/>
  <c r="K61" s="1"/>
  <c r="H61" s="1"/>
  <c r="N61"/>
  <c r="Q61" s="1"/>
  <c r="O61" s="1"/>
  <c r="V60"/>
  <c r="X60"/>
  <c r="Y60" s="1"/>
  <c r="Z60" s="1"/>
  <c r="W60"/>
  <c r="R61" l="1"/>
  <c r="L61"/>
  <c r="AA60"/>
  <c r="I61"/>
  <c r="AB60"/>
  <c r="T61"/>
  <c r="W61" s="1"/>
  <c r="U61" s="1"/>
  <c r="P61"/>
  <c r="U60"/>
  <c r="X61" l="1"/>
  <c r="Y61" s="1"/>
  <c r="Z61" s="1"/>
  <c r="V61"/>
  <c r="G62"/>
  <c r="K62" s="1"/>
  <c r="H62" s="1"/>
  <c r="N62"/>
  <c r="R62" s="1"/>
  <c r="L62" l="1"/>
  <c r="AB61"/>
  <c r="I62"/>
  <c r="AA61"/>
  <c r="T62"/>
  <c r="W62" s="1"/>
  <c r="U62" s="1"/>
  <c r="Q62"/>
  <c r="O62" s="1"/>
  <c r="P62"/>
  <c r="G63" l="1"/>
  <c r="K63" s="1"/>
  <c r="H63" s="1"/>
  <c r="N63"/>
  <c r="R63" s="1"/>
  <c r="V62"/>
  <c r="X62"/>
  <c r="Y62" s="1"/>
  <c r="Z62" s="1"/>
  <c r="I63" l="1"/>
  <c r="G64" s="1"/>
  <c r="L64" s="1"/>
  <c r="Q63"/>
  <c r="O63" s="1"/>
  <c r="L63"/>
  <c r="AB62"/>
  <c r="AA62"/>
  <c r="P63"/>
  <c r="T63"/>
  <c r="W63" s="1"/>
  <c r="U63" s="1"/>
  <c r="V63" l="1"/>
  <c r="X63"/>
  <c r="Y63" s="1"/>
  <c r="Z63" s="1"/>
  <c r="I64" s="1"/>
  <c r="N64"/>
  <c r="Q64" s="1"/>
  <c r="K64"/>
  <c r="H64" s="1"/>
  <c r="R64" l="1"/>
  <c r="T64"/>
  <c r="V64" s="1"/>
  <c r="AB63"/>
  <c r="AA63"/>
  <c r="P64"/>
  <c r="G65"/>
  <c r="K65" s="1"/>
  <c r="H65" s="1"/>
  <c r="O64"/>
  <c r="X64"/>
  <c r="L65" l="1"/>
  <c r="N65"/>
  <c r="Q65" s="1"/>
  <c r="O65" s="1"/>
  <c r="W64"/>
  <c r="U64" s="1"/>
  <c r="Y64"/>
  <c r="Z64" s="1"/>
  <c r="T65"/>
  <c r="R65" l="1"/>
  <c r="AA64"/>
  <c r="I65"/>
  <c r="V65"/>
  <c r="G66"/>
  <c r="K66" s="1"/>
  <c r="H66" s="1"/>
  <c r="P65"/>
  <c r="AB64"/>
  <c r="W65"/>
  <c r="U65" s="1"/>
  <c r="X65"/>
  <c r="Y65" s="1"/>
  <c r="Z65" s="1"/>
  <c r="L66" l="1"/>
  <c r="AA65"/>
  <c r="I66"/>
  <c r="N66"/>
  <c r="Q66" s="1"/>
  <c r="O66" s="1"/>
  <c r="T66"/>
  <c r="V66" s="1"/>
  <c r="AB65"/>
  <c r="P66" l="1"/>
  <c r="N67" s="1"/>
  <c r="Q67" s="1"/>
  <c r="O67" s="1"/>
  <c r="X66"/>
  <c r="W66"/>
  <c r="U66" s="1"/>
  <c r="R66"/>
  <c r="G67"/>
  <c r="K67" s="1"/>
  <c r="H67" s="1"/>
  <c r="T67" s="1"/>
  <c r="Y66"/>
  <c r="Z66" s="1"/>
  <c r="W67" l="1"/>
  <c r="U67" s="1"/>
  <c r="L67"/>
  <c r="AB66"/>
  <c r="I67"/>
  <c r="R67"/>
  <c r="X67"/>
  <c r="AA66"/>
  <c r="V67"/>
  <c r="P67"/>
  <c r="Y67" l="1"/>
  <c r="Z67" s="1"/>
  <c r="AB67" s="1"/>
  <c r="G68"/>
  <c r="K68" s="1"/>
  <c r="H68" s="1"/>
  <c r="T68" s="1"/>
  <c r="AA67"/>
  <c r="N68"/>
  <c r="R68" s="1"/>
  <c r="L68" l="1"/>
  <c r="V68"/>
  <c r="X68"/>
  <c r="I68"/>
  <c r="W68"/>
  <c r="U68" s="1"/>
  <c r="Q68"/>
  <c r="O68" s="1"/>
  <c r="P68"/>
  <c r="Y68" l="1"/>
  <c r="Z68" s="1"/>
  <c r="AA68" s="1"/>
  <c r="G69"/>
  <c r="K69" s="1"/>
  <c r="H69" s="1"/>
  <c r="N69"/>
  <c r="P69" s="1"/>
  <c r="AB68" l="1"/>
  <c r="R69"/>
  <c r="L69"/>
  <c r="N70"/>
  <c r="T69"/>
  <c r="W69" s="1"/>
  <c r="U69" s="1"/>
  <c r="Q69"/>
  <c r="I69"/>
  <c r="Q70" l="1"/>
  <c r="O69"/>
  <c r="R70"/>
  <c r="X69"/>
  <c r="Y69" s="1"/>
  <c r="Z69" s="1"/>
  <c r="AA69" s="1"/>
  <c r="V69"/>
  <c r="G70"/>
  <c r="K70" s="1"/>
  <c r="H70" s="1"/>
  <c r="O70"/>
  <c r="P70" l="1"/>
  <c r="N71" s="1"/>
  <c r="Q71" s="1"/>
  <c r="O71" s="1"/>
  <c r="AB69"/>
  <c r="L70"/>
  <c r="T70"/>
  <c r="V70" s="1"/>
  <c r="I70"/>
  <c r="W70" l="1"/>
  <c r="U70" s="1"/>
  <c r="X70"/>
  <c r="Y70" s="1"/>
  <c r="Z70" s="1"/>
  <c r="P71" s="1"/>
  <c r="N72" s="1"/>
  <c r="Q72" s="1"/>
  <c r="O72" s="1"/>
  <c r="R71"/>
  <c r="G71"/>
  <c r="K71" s="1"/>
  <c r="H71" s="1"/>
  <c r="I71" l="1"/>
  <c r="G72" s="1"/>
  <c r="K72" s="1"/>
  <c r="H72" s="1"/>
  <c r="AA70"/>
  <c r="AB70"/>
  <c r="T71"/>
  <c r="W71" s="1"/>
  <c r="U71" s="1"/>
  <c r="R72"/>
  <c r="L71"/>
  <c r="L72" l="1"/>
  <c r="X71"/>
  <c r="Y71" s="1"/>
  <c r="Z71" s="1"/>
  <c r="V71"/>
  <c r="T72" s="1"/>
  <c r="X72" s="1"/>
  <c r="AA71" l="1"/>
  <c r="V72"/>
  <c r="P72"/>
  <c r="N73" s="1"/>
  <c r="Q73" s="1"/>
  <c r="O73" s="1"/>
  <c r="AB71"/>
  <c r="I72"/>
  <c r="G73" s="1"/>
  <c r="K73" s="1"/>
  <c r="H73" s="1"/>
  <c r="W72"/>
  <c r="U72" s="1"/>
  <c r="Y72"/>
  <c r="Z72" s="1"/>
  <c r="AB72" l="1"/>
  <c r="T73"/>
  <c r="X73" s="1"/>
  <c r="R73"/>
  <c r="I73"/>
  <c r="G74" s="1"/>
  <c r="K74" s="1"/>
  <c r="H74" s="1"/>
  <c r="P73"/>
  <c r="AA72"/>
  <c r="L73"/>
  <c r="Y73" l="1"/>
  <c r="Z73" s="1"/>
  <c r="AB73" s="1"/>
  <c r="W73"/>
  <c r="U73" s="1"/>
  <c r="V73"/>
  <c r="T74" s="1"/>
  <c r="N74"/>
  <c r="Q74" s="1"/>
  <c r="O74" s="1"/>
  <c r="AA73"/>
  <c r="L74"/>
  <c r="I74"/>
  <c r="W74" l="1"/>
  <c r="U74" s="1"/>
  <c r="V74"/>
  <c r="X74"/>
  <c r="P74"/>
  <c r="R74"/>
  <c r="Y74" s="1"/>
  <c r="Z74" s="1"/>
  <c r="G75"/>
  <c r="K75" s="1"/>
  <c r="H75" s="1"/>
  <c r="T75" s="1"/>
  <c r="N75" l="1"/>
  <c r="Q75" s="1"/>
  <c r="O75" s="1"/>
  <c r="AB74"/>
  <c r="AA74"/>
  <c r="L75"/>
  <c r="V75"/>
  <c r="X75"/>
  <c r="W75"/>
  <c r="U75" s="1"/>
  <c r="I75"/>
  <c r="R75" l="1"/>
  <c r="Y75" s="1"/>
  <c r="Z75" s="1"/>
  <c r="P75"/>
  <c r="N76" s="1"/>
  <c r="R76" s="1"/>
  <c r="G76"/>
  <c r="L76" s="1"/>
  <c r="AA75" l="1"/>
  <c r="AB75"/>
  <c r="Q76"/>
  <c r="O76" s="1"/>
  <c r="P76"/>
  <c r="N77" s="1"/>
  <c r="K76"/>
  <c r="H76" s="1"/>
  <c r="I76"/>
  <c r="R77" l="1"/>
  <c r="Q77"/>
  <c r="O77" s="1"/>
  <c r="T76"/>
  <c r="W76" s="1"/>
  <c r="U76" s="1"/>
  <c r="G77"/>
  <c r="L77" s="1"/>
  <c r="V76" l="1"/>
  <c r="X76"/>
  <c r="Y76" s="1"/>
  <c r="Z76" s="1"/>
  <c r="I77" s="1"/>
  <c r="K77"/>
  <c r="H77" s="1"/>
  <c r="AA76" l="1"/>
  <c r="AB76"/>
  <c r="P77"/>
  <c r="N78" s="1"/>
  <c r="Q78" s="1"/>
  <c r="O78" s="1"/>
  <c r="T77"/>
  <c r="W77" s="1"/>
  <c r="U77" s="1"/>
  <c r="G78"/>
  <c r="K78" s="1"/>
  <c r="H78" s="1"/>
  <c r="R78" l="1"/>
  <c r="L78"/>
  <c r="V77"/>
  <c r="X77"/>
  <c r="Y77" s="1"/>
  <c r="Z77" s="1"/>
  <c r="T78" l="1"/>
  <c r="W78" s="1"/>
  <c r="U78" s="1"/>
  <c r="I78"/>
  <c r="AA77"/>
  <c r="AB77"/>
  <c r="V78"/>
  <c r="P78"/>
  <c r="X78" l="1"/>
  <c r="Y78" s="1"/>
  <c r="Z78" s="1"/>
  <c r="AB78" s="1"/>
  <c r="N79"/>
  <c r="Q79" s="1"/>
  <c r="O79" s="1"/>
  <c r="AA78"/>
  <c r="G79"/>
  <c r="K79" s="1"/>
  <c r="H79" s="1"/>
  <c r="T79" s="1"/>
  <c r="L79" l="1"/>
  <c r="R79"/>
  <c r="P79"/>
  <c r="V79"/>
  <c r="X79"/>
  <c r="W79"/>
  <c r="U79" s="1"/>
  <c r="N80"/>
  <c r="Q80" s="1"/>
  <c r="O80" s="1"/>
  <c r="I79"/>
  <c r="Y79" l="1"/>
  <c r="Z79" s="1"/>
  <c r="P80" s="1"/>
  <c r="R80"/>
  <c r="AA79"/>
  <c r="G80"/>
  <c r="K80" s="1"/>
  <c r="H80" s="1"/>
  <c r="AB79" l="1"/>
  <c r="T80"/>
  <c r="W80" s="1"/>
  <c r="U80" s="1"/>
  <c r="L80"/>
  <c r="N81"/>
  <c r="Q81" s="1"/>
  <c r="I80"/>
  <c r="R81" l="1"/>
  <c r="X80"/>
  <c r="V80"/>
  <c r="Y80"/>
  <c r="Z80" s="1"/>
  <c r="P81" s="1"/>
  <c r="G81"/>
  <c r="L81" s="1"/>
  <c r="O81"/>
  <c r="AA80" l="1"/>
  <c r="AB80"/>
  <c r="N82"/>
  <c r="Q82" s="1"/>
  <c r="O82" s="1"/>
  <c r="K81"/>
  <c r="H81" s="1"/>
  <c r="I81"/>
  <c r="R82" l="1"/>
  <c r="T81"/>
  <c r="W81" s="1"/>
  <c r="U81" s="1"/>
  <c r="G82"/>
  <c r="L82" s="1"/>
  <c r="X81" l="1"/>
  <c r="Y81" s="1"/>
  <c r="Z81" s="1"/>
  <c r="I82" s="1"/>
  <c r="V81"/>
  <c r="K82"/>
  <c r="H82" s="1"/>
  <c r="T82" l="1"/>
  <c r="V82" s="1"/>
  <c r="AB81"/>
  <c r="AA81"/>
  <c r="P82"/>
  <c r="N83" s="1"/>
  <c r="Q83" s="1"/>
  <c r="O83" s="1"/>
  <c r="W82"/>
  <c r="U82" s="1"/>
  <c r="G83"/>
  <c r="L83" s="1"/>
  <c r="X82" l="1"/>
  <c r="Y82" s="1"/>
  <c r="Z82" s="1"/>
  <c r="AA82" s="1"/>
  <c r="R83"/>
  <c r="K83"/>
  <c r="H83" s="1"/>
  <c r="I83" l="1"/>
  <c r="P83"/>
  <c r="N84" s="1"/>
  <c r="Q84" s="1"/>
  <c r="O84" s="1"/>
  <c r="AB82"/>
  <c r="T83"/>
  <c r="W83" s="1"/>
  <c r="U83" s="1"/>
  <c r="G84"/>
  <c r="K84" s="1"/>
  <c r="H84" s="1"/>
  <c r="R84" l="1"/>
  <c r="X83"/>
  <c r="Y83" s="1"/>
  <c r="Z83" s="1"/>
  <c r="I84" s="1"/>
  <c r="V83"/>
  <c r="T84" s="1"/>
  <c r="X84" s="1"/>
  <c r="L84"/>
  <c r="W84" l="1"/>
  <c r="U84" s="1"/>
  <c r="AB83"/>
  <c r="V84"/>
  <c r="AA83"/>
  <c r="P84"/>
  <c r="Y84"/>
  <c r="Z84" s="1"/>
  <c r="G85"/>
  <c r="L85" s="1"/>
  <c r="N85" l="1"/>
  <c r="R85" s="1"/>
  <c r="AA84"/>
  <c r="AB84"/>
  <c r="K85"/>
  <c r="H85" s="1"/>
  <c r="I85"/>
  <c r="Q85" l="1"/>
  <c r="O85" s="1"/>
  <c r="P85"/>
  <c r="N86" s="1"/>
  <c r="T85"/>
  <c r="W85" s="1"/>
  <c r="U85" s="1"/>
  <c r="G86"/>
  <c r="L86" s="1"/>
  <c r="Q86" l="1"/>
  <c r="O86" s="1"/>
  <c r="R86"/>
  <c r="X85"/>
  <c r="Y85" s="1"/>
  <c r="Z85" s="1"/>
  <c r="I86" s="1"/>
  <c r="V85"/>
  <c r="K86"/>
  <c r="H86" s="1"/>
  <c r="T86" l="1"/>
  <c r="X86" s="1"/>
  <c r="Y86" s="1"/>
  <c r="Z86" s="1"/>
  <c r="AA85"/>
  <c r="AB85"/>
  <c r="P86"/>
  <c r="W86"/>
  <c r="U86" s="1"/>
  <c r="G87"/>
  <c r="L87" s="1"/>
  <c r="AB86" l="1"/>
  <c r="V86"/>
  <c r="N87"/>
  <c r="Q87" s="1"/>
  <c r="O87" s="1"/>
  <c r="AA86"/>
  <c r="K87"/>
  <c r="H87" s="1"/>
  <c r="I87"/>
  <c r="R87" l="1"/>
  <c r="T87"/>
  <c r="V87" s="1"/>
  <c r="P87"/>
  <c r="G88"/>
  <c r="L88" s="1"/>
  <c r="X87" l="1"/>
  <c r="Y87" s="1"/>
  <c r="Z87" s="1"/>
  <c r="AB87" s="1"/>
  <c r="W87"/>
  <c r="U87" s="1"/>
  <c r="N88"/>
  <c r="R88" s="1"/>
  <c r="K88"/>
  <c r="H88" s="1"/>
  <c r="I88" l="1"/>
  <c r="G89" s="1"/>
  <c r="K89" s="1"/>
  <c r="H89" s="1"/>
  <c r="AA87"/>
  <c r="Q88"/>
  <c r="O88" s="1"/>
  <c r="P88"/>
  <c r="T88"/>
  <c r="W88" s="1"/>
  <c r="U88" s="1"/>
  <c r="L89" l="1"/>
  <c r="N89"/>
  <c r="Q89" s="1"/>
  <c r="O89" s="1"/>
  <c r="X88"/>
  <c r="Y88" s="1"/>
  <c r="Z88" s="1"/>
  <c r="V88"/>
  <c r="R89" l="1"/>
  <c r="I89"/>
  <c r="P89"/>
  <c r="AA88"/>
  <c r="AB88"/>
  <c r="T89"/>
  <c r="W89" s="1"/>
  <c r="U89" s="1"/>
  <c r="G90" l="1"/>
  <c r="K90" s="1"/>
  <c r="H90" s="1"/>
  <c r="X89"/>
  <c r="Y89" s="1"/>
  <c r="Z89" s="1"/>
  <c r="AB89" s="1"/>
  <c r="V89"/>
  <c r="N90"/>
  <c r="Q90" s="1"/>
  <c r="O90" s="1"/>
  <c r="AA89" l="1"/>
  <c r="R90"/>
  <c r="L90"/>
  <c r="T90"/>
  <c r="X90" s="1"/>
  <c r="I90"/>
  <c r="P90"/>
  <c r="V90" l="1"/>
  <c r="Y90"/>
  <c r="Z90" s="1"/>
  <c r="AB90" s="1"/>
  <c r="W90"/>
  <c r="U90" s="1"/>
  <c r="N91"/>
  <c r="Q91" s="1"/>
  <c r="O91" s="1"/>
  <c r="G91"/>
  <c r="K91" s="1"/>
  <c r="H91" s="1"/>
  <c r="T91" l="1"/>
  <c r="V91" s="1"/>
  <c r="P91"/>
  <c r="N92" s="1"/>
  <c r="Q92" s="1"/>
  <c r="O92" s="1"/>
  <c r="AA90"/>
  <c r="L91"/>
  <c r="X91"/>
  <c r="R91"/>
  <c r="I91"/>
  <c r="W91" l="1"/>
  <c r="U91" s="1"/>
  <c r="Y91"/>
  <c r="Z91" s="1"/>
  <c r="AB91" s="1"/>
  <c r="R92"/>
  <c r="G92"/>
  <c r="L92" s="1"/>
  <c r="P92" l="1"/>
  <c r="N93" s="1"/>
  <c r="Q93" s="1"/>
  <c r="O93" s="1"/>
  <c r="AA91"/>
  <c r="K92"/>
  <c r="H92" s="1"/>
  <c r="I92"/>
  <c r="R93" l="1"/>
  <c r="T92"/>
  <c r="W92" s="1"/>
  <c r="U92" s="1"/>
  <c r="G93"/>
  <c r="L93" s="1"/>
  <c r="V92" l="1"/>
  <c r="X92"/>
  <c r="Y92" s="1"/>
  <c r="Z92" s="1"/>
  <c r="K93"/>
  <c r="H93" s="1"/>
  <c r="I93"/>
  <c r="AB92" l="1"/>
  <c r="AA92"/>
  <c r="P93"/>
  <c r="T93"/>
  <c r="W93" s="1"/>
  <c r="U93" s="1"/>
  <c r="G94"/>
  <c r="L94" s="1"/>
  <c r="N94" l="1"/>
  <c r="Q94" s="1"/>
  <c r="O94" s="1"/>
  <c r="V93"/>
  <c r="X93"/>
  <c r="Y93" s="1"/>
  <c r="Z93" s="1"/>
  <c r="I94" s="1"/>
  <c r="K94"/>
  <c r="H94" s="1"/>
  <c r="R94" l="1"/>
  <c r="AB93"/>
  <c r="AA93"/>
  <c r="P94"/>
  <c r="G95"/>
  <c r="K95" s="1"/>
  <c r="H95" s="1"/>
  <c r="T94"/>
  <c r="W94" s="1"/>
  <c r="U94" s="1"/>
  <c r="N95" l="1"/>
  <c r="Q95" s="1"/>
  <c r="O95" s="1"/>
  <c r="L95"/>
  <c r="X94"/>
  <c r="Y94" s="1"/>
  <c r="Z94" s="1"/>
  <c r="V94"/>
  <c r="R95" l="1"/>
  <c r="I95"/>
  <c r="P95"/>
  <c r="AA94"/>
  <c r="AB94"/>
  <c r="T95"/>
  <c r="X95" s="1"/>
  <c r="Y95" l="1"/>
  <c r="Z95" s="1"/>
  <c r="AA95" s="1"/>
  <c r="V95"/>
  <c r="W95"/>
  <c r="U95" s="1"/>
  <c r="G96"/>
  <c r="K96" s="1"/>
  <c r="H96" s="1"/>
  <c r="N96"/>
  <c r="Q96" s="1"/>
  <c r="O96" s="1"/>
  <c r="AB95" l="1"/>
  <c r="L96"/>
  <c r="I96"/>
  <c r="G97" s="1"/>
  <c r="K97" s="1"/>
  <c r="R96"/>
  <c r="P96"/>
  <c r="N97" s="1"/>
  <c r="Q97" s="1"/>
  <c r="O97" s="1"/>
  <c r="T96"/>
  <c r="R97" l="1"/>
  <c r="L97"/>
  <c r="X96"/>
  <c r="Y96" s="1"/>
  <c r="Z96" s="1"/>
  <c r="V96"/>
  <c r="H97"/>
  <c r="W96"/>
  <c r="U96" s="1"/>
  <c r="T97" l="1"/>
  <c r="W97" s="1"/>
  <c r="U97" s="1"/>
  <c r="I97"/>
  <c r="P97"/>
  <c r="AB96"/>
  <c r="AA96"/>
  <c r="V97" l="1"/>
  <c r="X97"/>
  <c r="Y97" s="1"/>
  <c r="Z97" s="1"/>
  <c r="AA97" s="1"/>
  <c r="G98"/>
  <c r="L98" s="1"/>
  <c r="N98"/>
  <c r="R98" s="1"/>
  <c r="AB97" l="1"/>
  <c r="Q98"/>
  <c r="P98"/>
  <c r="K98"/>
  <c r="H98" s="1"/>
  <c r="I98"/>
  <c r="T98" l="1"/>
  <c r="W98" s="1"/>
  <c r="U98" s="1"/>
  <c r="O98"/>
  <c r="G99"/>
  <c r="K99" s="1"/>
  <c r="H99" s="1"/>
  <c r="N99"/>
  <c r="V98" l="1"/>
  <c r="T99" s="1"/>
  <c r="W99" s="1"/>
  <c r="U99" s="1"/>
  <c r="X98"/>
  <c r="Y98" s="1"/>
  <c r="Z98" s="1"/>
  <c r="R99"/>
  <c r="L99"/>
  <c r="Q99"/>
  <c r="O99" s="1"/>
  <c r="AB98" l="1"/>
  <c r="AA98"/>
  <c r="I99"/>
  <c r="G100" s="1"/>
  <c r="L100" s="1"/>
  <c r="P99"/>
  <c r="N100" s="1"/>
  <c r="Q100" s="1"/>
  <c r="O100" s="1"/>
  <c r="X99"/>
  <c r="Y99" s="1"/>
  <c r="Z99" s="1"/>
  <c r="V99"/>
  <c r="P100" l="1"/>
  <c r="N101" s="1"/>
  <c r="Q101" s="1"/>
  <c r="O101" s="1"/>
  <c r="R100"/>
  <c r="AA99"/>
  <c r="AB99"/>
  <c r="K100"/>
  <c r="H100" s="1"/>
  <c r="I100"/>
  <c r="R101" l="1"/>
  <c r="T100"/>
  <c r="W100" s="1"/>
  <c r="U100" s="1"/>
  <c r="G101"/>
  <c r="L101" s="1"/>
  <c r="V100" l="1"/>
  <c r="X100"/>
  <c r="Y100" s="1"/>
  <c r="Z100" s="1"/>
  <c r="K101"/>
  <c r="H101" s="1"/>
  <c r="I101"/>
  <c r="AA100" l="1"/>
  <c r="AB100"/>
  <c r="P101"/>
  <c r="T101"/>
  <c r="W101" s="1"/>
  <c r="U101" s="1"/>
  <c r="G102"/>
  <c r="K102" s="1"/>
  <c r="H102" s="1"/>
  <c r="L102" l="1"/>
  <c r="N102"/>
  <c r="Q102" s="1"/>
  <c r="O102" s="1"/>
  <c r="X101"/>
  <c r="Y101" s="1"/>
  <c r="Z101" s="1"/>
  <c r="V101"/>
  <c r="R102" l="1"/>
  <c r="T102"/>
  <c r="W102" s="1"/>
  <c r="U102" s="1"/>
  <c r="I102"/>
  <c r="P102"/>
  <c r="AA101"/>
  <c r="AB101"/>
  <c r="V102" l="1"/>
  <c r="X102"/>
  <c r="Y102" s="1"/>
  <c r="Z102" s="1"/>
  <c r="AB102" s="1"/>
  <c r="G103"/>
  <c r="K103" s="1"/>
  <c r="H103" s="1"/>
  <c r="N103"/>
  <c r="Q103" s="1"/>
  <c r="O103" s="1"/>
  <c r="P103" l="1"/>
  <c r="N104" s="1"/>
  <c r="Q104" s="1"/>
  <c r="T103"/>
  <c r="W103" s="1"/>
  <c r="U103" s="1"/>
  <c r="AA102"/>
  <c r="X103"/>
  <c r="L103"/>
  <c r="I103"/>
  <c r="R103"/>
  <c r="V103" l="1"/>
  <c r="Y103"/>
  <c r="Z103" s="1"/>
  <c r="AA103" s="1"/>
  <c r="G104"/>
  <c r="K104" s="1"/>
  <c r="H104" s="1"/>
  <c r="O104"/>
  <c r="R104"/>
  <c r="P104" l="1"/>
  <c r="N105" s="1"/>
  <c r="Q105" s="1"/>
  <c r="O105" s="1"/>
  <c r="AB103"/>
  <c r="I104"/>
  <c r="G105" s="1"/>
  <c r="K105" s="1"/>
  <c r="H105" s="1"/>
  <c r="T104"/>
  <c r="W104" s="1"/>
  <c r="U104" s="1"/>
  <c r="L104"/>
  <c r="X104" l="1"/>
  <c r="Y104" s="1"/>
  <c r="Z104" s="1"/>
  <c r="V104"/>
  <c r="T105" s="1"/>
  <c r="W105" s="1"/>
  <c r="U105" s="1"/>
  <c r="R105"/>
  <c r="L105"/>
  <c r="X105" l="1"/>
  <c r="Y105" s="1"/>
  <c r="Z105" s="1"/>
  <c r="AA104"/>
  <c r="P105"/>
  <c r="N106" s="1"/>
  <c r="Q106" s="1"/>
  <c r="O106" s="1"/>
  <c r="I105"/>
  <c r="G106" s="1"/>
  <c r="K106" s="1"/>
  <c r="H106" s="1"/>
  <c r="AB104"/>
  <c r="V105"/>
  <c r="AB105" l="1"/>
  <c r="AA105"/>
  <c r="R106"/>
  <c r="L106"/>
  <c r="P106"/>
  <c r="I106"/>
  <c r="T106"/>
  <c r="V106" s="1"/>
  <c r="X106" l="1"/>
  <c r="Y106" s="1"/>
  <c r="Z106" s="1"/>
  <c r="AA106" s="1"/>
  <c r="W106"/>
  <c r="U106" s="1"/>
  <c r="G107"/>
  <c r="L107" s="1"/>
  <c r="N107"/>
  <c r="R107" s="1"/>
  <c r="AB106" l="1"/>
  <c r="Q107"/>
  <c r="O107" s="1"/>
  <c r="P107"/>
  <c r="K107"/>
  <c r="H107" s="1"/>
  <c r="I107"/>
  <c r="T107" l="1"/>
  <c r="W107" s="1"/>
  <c r="U107" s="1"/>
  <c r="G108"/>
  <c r="K108" s="1"/>
  <c r="H108" s="1"/>
  <c r="N108"/>
  <c r="Q108" s="1"/>
  <c r="O108" s="1"/>
  <c r="R108" l="1"/>
  <c r="L108"/>
  <c r="X107"/>
  <c r="Y107" s="1"/>
  <c r="Z107" s="1"/>
  <c r="P108" s="1"/>
  <c r="V107"/>
  <c r="T108" s="1"/>
  <c r="X108" s="1"/>
  <c r="I108" l="1"/>
  <c r="Y108"/>
  <c r="Z108" s="1"/>
  <c r="W108"/>
  <c r="U108" s="1"/>
  <c r="AA107"/>
  <c r="AA108" s="1"/>
  <c r="V108"/>
  <c r="AB107"/>
  <c r="AB108" s="1"/>
  <c r="G109"/>
  <c r="L109" s="1"/>
  <c r="N109"/>
  <c r="R109" s="1"/>
  <c r="Q109" l="1"/>
  <c r="O109" s="1"/>
  <c r="P109"/>
  <c r="K109"/>
  <c r="H109" s="1"/>
  <c r="I109"/>
  <c r="T109" l="1"/>
  <c r="W109" s="1"/>
  <c r="U109" s="1"/>
  <c r="N110"/>
  <c r="R110" s="1"/>
  <c r="G110"/>
  <c r="L110" s="1"/>
  <c r="V109" l="1"/>
  <c r="X109"/>
  <c r="Y109" s="1"/>
  <c r="Z109" s="1"/>
  <c r="K110"/>
  <c r="H110" s="1"/>
  <c r="I110"/>
  <c r="Q110"/>
  <c r="O110" s="1"/>
  <c r="P110"/>
  <c r="AB109" l="1"/>
  <c r="AA109"/>
  <c r="T110"/>
  <c r="V110" s="1"/>
  <c r="G111"/>
  <c r="L111" s="1"/>
  <c r="N111"/>
  <c r="R111" s="1"/>
  <c r="W110" l="1"/>
  <c r="U110" s="1"/>
  <c r="X110"/>
  <c r="Y110" s="1"/>
  <c r="Z110" s="1"/>
  <c r="AB110" s="1"/>
  <c r="Q111"/>
  <c r="K111"/>
  <c r="I111" l="1"/>
  <c r="G112" s="1"/>
  <c r="K112" s="1"/>
  <c r="P111"/>
  <c r="N112" s="1"/>
  <c r="AA110"/>
  <c r="O111"/>
  <c r="H111"/>
  <c r="R112" l="1"/>
  <c r="Q112"/>
  <c r="T111"/>
  <c r="W111" s="1"/>
  <c r="U111" s="1"/>
  <c r="H112"/>
  <c r="L112"/>
  <c r="O112"/>
  <c r="X111" l="1"/>
  <c r="Y111" s="1"/>
  <c r="Z111" s="1"/>
  <c r="V111"/>
  <c r="I112" l="1"/>
  <c r="G113" s="1"/>
  <c r="AB111"/>
  <c r="P112"/>
  <c r="AA111"/>
  <c r="T112"/>
  <c r="W112" s="1"/>
  <c r="U112" s="1"/>
  <c r="X112" l="1"/>
  <c r="Y112" s="1"/>
  <c r="Z112" s="1"/>
  <c r="AB112" s="1"/>
  <c r="N113"/>
  <c r="Q113" s="1"/>
  <c r="O113" s="1"/>
  <c r="L113"/>
  <c r="K113"/>
  <c r="H113" s="1"/>
  <c r="I113"/>
  <c r="G114" s="1"/>
  <c r="V112"/>
  <c r="T113" s="1"/>
  <c r="X113" s="1"/>
  <c r="AA112"/>
  <c r="K114" l="1"/>
  <c r="H114" s="1"/>
  <c r="L114"/>
  <c r="P113"/>
  <c r="R113"/>
  <c r="Y113" s="1"/>
  <c r="Z113" s="1"/>
  <c r="V113"/>
  <c r="W113"/>
  <c r="U113" s="1"/>
  <c r="N114" l="1"/>
  <c r="Q114" s="1"/>
  <c r="O114" s="1"/>
  <c r="AA113"/>
  <c r="AB113"/>
  <c r="I114"/>
  <c r="T114"/>
  <c r="V114" s="1"/>
  <c r="X114" l="1"/>
  <c r="W114"/>
  <c r="U114" s="1"/>
  <c r="R114"/>
  <c r="Y114" s="1"/>
  <c r="Z114" s="1"/>
  <c r="P114"/>
  <c r="N115" s="1"/>
  <c r="Q115" s="1"/>
  <c r="O115" s="1"/>
  <c r="G115"/>
  <c r="K115" s="1"/>
  <c r="H115" s="1"/>
  <c r="T115" s="1"/>
  <c r="W115" l="1"/>
  <c r="U115" s="1"/>
  <c r="AB114"/>
  <c r="AA114"/>
  <c r="I115"/>
  <c r="G116" s="1"/>
  <c r="K116" s="1"/>
  <c r="H116" s="1"/>
  <c r="L115"/>
  <c r="R115"/>
  <c r="P115"/>
  <c r="X115"/>
  <c r="V115"/>
  <c r="T116" l="1"/>
  <c r="X116" s="1"/>
  <c r="Y115"/>
  <c r="Z115" s="1"/>
  <c r="AB115" s="1"/>
  <c r="L116"/>
  <c r="N116"/>
  <c r="R116" s="1"/>
  <c r="AA115" l="1"/>
  <c r="I116"/>
  <c r="G117" s="1"/>
  <c r="Y116"/>
  <c r="Z116" s="1"/>
  <c r="AB116" s="1"/>
  <c r="L117"/>
  <c r="W116"/>
  <c r="U116" s="1"/>
  <c r="V116"/>
  <c r="AA116"/>
  <c r="Q116"/>
  <c r="O116" s="1"/>
  <c r="P116"/>
  <c r="N117" s="1"/>
  <c r="R117" s="1"/>
  <c r="K117"/>
  <c r="H117" s="1"/>
  <c r="I117" l="1"/>
  <c r="G118" s="1"/>
  <c r="K118" s="1"/>
  <c r="H118" s="1"/>
  <c r="T117"/>
  <c r="V117" s="1"/>
  <c r="Q117"/>
  <c r="O117" s="1"/>
  <c r="X117"/>
  <c r="Y117" s="1"/>
  <c r="Z117" s="1"/>
  <c r="AA117" s="1"/>
  <c r="P117"/>
  <c r="N118" s="1"/>
  <c r="Q118" s="1"/>
  <c r="O118" s="1"/>
  <c r="W117" l="1"/>
  <c r="U117" s="1"/>
  <c r="AB117"/>
  <c r="T118"/>
  <c r="V118" s="1"/>
  <c r="L118"/>
  <c r="R118"/>
  <c r="P118"/>
  <c r="I118"/>
  <c r="X118" l="1"/>
  <c r="Y118" s="1"/>
  <c r="Z118" s="1"/>
  <c r="AA118" s="1"/>
  <c r="W118"/>
  <c r="U118" s="1"/>
  <c r="G119"/>
  <c r="K119" s="1"/>
  <c r="N119"/>
  <c r="Q119" s="1"/>
  <c r="AB118" l="1"/>
  <c r="I119"/>
  <c r="G120" s="1"/>
  <c r="K120" s="1"/>
  <c r="H120" s="1"/>
  <c r="L119"/>
  <c r="P119"/>
  <c r="N120" s="1"/>
  <c r="R120" s="1"/>
  <c r="R119"/>
  <c r="O119"/>
  <c r="H119"/>
  <c r="L120" l="1"/>
  <c r="Q120"/>
  <c r="O120" s="1"/>
  <c r="T119"/>
  <c r="W119" s="1"/>
  <c r="U119" l="1"/>
  <c r="X119"/>
  <c r="Y119" s="1"/>
  <c r="Z119" s="1"/>
  <c r="V119"/>
  <c r="AA119" l="1"/>
  <c r="AB119"/>
  <c r="P120"/>
  <c r="I120"/>
  <c r="T120"/>
  <c r="W120" s="1"/>
  <c r="U120" s="1"/>
  <c r="X120" l="1"/>
  <c r="Y120" s="1"/>
  <c r="Z120" s="1"/>
  <c r="AA120" s="1"/>
  <c r="G121"/>
  <c r="K121" s="1"/>
  <c r="H121" s="1"/>
  <c r="AB120"/>
  <c r="V120"/>
  <c r="T121" s="1"/>
  <c r="X121" s="1"/>
  <c r="N121"/>
  <c r="Q121" s="1"/>
  <c r="O121" s="1"/>
  <c r="R121" l="1"/>
  <c r="L121"/>
  <c r="I121"/>
  <c r="P121"/>
  <c r="W121"/>
  <c r="U121" s="1"/>
  <c r="V121"/>
  <c r="Y121" l="1"/>
  <c r="Z121" s="1"/>
  <c r="AA121" s="1"/>
  <c r="G122"/>
  <c r="L122" s="1"/>
  <c r="N122"/>
  <c r="R122" s="1"/>
  <c r="AB121" l="1"/>
  <c r="Q122"/>
  <c r="O122" s="1"/>
  <c r="P122"/>
  <c r="K122"/>
  <c r="H122" s="1"/>
  <c r="I122"/>
  <c r="T122" l="1"/>
  <c r="W122" s="1"/>
  <c r="U122" s="1"/>
  <c r="G123"/>
  <c r="K123" s="1"/>
  <c r="H123" s="1"/>
  <c r="N123"/>
  <c r="Q123" s="1"/>
  <c r="O123" s="1"/>
  <c r="X122" l="1"/>
  <c r="Y122" s="1"/>
  <c r="Z122" s="1"/>
  <c r="I123" s="1"/>
  <c r="V122"/>
  <c r="T123" s="1"/>
  <c r="W123" s="1"/>
  <c r="U123" s="1"/>
  <c r="R123"/>
  <c r="L123"/>
  <c r="P123"/>
  <c r="AB122" l="1"/>
  <c r="AA122"/>
  <c r="X123"/>
  <c r="Y123" s="1"/>
  <c r="Z123" s="1"/>
  <c r="V123"/>
  <c r="G124"/>
  <c r="L124" s="1"/>
  <c r="N124"/>
  <c r="R124" s="1"/>
  <c r="AB123" l="1"/>
  <c r="AA123"/>
  <c r="P124"/>
  <c r="Q124"/>
  <c r="K124"/>
  <c r="H124" s="1"/>
  <c r="I124"/>
  <c r="T124" l="1"/>
  <c r="W124" s="1"/>
  <c r="U124" s="1"/>
  <c r="G125"/>
  <c r="K125" s="1"/>
  <c r="H125" s="1"/>
  <c r="N125"/>
  <c r="O124"/>
  <c r="L125" l="1"/>
  <c r="V124"/>
  <c r="T125" s="1"/>
  <c r="W125" s="1"/>
  <c r="U125" s="1"/>
  <c r="X124"/>
  <c r="Y124" s="1"/>
  <c r="Z124" s="1"/>
  <c r="P125" s="1"/>
  <c r="N126" s="1"/>
  <c r="Q125"/>
  <c r="O125" s="1"/>
  <c r="R125"/>
  <c r="I125" l="1"/>
  <c r="G126" s="1"/>
  <c r="K126" s="1"/>
  <c r="H126" s="1"/>
  <c r="Q126"/>
  <c r="O126" s="1"/>
  <c r="AA124"/>
  <c r="AB124"/>
  <c r="L126"/>
  <c r="R126"/>
  <c r="X125"/>
  <c r="Y125" s="1"/>
  <c r="Z125" s="1"/>
  <c r="V125"/>
  <c r="P126" l="1"/>
  <c r="I126"/>
  <c r="AB125"/>
  <c r="AA125"/>
  <c r="T126"/>
  <c r="W126" s="1"/>
  <c r="U126" s="1"/>
  <c r="X126" l="1"/>
  <c r="Y126" s="1"/>
  <c r="Z126" s="1"/>
  <c r="N127"/>
  <c r="Q127" s="1"/>
  <c r="AB126"/>
  <c r="V126"/>
  <c r="G127"/>
  <c r="K127" s="1"/>
  <c r="H127" s="1"/>
  <c r="AA126"/>
  <c r="L127" l="1"/>
  <c r="R127"/>
  <c r="I127"/>
  <c r="T127"/>
  <c r="V127" s="1"/>
  <c r="O127"/>
  <c r="P127"/>
  <c r="X127" l="1"/>
  <c r="W127"/>
  <c r="U127" s="1"/>
  <c r="Y127"/>
  <c r="Z127" s="1"/>
  <c r="AA127" s="1"/>
  <c r="N128"/>
  <c r="Q128" s="1"/>
  <c r="O128" s="1"/>
  <c r="G128"/>
  <c r="K128" s="1"/>
  <c r="H128" s="1"/>
  <c r="T128" s="1"/>
  <c r="V128" l="1"/>
  <c r="X128"/>
  <c r="I128"/>
  <c r="G129" s="1"/>
  <c r="K129" s="1"/>
  <c r="H129" s="1"/>
  <c r="T129" s="1"/>
  <c r="L128"/>
  <c r="P128"/>
  <c r="N129" s="1"/>
  <c r="Q129" s="1"/>
  <c r="O129" s="1"/>
  <c r="AB127"/>
  <c r="R128"/>
  <c r="W128"/>
  <c r="U128" s="1"/>
  <c r="X129" l="1"/>
  <c r="Y128"/>
  <c r="Z128" s="1"/>
  <c r="I129" s="1"/>
  <c r="G130" s="1"/>
  <c r="K130" s="1"/>
  <c r="H130" s="1"/>
  <c r="R129"/>
  <c r="W129"/>
  <c r="U129" s="1"/>
  <c r="L129"/>
  <c r="Y129" l="1"/>
  <c r="Z129" s="1"/>
  <c r="P129"/>
  <c r="N130" s="1"/>
  <c r="Q130" s="1"/>
  <c r="O130" s="1"/>
  <c r="AA128"/>
  <c r="AA129" s="1"/>
  <c r="AB128"/>
  <c r="V129"/>
  <c r="L130"/>
  <c r="I130"/>
  <c r="AB129" l="1"/>
  <c r="T130"/>
  <c r="X130" s="1"/>
  <c r="R130"/>
  <c r="P130"/>
  <c r="G131"/>
  <c r="K131" s="1"/>
  <c r="H131" s="1"/>
  <c r="Y130" l="1"/>
  <c r="Z130" s="1"/>
  <c r="AB130" s="1"/>
  <c r="V130"/>
  <c r="T131" s="1"/>
  <c r="W130"/>
  <c r="U130" s="1"/>
  <c r="L131"/>
  <c r="I131"/>
  <c r="N131"/>
  <c r="R131" s="1"/>
  <c r="AA130" l="1"/>
  <c r="X131"/>
  <c r="Y131" s="1"/>
  <c r="Z131" s="1"/>
  <c r="AB131" s="1"/>
  <c r="W131"/>
  <c r="U131" s="1"/>
  <c r="V131"/>
  <c r="Q131"/>
  <c r="O131" s="1"/>
  <c r="P131"/>
  <c r="G132"/>
  <c r="K132" s="1"/>
  <c r="L132" l="1"/>
  <c r="AA131"/>
  <c r="N132"/>
  <c r="R132" s="1"/>
  <c r="I132"/>
  <c r="H132"/>
  <c r="T132" l="1"/>
  <c r="W132" s="1"/>
  <c r="U132" s="1"/>
  <c r="Q132"/>
  <c r="P132"/>
  <c r="G133"/>
  <c r="K133" s="1"/>
  <c r="V132" l="1"/>
  <c r="X132"/>
  <c r="Y132" s="1"/>
  <c r="Z132" s="1"/>
  <c r="L133"/>
  <c r="N133"/>
  <c r="H133"/>
  <c r="O132"/>
  <c r="P133" l="1"/>
  <c r="N134" s="1"/>
  <c r="AB132"/>
  <c r="AA132"/>
  <c r="I133"/>
  <c r="G134" s="1"/>
  <c r="K134" s="1"/>
  <c r="Q133"/>
  <c r="O133" s="1"/>
  <c r="R133"/>
  <c r="T133"/>
  <c r="W133" s="1"/>
  <c r="U133" s="1"/>
  <c r="R134" l="1"/>
  <c r="L134"/>
  <c r="X133"/>
  <c r="Y133" s="1"/>
  <c r="Z133" s="1"/>
  <c r="P134" s="1"/>
  <c r="N135" s="1"/>
  <c r="V133"/>
  <c r="Q134"/>
  <c r="O134" s="1"/>
  <c r="H134"/>
  <c r="R135" l="1"/>
  <c r="Q135"/>
  <c r="O135" s="1"/>
  <c r="T134"/>
  <c r="W134" s="1"/>
  <c r="U134" s="1"/>
  <c r="I134"/>
  <c r="AB133"/>
  <c r="AA133"/>
  <c r="V134" l="1"/>
  <c r="X134"/>
  <c r="Y134" s="1"/>
  <c r="Z134" s="1"/>
  <c r="AB134" s="1"/>
  <c r="G135"/>
  <c r="K135" s="1"/>
  <c r="H135" s="1"/>
  <c r="T135" l="1"/>
  <c r="X135" s="1"/>
  <c r="L135"/>
  <c r="P135"/>
  <c r="N136" s="1"/>
  <c r="Q136" s="1"/>
  <c r="O136" s="1"/>
  <c r="AA134"/>
  <c r="V135"/>
  <c r="I135"/>
  <c r="W135"/>
  <c r="U135" s="1"/>
  <c r="Y135" l="1"/>
  <c r="Z135" s="1"/>
  <c r="R136"/>
  <c r="AB135"/>
  <c r="AA135"/>
  <c r="P136"/>
  <c r="N137" s="1"/>
  <c r="G136"/>
  <c r="K136" s="1"/>
  <c r="H136" s="1"/>
  <c r="L136" l="1"/>
  <c r="T136"/>
  <c r="W136" s="1"/>
  <c r="U136" s="1"/>
  <c r="I136"/>
  <c r="Q137"/>
  <c r="O137" s="1"/>
  <c r="R137"/>
  <c r="V136" l="1"/>
  <c r="X136"/>
  <c r="Y136" s="1"/>
  <c r="Z136" s="1"/>
  <c r="G137"/>
  <c r="L137" s="1"/>
  <c r="AA136" l="1"/>
  <c r="AB136"/>
  <c r="P137"/>
  <c r="I137"/>
  <c r="K137"/>
  <c r="H137" s="1"/>
  <c r="T137" s="1"/>
  <c r="N138" l="1"/>
  <c r="Q138" s="1"/>
  <c r="O138" s="1"/>
  <c r="G138"/>
  <c r="K138" s="1"/>
  <c r="H138" s="1"/>
  <c r="X137"/>
  <c r="Y137" s="1"/>
  <c r="Z137" s="1"/>
  <c r="V137"/>
  <c r="W137"/>
  <c r="L138" l="1"/>
  <c r="R138"/>
  <c r="U137"/>
  <c r="I138"/>
  <c r="AA137"/>
  <c r="P138"/>
  <c r="AB137"/>
  <c r="T138"/>
  <c r="V138" s="1"/>
  <c r="X138" l="1"/>
  <c r="Y138" s="1"/>
  <c r="Z138" s="1"/>
  <c r="G139"/>
  <c r="K139" s="1"/>
  <c r="H139" s="1"/>
  <c r="N139"/>
  <c r="Q139" s="1"/>
  <c r="W138"/>
  <c r="U138" s="1"/>
  <c r="AA138" l="1"/>
  <c r="AB138"/>
  <c r="R139"/>
  <c r="L139"/>
  <c r="O139"/>
  <c r="P139"/>
  <c r="T139"/>
  <c r="I139"/>
  <c r="V139" l="1"/>
  <c r="X139"/>
  <c r="Y139" s="1"/>
  <c r="Z139" s="1"/>
  <c r="G140"/>
  <c r="K140" s="1"/>
  <c r="H140" s="1"/>
  <c r="N140"/>
  <c r="Q140" s="1"/>
  <c r="O140" s="1"/>
  <c r="W139"/>
  <c r="U139" s="1"/>
  <c r="L140" l="1"/>
  <c r="R140"/>
  <c r="T140"/>
  <c r="X140" s="1"/>
  <c r="P140"/>
  <c r="I140"/>
  <c r="AA139"/>
  <c r="AB139"/>
  <c r="W140" l="1"/>
  <c r="U140" s="1"/>
  <c r="V140"/>
  <c r="Y140"/>
  <c r="Z140" s="1"/>
  <c r="AB140" s="1"/>
  <c r="N141"/>
  <c r="Q141" s="1"/>
  <c r="O141" s="1"/>
  <c r="G141"/>
  <c r="K141" s="1"/>
  <c r="H141" s="1"/>
  <c r="T141" l="1"/>
  <c r="R141"/>
  <c r="AA140"/>
  <c r="P141"/>
  <c r="N142" s="1"/>
  <c r="Q142" s="1"/>
  <c r="O142" s="1"/>
  <c r="V141"/>
  <c r="X141"/>
  <c r="W141"/>
  <c r="U141" s="1"/>
  <c r="L141"/>
  <c r="Y141" s="1"/>
  <c r="Z141" s="1"/>
  <c r="I141"/>
  <c r="R142" l="1"/>
  <c r="G142"/>
  <c r="K142" s="1"/>
  <c r="H142" s="1"/>
  <c r="P142"/>
  <c r="AA141"/>
  <c r="AB141"/>
  <c r="I142" l="1"/>
  <c r="G143" s="1"/>
  <c r="K143" s="1"/>
  <c r="H143" s="1"/>
  <c r="T142"/>
  <c r="W142" s="1"/>
  <c r="U142" s="1"/>
  <c r="L142"/>
  <c r="N143"/>
  <c r="Q143" s="1"/>
  <c r="O143" s="1"/>
  <c r="R143" l="1"/>
  <c r="L143"/>
  <c r="X142"/>
  <c r="Y142" s="1"/>
  <c r="Z142" s="1"/>
  <c r="V142"/>
  <c r="T143" s="1"/>
  <c r="W143" s="1"/>
  <c r="U143" s="1"/>
  <c r="P143" l="1"/>
  <c r="AB142"/>
  <c r="I143"/>
  <c r="AA142"/>
  <c r="X143"/>
  <c r="Y143" s="1"/>
  <c r="Z143" s="1"/>
  <c r="V143"/>
  <c r="G144" l="1"/>
  <c r="K144" s="1"/>
  <c r="H144" s="1"/>
  <c r="T144" s="1"/>
  <c r="N144"/>
  <c r="Q144" s="1"/>
  <c r="O144" s="1"/>
  <c r="AB143"/>
  <c r="AA143"/>
  <c r="L144" l="1"/>
  <c r="W144"/>
  <c r="U144" s="1"/>
  <c r="I144"/>
  <c r="P144"/>
  <c r="N145" s="1"/>
  <c r="R144"/>
  <c r="X144"/>
  <c r="G145"/>
  <c r="K145" s="1"/>
  <c r="V144"/>
  <c r="L145" l="1"/>
  <c r="Y144"/>
  <c r="Z144" s="1"/>
  <c r="AB144" s="1"/>
  <c r="Q145"/>
  <c r="O145" s="1"/>
  <c r="R145"/>
  <c r="H145"/>
  <c r="T145" s="1"/>
  <c r="I145"/>
  <c r="P145" l="1"/>
  <c r="N146" s="1"/>
  <c r="Q146" s="1"/>
  <c r="O146" s="1"/>
  <c r="AA144"/>
  <c r="X145"/>
  <c r="Y145" s="1"/>
  <c r="Z145" s="1"/>
  <c r="V145"/>
  <c r="W145"/>
  <c r="U145" s="1"/>
  <c r="G146"/>
  <c r="K146" s="1"/>
  <c r="R146" l="1"/>
  <c r="P146"/>
  <c r="N147" s="1"/>
  <c r="Q147" s="1"/>
  <c r="O147" s="1"/>
  <c r="L146"/>
  <c r="AA145"/>
  <c r="AB145"/>
  <c r="H146"/>
  <c r="I146"/>
  <c r="R147" l="1"/>
  <c r="T146"/>
  <c r="W146" s="1"/>
  <c r="U146" s="1"/>
  <c r="G147"/>
  <c r="L147" s="1"/>
  <c r="V146" l="1"/>
  <c r="X146"/>
  <c r="Y146" s="1"/>
  <c r="Z146" s="1"/>
  <c r="AA146" s="1"/>
  <c r="K147"/>
  <c r="H147" s="1"/>
  <c r="I147"/>
  <c r="AB146" l="1"/>
  <c r="P147"/>
  <c r="N148" s="1"/>
  <c r="R148" s="1"/>
  <c r="T147"/>
  <c r="W147" s="1"/>
  <c r="U147" s="1"/>
  <c r="G148"/>
  <c r="K148" s="1"/>
  <c r="Q148" l="1"/>
  <c r="O148" s="1"/>
  <c r="L148"/>
  <c r="H148"/>
  <c r="V147"/>
  <c r="X147"/>
  <c r="Y147" s="1"/>
  <c r="Z147" s="1"/>
  <c r="T148" l="1"/>
  <c r="W148" s="1"/>
  <c r="U148" s="1"/>
  <c r="I148"/>
  <c r="AA147"/>
  <c r="AB147"/>
  <c r="P148"/>
  <c r="X148" l="1"/>
  <c r="Y148" s="1"/>
  <c r="Z148" s="1"/>
  <c r="AA148" s="1"/>
  <c r="V148"/>
  <c r="N149"/>
  <c r="Q149" s="1"/>
  <c r="O149" s="1"/>
  <c r="G149"/>
  <c r="K149" s="1"/>
  <c r="H149" s="1"/>
  <c r="P149" l="1"/>
  <c r="N150" s="1"/>
  <c r="Q150" s="1"/>
  <c r="O150" s="1"/>
  <c r="T149"/>
  <c r="R149"/>
  <c r="V149"/>
  <c r="AB148"/>
  <c r="X149"/>
  <c r="L149"/>
  <c r="W149"/>
  <c r="U149" s="1"/>
  <c r="I149"/>
  <c r="Y149" l="1"/>
  <c r="Z149" s="1"/>
  <c r="AB149" s="1"/>
  <c r="R150"/>
  <c r="G150"/>
  <c r="L150" s="1"/>
  <c r="AA149" l="1"/>
  <c r="P150"/>
  <c r="N151" s="1"/>
  <c r="Q151" s="1"/>
  <c r="O151" s="1"/>
  <c r="K150"/>
  <c r="H150" s="1"/>
  <c r="I150"/>
  <c r="T150" l="1"/>
  <c r="W150" s="1"/>
  <c r="U150" s="1"/>
  <c r="R151"/>
  <c r="G151"/>
  <c r="L151" s="1"/>
  <c r="X150" l="1"/>
  <c r="Y150" s="1"/>
  <c r="Z150" s="1"/>
  <c r="I151" s="1"/>
  <c r="V150"/>
  <c r="K151"/>
  <c r="H151" s="1"/>
  <c r="AA150" l="1"/>
  <c r="AB150"/>
  <c r="P151"/>
  <c r="T151"/>
  <c r="W151" s="1"/>
  <c r="U151" s="1"/>
  <c r="G152"/>
  <c r="L152" s="1"/>
  <c r="N152" l="1"/>
  <c r="Q152" s="1"/>
  <c r="O152" s="1"/>
  <c r="X151"/>
  <c r="Y151" s="1"/>
  <c r="Z151" s="1"/>
  <c r="I152" s="1"/>
  <c r="V151"/>
  <c r="K152"/>
  <c r="H152" s="1"/>
  <c r="R152" l="1"/>
  <c r="AB151"/>
  <c r="AA151"/>
  <c r="P152"/>
  <c r="T152"/>
  <c r="X152" s="1"/>
  <c r="Y152" s="1"/>
  <c r="Z152" s="1"/>
  <c r="G153"/>
  <c r="L153" s="1"/>
  <c r="W152" l="1"/>
  <c r="U152" s="1"/>
  <c r="AB152"/>
  <c r="V152"/>
  <c r="N153"/>
  <c r="Q153" s="1"/>
  <c r="O153" s="1"/>
  <c r="AA152"/>
  <c r="K153"/>
  <c r="H153" s="1"/>
  <c r="I153"/>
  <c r="R153" l="1"/>
  <c r="P153"/>
  <c r="T153"/>
  <c r="W153" s="1"/>
  <c r="U153" s="1"/>
  <c r="G154"/>
  <c r="L154" s="1"/>
  <c r="N154" l="1"/>
  <c r="Q154" s="1"/>
  <c r="O154" s="1"/>
  <c r="X153"/>
  <c r="Y153" s="1"/>
  <c r="Z153" s="1"/>
  <c r="I154" s="1"/>
  <c r="V153"/>
  <c r="K154"/>
  <c r="H154" s="1"/>
  <c r="R154" l="1"/>
  <c r="AA153"/>
  <c r="AB153"/>
  <c r="P154"/>
  <c r="T154"/>
  <c r="V154" s="1"/>
  <c r="G155"/>
  <c r="L155" s="1"/>
  <c r="W154" l="1"/>
  <c r="U154" s="1"/>
  <c r="N155"/>
  <c r="Q155" s="1"/>
  <c r="O155" s="1"/>
  <c r="X154"/>
  <c r="Y154" s="1"/>
  <c r="Z154" s="1"/>
  <c r="K155"/>
  <c r="H155" s="1"/>
  <c r="T155" s="1"/>
  <c r="X155" l="1"/>
  <c r="R155"/>
  <c r="W155"/>
  <c r="U155" s="1"/>
  <c r="I155"/>
  <c r="G156" s="1"/>
  <c r="AB154"/>
  <c r="V155"/>
  <c r="P155"/>
  <c r="AA154"/>
  <c r="Y155" l="1"/>
  <c r="Z155" s="1"/>
  <c r="AA155" s="1"/>
  <c r="L156"/>
  <c r="N156"/>
  <c r="R156" s="1"/>
  <c r="K156"/>
  <c r="H156" s="1"/>
  <c r="AB155" l="1"/>
  <c r="I156"/>
  <c r="G157" s="1"/>
  <c r="L157" s="1"/>
  <c r="T156"/>
  <c r="W156" s="1"/>
  <c r="U156" s="1"/>
  <c r="Q156"/>
  <c r="P156"/>
  <c r="N157" s="1"/>
  <c r="V156" l="1"/>
  <c r="X156"/>
  <c r="Y156" s="1"/>
  <c r="Z156" s="1"/>
  <c r="O156"/>
  <c r="Q157"/>
  <c r="R157"/>
  <c r="P157"/>
  <c r="N158" s="1"/>
  <c r="R158" s="1"/>
  <c r="K157"/>
  <c r="H157" s="1"/>
  <c r="I157"/>
  <c r="AA156" l="1"/>
  <c r="AB156"/>
  <c r="O157"/>
  <c r="Q158"/>
  <c r="O158" s="1"/>
  <c r="T157"/>
  <c r="W157" s="1"/>
  <c r="U157" s="1"/>
  <c r="G158"/>
  <c r="K158" s="1"/>
  <c r="H158" s="1"/>
  <c r="L158" l="1"/>
  <c r="X157"/>
  <c r="Y157" s="1"/>
  <c r="Z157" s="1"/>
  <c r="V157"/>
  <c r="T158" l="1"/>
  <c r="I158"/>
  <c r="P158"/>
  <c r="AA157"/>
  <c r="AB157"/>
  <c r="X158" l="1"/>
  <c r="Y158" s="1"/>
  <c r="Z158" s="1"/>
  <c r="AB158" s="1"/>
  <c r="W158"/>
  <c r="U158" s="1"/>
  <c r="N159"/>
  <c r="Q159" s="1"/>
  <c r="V158"/>
  <c r="G159"/>
  <c r="K159" s="1"/>
  <c r="H159" s="1"/>
  <c r="AA158" l="1"/>
  <c r="R159"/>
  <c r="L159"/>
  <c r="T159"/>
  <c r="V159" s="1"/>
  <c r="P159"/>
  <c r="O159"/>
  <c r="I159"/>
  <c r="W159" l="1"/>
  <c r="U159" s="1"/>
  <c r="X159"/>
  <c r="Y159" s="1"/>
  <c r="Z159" s="1"/>
  <c r="N160"/>
  <c r="Q160" s="1"/>
  <c r="G160"/>
  <c r="K160" s="1"/>
  <c r="H160" s="1"/>
  <c r="AA159" l="1"/>
  <c r="AB159"/>
  <c r="I160"/>
  <c r="G161" s="1"/>
  <c r="K161" s="1"/>
  <c r="H161" s="1"/>
  <c r="P160"/>
  <c r="N161" s="1"/>
  <c r="R161" s="1"/>
  <c r="T160"/>
  <c r="W160" s="1"/>
  <c r="U160" s="1"/>
  <c r="R160"/>
  <c r="L160"/>
  <c r="O160"/>
  <c r="X160" l="1"/>
  <c r="V160"/>
  <c r="T161" s="1"/>
  <c r="W161" s="1"/>
  <c r="U161" s="1"/>
  <c r="Y160"/>
  <c r="Z160" s="1"/>
  <c r="P161" s="1"/>
  <c r="N162" s="1"/>
  <c r="L161"/>
  <c r="Q161"/>
  <c r="O161" s="1"/>
  <c r="AB160" l="1"/>
  <c r="AA160"/>
  <c r="I161"/>
  <c r="G162" s="1"/>
  <c r="K162" s="1"/>
  <c r="H162" s="1"/>
  <c r="Q162"/>
  <c r="O162" s="1"/>
  <c r="X161"/>
  <c r="Y161" s="1"/>
  <c r="Z161" s="1"/>
  <c r="V161"/>
  <c r="R162"/>
  <c r="L162" l="1"/>
  <c r="I162"/>
  <c r="P162"/>
  <c r="AA161"/>
  <c r="AB161"/>
  <c r="T162"/>
  <c r="W162" s="1"/>
  <c r="U162" s="1"/>
  <c r="X162" l="1"/>
  <c r="Y162" s="1"/>
  <c r="Z162" s="1"/>
  <c r="AB162" s="1"/>
  <c r="N163"/>
  <c r="Q163" s="1"/>
  <c r="AA162"/>
  <c r="V162"/>
  <c r="G163"/>
  <c r="K163" s="1"/>
  <c r="H163" s="1"/>
  <c r="P163" l="1"/>
  <c r="N164" s="1"/>
  <c r="Q164" s="1"/>
  <c r="O164" s="1"/>
  <c r="L163"/>
  <c r="R163"/>
  <c r="O163"/>
  <c r="T163"/>
  <c r="V163" s="1"/>
  <c r="I163"/>
  <c r="W163" l="1"/>
  <c r="U163" s="1"/>
  <c r="X163"/>
  <c r="Y163" s="1"/>
  <c r="Z163" s="1"/>
  <c r="AA163" s="1"/>
  <c r="R164"/>
  <c r="G164"/>
  <c r="K164" s="1"/>
  <c r="H164" s="1"/>
  <c r="T164" s="1"/>
  <c r="P164" l="1"/>
  <c r="I164"/>
  <c r="G165" s="1"/>
  <c r="K165" s="1"/>
  <c r="H165" s="1"/>
  <c r="V164"/>
  <c r="X164"/>
  <c r="AB163"/>
  <c r="L164"/>
  <c r="Y164" s="1"/>
  <c r="Z164" s="1"/>
  <c r="AA164" s="1"/>
  <c r="N165"/>
  <c r="Q165" s="1"/>
  <c r="W164"/>
  <c r="U164" s="1"/>
  <c r="AB164" l="1"/>
  <c r="I165"/>
  <c r="L165"/>
  <c r="P165"/>
  <c r="N166" s="1"/>
  <c r="T165"/>
  <c r="V165" s="1"/>
  <c r="R165"/>
  <c r="X165"/>
  <c r="O165"/>
  <c r="W165" l="1"/>
  <c r="U165" s="1"/>
  <c r="G166"/>
  <c r="K166" s="1"/>
  <c r="H166" s="1"/>
  <c r="T166" s="1"/>
  <c r="R166"/>
  <c r="Q166"/>
  <c r="O166" s="1"/>
  <c r="Y165"/>
  <c r="Z165" s="1"/>
  <c r="W166" l="1"/>
  <c r="U166" s="1"/>
  <c r="I166"/>
  <c r="G167" s="1"/>
  <c r="L167" s="1"/>
  <c r="L166"/>
  <c r="AB165"/>
  <c r="P166"/>
  <c r="N167" s="1"/>
  <c r="AA165"/>
  <c r="V166"/>
  <c r="X166"/>
  <c r="Y166" l="1"/>
  <c r="Z166" s="1"/>
  <c r="AB166" s="1"/>
  <c r="R167"/>
  <c r="Q167"/>
  <c r="O167" s="1"/>
  <c r="K167"/>
  <c r="H167" s="1"/>
  <c r="I167" l="1"/>
  <c r="AA166"/>
  <c r="P167"/>
  <c r="N168" s="1"/>
  <c r="Q168" s="1"/>
  <c r="O168" s="1"/>
  <c r="T167"/>
  <c r="G168"/>
  <c r="L168" s="1"/>
  <c r="R168" l="1"/>
  <c r="X167"/>
  <c r="Y167" s="1"/>
  <c r="Z167" s="1"/>
  <c r="V167"/>
  <c r="W167"/>
  <c r="U167" s="1"/>
  <c r="K168"/>
  <c r="H168" s="1"/>
  <c r="I168"/>
  <c r="T168" l="1"/>
  <c r="W168" s="1"/>
  <c r="U168" s="1"/>
  <c r="AA167"/>
  <c r="P168"/>
  <c r="AB167"/>
  <c r="V168"/>
  <c r="G169"/>
  <c r="L169" s="1"/>
  <c r="X168" l="1"/>
  <c r="Y168" s="1"/>
  <c r="Z168" s="1"/>
  <c r="AA168" s="1"/>
  <c r="N169"/>
  <c r="Q169" s="1"/>
  <c r="K169"/>
  <c r="H169" s="1"/>
  <c r="I169" l="1"/>
  <c r="G170" s="1"/>
  <c r="L170" s="1"/>
  <c r="P169"/>
  <c r="T169"/>
  <c r="W169" s="1"/>
  <c r="U169" s="1"/>
  <c r="AB168"/>
  <c r="R169"/>
  <c r="N170"/>
  <c r="O169"/>
  <c r="R170" l="1"/>
  <c r="X169"/>
  <c r="V169"/>
  <c r="Y169"/>
  <c r="Z169" s="1"/>
  <c r="I170" s="1"/>
  <c r="Q170"/>
  <c r="O170" s="1"/>
  <c r="K170"/>
  <c r="H170" s="1"/>
  <c r="AA169" l="1"/>
  <c r="AB169"/>
  <c r="T170"/>
  <c r="V170" s="1"/>
  <c r="P170"/>
  <c r="N171" s="1"/>
  <c r="G171"/>
  <c r="L171" s="1"/>
  <c r="W170" l="1"/>
  <c r="U170" s="1"/>
  <c r="X170"/>
  <c r="Y170" s="1"/>
  <c r="Z170" s="1"/>
  <c r="P171" s="1"/>
  <c r="N172" s="1"/>
  <c r="R172" s="1"/>
  <c r="Q171"/>
  <c r="R171"/>
  <c r="K171"/>
  <c r="H171" s="1"/>
  <c r="I171" l="1"/>
  <c r="G172" s="1"/>
  <c r="K172" s="1"/>
  <c r="H172" s="1"/>
  <c r="AB170"/>
  <c r="AA170"/>
  <c r="O171"/>
  <c r="Q172"/>
  <c r="O172" s="1"/>
  <c r="T171"/>
  <c r="L172" l="1"/>
  <c r="X171"/>
  <c r="Y171" s="1"/>
  <c r="Z171" s="1"/>
  <c r="V171"/>
  <c r="W171"/>
  <c r="U171" s="1"/>
  <c r="I172" l="1"/>
  <c r="AA171"/>
  <c r="AB171"/>
  <c r="P172"/>
  <c r="T172"/>
  <c r="X172" s="1"/>
  <c r="Y172" s="1"/>
  <c r="Z172" s="1"/>
  <c r="N173" l="1"/>
  <c r="Q173" s="1"/>
  <c r="O173" s="1"/>
  <c r="G173"/>
  <c r="K173" s="1"/>
  <c r="H173" s="1"/>
  <c r="V172"/>
  <c r="W172"/>
  <c r="U172" s="1"/>
  <c r="AB172"/>
  <c r="AA172"/>
  <c r="P173" l="1"/>
  <c r="N174" s="1"/>
  <c r="Q174" s="1"/>
  <c r="O174" s="1"/>
  <c r="L173"/>
  <c r="R173"/>
  <c r="I173"/>
  <c r="T173"/>
  <c r="X173" s="1"/>
  <c r="Y173" l="1"/>
  <c r="Z173" s="1"/>
  <c r="AB173" s="1"/>
  <c r="R174"/>
  <c r="P174"/>
  <c r="W173"/>
  <c r="U173" s="1"/>
  <c r="V173"/>
  <c r="G174"/>
  <c r="K174" s="1"/>
  <c r="H174" s="1"/>
  <c r="AA173" l="1"/>
  <c r="L174"/>
  <c r="T174"/>
  <c r="V174" s="1"/>
  <c r="I174"/>
  <c r="N175"/>
  <c r="Q175" s="1"/>
  <c r="O175" s="1"/>
  <c r="W174" l="1"/>
  <c r="U174" s="1"/>
  <c r="X174"/>
  <c r="Y174" s="1"/>
  <c r="Z174" s="1"/>
  <c r="AB174" s="1"/>
  <c r="R175"/>
  <c r="G175"/>
  <c r="K175" s="1"/>
  <c r="H175" s="1"/>
  <c r="T175" s="1"/>
  <c r="P175" l="1"/>
  <c r="N176" s="1"/>
  <c r="Q176" s="1"/>
  <c r="V175"/>
  <c r="AA174"/>
  <c r="X175"/>
  <c r="L175"/>
  <c r="I175"/>
  <c r="W175"/>
  <c r="U175" s="1"/>
  <c r="Y175" l="1"/>
  <c r="Z175" s="1"/>
  <c r="AB175" s="1"/>
  <c r="R176"/>
  <c r="O176"/>
  <c r="G176"/>
  <c r="L176" s="1"/>
  <c r="AA175" l="1"/>
  <c r="P176"/>
  <c r="N177" s="1"/>
  <c r="Q177" s="1"/>
  <c r="O177" s="1"/>
  <c r="K176"/>
  <c r="I176"/>
  <c r="G177" l="1"/>
  <c r="L177" s="1"/>
  <c r="H176"/>
  <c r="R177"/>
  <c r="T176" l="1"/>
  <c r="W176" s="1"/>
  <c r="U176" s="1"/>
  <c r="K177"/>
  <c r="H177" s="1"/>
  <c r="X176" l="1"/>
  <c r="Y176" s="1"/>
  <c r="Z176" s="1"/>
  <c r="V176"/>
  <c r="T177" s="1"/>
  <c r="W177" s="1"/>
  <c r="AA176" l="1"/>
  <c r="AB176"/>
  <c r="P177"/>
  <c r="I177"/>
  <c r="U177"/>
  <c r="X177"/>
  <c r="Y177" s="1"/>
  <c r="Z177" s="1"/>
  <c r="V177"/>
  <c r="N178" l="1"/>
  <c r="Q178" s="1"/>
  <c r="O178" s="1"/>
  <c r="G178"/>
  <c r="K178" s="1"/>
  <c r="H178" s="1"/>
  <c r="L178"/>
  <c r="I178"/>
  <c r="AB177"/>
  <c r="AA177"/>
  <c r="P178"/>
  <c r="T178"/>
  <c r="R178" l="1"/>
  <c r="X178"/>
  <c r="W178"/>
  <c r="U178" s="1"/>
  <c r="N179"/>
  <c r="Q179" s="1"/>
  <c r="O179" s="1"/>
  <c r="V178"/>
  <c r="G179"/>
  <c r="K179" s="1"/>
  <c r="H179" s="1"/>
  <c r="Y178" l="1"/>
  <c r="Z178" s="1"/>
  <c r="L179"/>
  <c r="R179"/>
  <c r="T179"/>
  <c r="V179" l="1"/>
  <c r="AB178"/>
  <c r="AA178"/>
  <c r="P179"/>
  <c r="N180" s="1"/>
  <c r="I179"/>
  <c r="G180" s="1"/>
  <c r="K180" s="1"/>
  <c r="H180" s="1"/>
  <c r="X179"/>
  <c r="Y179" s="1"/>
  <c r="Z179" s="1"/>
  <c r="W179"/>
  <c r="U179" s="1"/>
  <c r="Q180" l="1"/>
  <c r="O180" s="1"/>
  <c r="R180"/>
  <c r="AA179"/>
  <c r="L180"/>
  <c r="T180"/>
  <c r="W180" s="1"/>
  <c r="U180" s="1"/>
  <c r="AB179"/>
  <c r="P180"/>
  <c r="I180"/>
  <c r="V180" l="1"/>
  <c r="X180"/>
  <c r="Y180" s="1"/>
  <c r="Z180" s="1"/>
  <c r="G181"/>
  <c r="L181" s="1"/>
  <c r="N181"/>
  <c r="R181" s="1"/>
  <c r="AA180" l="1"/>
  <c r="AB180"/>
  <c r="I181"/>
  <c r="K181"/>
  <c r="H181" s="1"/>
  <c r="T181" s="1"/>
  <c r="Q181"/>
  <c r="P181"/>
  <c r="V181" l="1"/>
  <c r="X181"/>
  <c r="Y181" s="1"/>
  <c r="Z181" s="1"/>
  <c r="W181"/>
  <c r="U181" s="1"/>
  <c r="O181"/>
  <c r="G182"/>
  <c r="L182" s="1"/>
  <c r="N182"/>
  <c r="P182" s="1"/>
  <c r="N183" s="1"/>
  <c r="R182" l="1"/>
  <c r="AB181"/>
  <c r="AA181"/>
  <c r="K182"/>
  <c r="H182" s="1"/>
  <c r="I182"/>
  <c r="Q182"/>
  <c r="T182" l="1"/>
  <c r="W182" s="1"/>
  <c r="U182" s="1"/>
  <c r="O182"/>
  <c r="R183"/>
  <c r="G183"/>
  <c r="L183" s="1"/>
  <c r="Q183"/>
  <c r="O183" s="1"/>
  <c r="V182" l="1"/>
  <c r="X182"/>
  <c r="Y182" s="1"/>
  <c r="Z182" s="1"/>
  <c r="I183" s="1"/>
  <c r="K183"/>
  <c r="H183" s="1"/>
  <c r="AA182" l="1"/>
  <c r="P183"/>
  <c r="AB182"/>
  <c r="T183"/>
  <c r="W183" s="1"/>
  <c r="U183" s="1"/>
  <c r="G184"/>
  <c r="L184"/>
  <c r="N184" l="1"/>
  <c r="Q184" s="1"/>
  <c r="O184" s="1"/>
  <c r="X183"/>
  <c r="Y183" s="1"/>
  <c r="Z183" s="1"/>
  <c r="I184" s="1"/>
  <c r="V183"/>
  <c r="K184"/>
  <c r="H184" s="1"/>
  <c r="R184" l="1"/>
  <c r="AA183"/>
  <c r="AB183"/>
  <c r="P184"/>
  <c r="T184"/>
  <c r="X184" s="1"/>
  <c r="G185"/>
  <c r="L185" s="1"/>
  <c r="Y184" l="1"/>
  <c r="Z184" s="1"/>
  <c r="W184"/>
  <c r="U184" s="1"/>
  <c r="AB184"/>
  <c r="V184"/>
  <c r="N185"/>
  <c r="Q185" s="1"/>
  <c r="AA184"/>
  <c r="K185"/>
  <c r="I185"/>
  <c r="R185" l="1"/>
  <c r="O185"/>
  <c r="P185"/>
  <c r="G186"/>
  <c r="L186" s="1"/>
  <c r="H185"/>
  <c r="K186"/>
  <c r="H186" s="1"/>
  <c r="N186" l="1"/>
  <c r="Q186" s="1"/>
  <c r="O186" s="1"/>
  <c r="T185"/>
  <c r="W185" s="1"/>
  <c r="U185" s="1"/>
  <c r="R186" l="1"/>
  <c r="V185"/>
  <c r="T186" s="1"/>
  <c r="X186" s="1"/>
  <c r="X185"/>
  <c r="Y185" s="1"/>
  <c r="Z185" s="1"/>
  <c r="W186" l="1"/>
  <c r="U186" s="1"/>
  <c r="V186"/>
  <c r="AB185"/>
  <c r="AA185"/>
  <c r="I186"/>
  <c r="P186"/>
  <c r="Y186"/>
  <c r="Z186" s="1"/>
  <c r="N187" l="1"/>
  <c r="R187" s="1"/>
  <c r="AA186"/>
  <c r="AB186"/>
  <c r="G187"/>
  <c r="K187" s="1"/>
  <c r="H187" s="1"/>
  <c r="T187" l="1"/>
  <c r="W187" s="1"/>
  <c r="U187" s="1"/>
  <c r="L187"/>
  <c r="P187"/>
  <c r="Q187"/>
  <c r="O187" s="1"/>
  <c r="I187"/>
  <c r="X187" l="1"/>
  <c r="Y187" s="1"/>
  <c r="Z187" s="1"/>
  <c r="V187"/>
  <c r="N188"/>
  <c r="R188" s="1"/>
  <c r="G188"/>
  <c r="L188" s="1"/>
  <c r="AB187" l="1"/>
  <c r="AA187"/>
  <c r="Q188"/>
  <c r="O188" s="1"/>
  <c r="P188"/>
  <c r="K188"/>
  <c r="I188"/>
  <c r="G189" s="1"/>
  <c r="L189" l="1"/>
  <c r="H188"/>
  <c r="K189"/>
  <c r="N189"/>
  <c r="R189" s="1"/>
  <c r="T188" l="1"/>
  <c r="W188" s="1"/>
  <c r="U188" s="1"/>
  <c r="Q189"/>
  <c r="H189"/>
  <c r="V188" l="1"/>
  <c r="T189" s="1"/>
  <c r="X189" s="1"/>
  <c r="X188"/>
  <c r="Y188" s="1"/>
  <c r="Z188" s="1"/>
  <c r="O189"/>
  <c r="AB188" l="1"/>
  <c r="AA188"/>
  <c r="V189"/>
  <c r="I189"/>
  <c r="Y189"/>
  <c r="Z189" s="1"/>
  <c r="P189"/>
  <c r="W189"/>
  <c r="U189" s="1"/>
  <c r="AB189" l="1"/>
  <c r="N190"/>
  <c r="R190" s="1"/>
  <c r="G190"/>
  <c r="L190" s="1"/>
  <c r="AA189"/>
  <c r="I190" l="1"/>
  <c r="K190"/>
  <c r="P190"/>
  <c r="Q190"/>
  <c r="N191" l="1"/>
  <c r="R191" s="1"/>
  <c r="O190"/>
  <c r="H190"/>
  <c r="G191"/>
  <c r="Q191" l="1"/>
  <c r="O191" s="1"/>
  <c r="T190"/>
  <c r="W190" s="1"/>
  <c r="U190" s="1"/>
  <c r="L191"/>
  <c r="K191"/>
  <c r="H191" s="1"/>
  <c r="V190" l="1"/>
  <c r="T191" s="1"/>
  <c r="W191" s="1"/>
  <c r="U191" s="1"/>
  <c r="X190"/>
  <c r="Y190" s="1"/>
  <c r="Z190" s="1"/>
  <c r="AA190" l="1"/>
  <c r="AB190"/>
  <c r="I191"/>
  <c r="P191"/>
  <c r="X191"/>
  <c r="Y191" s="1"/>
  <c r="Z191" s="1"/>
  <c r="V191"/>
  <c r="G192" l="1"/>
  <c r="K192" s="1"/>
  <c r="H192" s="1"/>
  <c r="N192"/>
  <c r="Q192" s="1"/>
  <c r="O192" s="1"/>
  <c r="T192"/>
  <c r="V192" s="1"/>
  <c r="AB191"/>
  <c r="I192"/>
  <c r="AA191"/>
  <c r="P192" l="1"/>
  <c r="N193" s="1"/>
  <c r="Q193" s="1"/>
  <c r="R192"/>
  <c r="L192"/>
  <c r="W192"/>
  <c r="U192" s="1"/>
  <c r="X192"/>
  <c r="G193"/>
  <c r="K193" s="1"/>
  <c r="H193" s="1"/>
  <c r="Y192" l="1"/>
  <c r="Z192" s="1"/>
  <c r="I193" s="1"/>
  <c r="L193"/>
  <c r="T193"/>
  <c r="W193" s="1"/>
  <c r="U193" s="1"/>
  <c r="R193"/>
  <c r="P193"/>
  <c r="O193"/>
  <c r="AB192" l="1"/>
  <c r="AA192"/>
  <c r="V193"/>
  <c r="X193"/>
  <c r="Y193" s="1"/>
  <c r="Z193" s="1"/>
  <c r="N194"/>
  <c r="G194"/>
  <c r="K194" s="1"/>
  <c r="H194" s="1"/>
  <c r="T194" l="1"/>
  <c r="X194" s="1"/>
  <c r="AA193"/>
  <c r="AB193"/>
  <c r="P194"/>
  <c r="N195" s="1"/>
  <c r="R194"/>
  <c r="Q194"/>
  <c r="O194" s="1"/>
  <c r="L194"/>
  <c r="R195"/>
  <c r="I194"/>
  <c r="V194" l="1"/>
  <c r="W194"/>
  <c r="U194" s="1"/>
  <c r="Y194"/>
  <c r="Z194" s="1"/>
  <c r="Q195"/>
  <c r="G195"/>
  <c r="AA194" l="1"/>
  <c r="AB194"/>
  <c r="P195"/>
  <c r="K195"/>
  <c r="H195" s="1"/>
  <c r="I195"/>
  <c r="O195"/>
  <c r="L195"/>
  <c r="N196" l="1"/>
  <c r="Q196" s="1"/>
  <c r="O196" s="1"/>
  <c r="T195"/>
  <c r="W195" s="1"/>
  <c r="U195" s="1"/>
  <c r="G196"/>
  <c r="K196" s="1"/>
  <c r="H196" s="1"/>
  <c r="R196" l="1"/>
  <c r="L196"/>
  <c r="V195"/>
  <c r="X195"/>
  <c r="Y195" s="1"/>
  <c r="Z195" s="1"/>
  <c r="I196" l="1"/>
  <c r="P196"/>
  <c r="AA195"/>
  <c r="AB195"/>
  <c r="T196"/>
  <c r="X196" s="1"/>
  <c r="Y196" s="1"/>
  <c r="Z196" s="1"/>
  <c r="V196" l="1"/>
  <c r="W196"/>
  <c r="U196" s="1"/>
  <c r="N197"/>
  <c r="Q197" s="1"/>
  <c r="AB196"/>
  <c r="G197"/>
  <c r="K197" s="1"/>
  <c r="H197" s="1"/>
  <c r="AA196"/>
  <c r="L197" l="1"/>
  <c r="R197"/>
  <c r="T197"/>
  <c r="V197" s="1"/>
  <c r="P197"/>
  <c r="I197"/>
  <c r="O197"/>
  <c r="W197" l="1"/>
  <c r="U197" s="1"/>
  <c r="X197"/>
  <c r="Y197" s="1"/>
  <c r="Z197" s="1"/>
  <c r="AA197" s="1"/>
  <c r="N198"/>
  <c r="R198" s="1"/>
  <c r="G198"/>
  <c r="L198" s="1"/>
  <c r="AB197" l="1"/>
  <c r="K198"/>
  <c r="H198" s="1"/>
  <c r="I198"/>
  <c r="Q198"/>
  <c r="P198"/>
  <c r="T198" l="1"/>
  <c r="W198" s="1"/>
  <c r="U198" s="1"/>
  <c r="O198"/>
  <c r="N199"/>
  <c r="G199"/>
  <c r="K199" s="1"/>
  <c r="X198" l="1"/>
  <c r="Y198" s="1"/>
  <c r="Z198" s="1"/>
  <c r="I199" s="1"/>
  <c r="G200" s="1"/>
  <c r="L200" s="1"/>
  <c r="V198"/>
  <c r="P199"/>
  <c r="N200" s="1"/>
  <c r="L199"/>
  <c r="Q199"/>
  <c r="O199" s="1"/>
  <c r="R199"/>
  <c r="H199"/>
  <c r="T199" l="1"/>
  <c r="W199" s="1"/>
  <c r="U199" s="1"/>
  <c r="AB198"/>
  <c r="AA198"/>
  <c r="Q200"/>
  <c r="O200" s="1"/>
  <c r="K200"/>
  <c r="H200" s="1"/>
  <c r="X199"/>
  <c r="V199"/>
  <c r="T200" s="1"/>
  <c r="Y199"/>
  <c r="Z199" s="1"/>
  <c r="AB199" s="1"/>
  <c r="R200"/>
  <c r="P200" l="1"/>
  <c r="V200"/>
  <c r="I200"/>
  <c r="G201" s="1"/>
  <c r="L201" s="1"/>
  <c r="AA199"/>
  <c r="W200"/>
  <c r="U200" s="1"/>
  <c r="X200"/>
  <c r="Y200" s="1"/>
  <c r="Z200" s="1"/>
  <c r="N201"/>
  <c r="AB200" l="1"/>
  <c r="AA200"/>
  <c r="Q201"/>
  <c r="P201"/>
  <c r="K201"/>
  <c r="H201" s="1"/>
  <c r="I201"/>
  <c r="R201"/>
  <c r="T201" l="1"/>
  <c r="W201" s="1"/>
  <c r="U201" s="1"/>
  <c r="G202"/>
  <c r="K202" s="1"/>
  <c r="H202" s="1"/>
  <c r="N202"/>
  <c r="R202" s="1"/>
  <c r="O201"/>
  <c r="Q202" l="1"/>
  <c r="O202" s="1"/>
  <c r="L202"/>
  <c r="V201"/>
  <c r="X201"/>
  <c r="Y201" s="1"/>
  <c r="Z201" s="1"/>
  <c r="I202" s="1"/>
  <c r="AB201" l="1"/>
  <c r="AA201"/>
  <c r="T202"/>
  <c r="P202"/>
  <c r="N203" s="1"/>
  <c r="Q203" s="1"/>
  <c r="O203" s="1"/>
  <c r="G203"/>
  <c r="L203" s="1"/>
  <c r="V202" l="1"/>
  <c r="W202"/>
  <c r="U202" s="1"/>
  <c r="R203"/>
  <c r="X202"/>
  <c r="Y202" s="1"/>
  <c r="Z202" s="1"/>
  <c r="AB202" s="1"/>
  <c r="K203"/>
  <c r="H203" s="1"/>
  <c r="I203"/>
  <c r="AA202" l="1"/>
  <c r="P203"/>
  <c r="N204" s="1"/>
  <c r="Q204" s="1"/>
  <c r="O204" s="1"/>
  <c r="T203"/>
  <c r="X203" s="1"/>
  <c r="Y203" s="1"/>
  <c r="Z203" s="1"/>
  <c r="G204"/>
  <c r="L204" s="1"/>
  <c r="P204" l="1"/>
  <c r="R204"/>
  <c r="AB203"/>
  <c r="AA203"/>
  <c r="N205"/>
  <c r="Q205" s="1"/>
  <c r="O205" s="1"/>
  <c r="K204"/>
  <c r="H204" s="1"/>
  <c r="I204"/>
  <c r="V203"/>
  <c r="W203"/>
  <c r="U203" s="1"/>
  <c r="R205" l="1"/>
  <c r="T204"/>
  <c r="V204" s="1"/>
  <c r="G205"/>
  <c r="K205" s="1"/>
  <c r="H205" s="1"/>
  <c r="L205"/>
  <c r="X204" l="1"/>
  <c r="Y204" s="1"/>
  <c r="Z204" s="1"/>
  <c r="P205" s="1"/>
  <c r="W204"/>
  <c r="U204" s="1"/>
  <c r="T205"/>
  <c r="V205" l="1"/>
  <c r="AA204"/>
  <c r="AB204"/>
  <c r="I205"/>
  <c r="G206" s="1"/>
  <c r="K206" s="1"/>
  <c r="H206" s="1"/>
  <c r="T206" s="1"/>
  <c r="X206" s="1"/>
  <c r="X205"/>
  <c r="Y205" s="1"/>
  <c r="Z205" s="1"/>
  <c r="N206"/>
  <c r="Q206" s="1"/>
  <c r="O206" s="1"/>
  <c r="W205"/>
  <c r="U205" s="1"/>
  <c r="R206" l="1"/>
  <c r="AA205"/>
  <c r="AB205"/>
  <c r="L206"/>
  <c r="P206"/>
  <c r="V206"/>
  <c r="I206"/>
  <c r="W206"/>
  <c r="U206" s="1"/>
  <c r="Y206" l="1"/>
  <c r="Z206" s="1"/>
  <c r="AB206" s="1"/>
  <c r="G207"/>
  <c r="L207" s="1"/>
  <c r="N207"/>
  <c r="R207" s="1"/>
  <c r="AA206" l="1"/>
  <c r="Q207"/>
  <c r="O207" s="1"/>
  <c r="P207"/>
  <c r="K207"/>
  <c r="H207" s="1"/>
  <c r="I207"/>
  <c r="G208" l="1"/>
  <c r="K208" s="1"/>
  <c r="T207"/>
  <c r="N208"/>
  <c r="Q208" s="1"/>
  <c r="O208" s="1"/>
  <c r="L208" l="1"/>
  <c r="R208"/>
  <c r="V207"/>
  <c r="X207"/>
  <c r="Y207" s="1"/>
  <c r="Z207" s="1"/>
  <c r="I208" s="1"/>
  <c r="G209" s="1"/>
  <c r="H208"/>
  <c r="W207"/>
  <c r="U207" s="1"/>
  <c r="P208" l="1"/>
  <c r="T208"/>
  <c r="W208" s="1"/>
  <c r="U208" s="1"/>
  <c r="AA207"/>
  <c r="AB207"/>
  <c r="L209"/>
  <c r="K209"/>
  <c r="H209" s="1"/>
  <c r="N209"/>
  <c r="Q209" s="1"/>
  <c r="O209" s="1"/>
  <c r="V208" l="1"/>
  <c r="T209" s="1"/>
  <c r="W209" s="1"/>
  <c r="U209" s="1"/>
  <c r="X208"/>
  <c r="Y208" s="1"/>
  <c r="Z208" s="1"/>
  <c r="R209"/>
  <c r="X209" l="1"/>
  <c r="V209"/>
  <c r="P209"/>
  <c r="N210" s="1"/>
  <c r="R210" s="1"/>
  <c r="I209"/>
  <c r="G210" s="1"/>
  <c r="K210" s="1"/>
  <c r="H210" s="1"/>
  <c r="T210" s="1"/>
  <c r="X210" s="1"/>
  <c r="AA208"/>
  <c r="AB208"/>
  <c r="Y209"/>
  <c r="Z209" s="1"/>
  <c r="L210" l="1"/>
  <c r="Y210" s="1"/>
  <c r="Z210" s="1"/>
  <c r="AB209"/>
  <c r="AA209"/>
  <c r="I210"/>
  <c r="G211" s="1"/>
  <c r="K211" s="1"/>
  <c r="H211" s="1"/>
  <c r="W210"/>
  <c r="U210" s="1"/>
  <c r="V210"/>
  <c r="Q210"/>
  <c r="O210" s="1"/>
  <c r="P210"/>
  <c r="AB210" l="1"/>
  <c r="AA210"/>
  <c r="L211"/>
  <c r="T211"/>
  <c r="W211" s="1"/>
  <c r="U211" s="1"/>
  <c r="N211"/>
  <c r="I211"/>
  <c r="X211" l="1"/>
  <c r="V211"/>
  <c r="Q211"/>
  <c r="O211" s="1"/>
  <c r="P211"/>
  <c r="G212"/>
  <c r="K212" s="1"/>
  <c r="H212" s="1"/>
  <c r="R211"/>
  <c r="Y211" l="1"/>
  <c r="Z211" s="1"/>
  <c r="I212" s="1"/>
  <c r="L212"/>
  <c r="T212"/>
  <c r="X212" s="1"/>
  <c r="N212"/>
  <c r="Q212" s="1"/>
  <c r="O212" s="1"/>
  <c r="AA211" l="1"/>
  <c r="AB211"/>
  <c r="W212"/>
  <c r="U212" s="1"/>
  <c r="V212"/>
  <c r="G213"/>
  <c r="K213" s="1"/>
  <c r="R212"/>
  <c r="Y212" s="1"/>
  <c r="Z212" s="1"/>
  <c r="P212"/>
  <c r="N213" l="1"/>
  <c r="Q213" s="1"/>
  <c r="O213" s="1"/>
  <c r="I213"/>
  <c r="H213"/>
  <c r="AA212"/>
  <c r="AB212"/>
  <c r="L213"/>
  <c r="R213" l="1"/>
  <c r="P213"/>
  <c r="T213"/>
  <c r="W213" s="1"/>
  <c r="U213" s="1"/>
  <c r="G214"/>
  <c r="K214" s="1"/>
  <c r="H214" s="1"/>
  <c r="L214" l="1"/>
  <c r="N214"/>
  <c r="Q214" s="1"/>
  <c r="O214" s="1"/>
  <c r="X213"/>
  <c r="Y213" s="1"/>
  <c r="Z213" s="1"/>
  <c r="V213"/>
  <c r="R214" l="1"/>
  <c r="P214"/>
  <c r="N215" s="1"/>
  <c r="Q215" s="1"/>
  <c r="AB213"/>
  <c r="I214"/>
  <c r="G215" s="1"/>
  <c r="K215" s="1"/>
  <c r="AA213"/>
  <c r="T214"/>
  <c r="V214" l="1"/>
  <c r="W214"/>
  <c r="U214" s="1"/>
  <c r="X214"/>
  <c r="Y214" s="1"/>
  <c r="Z214" s="1"/>
  <c r="I215" s="1"/>
  <c r="R215"/>
  <c r="L215"/>
  <c r="H215"/>
  <c r="O215"/>
  <c r="AA214" l="1"/>
  <c r="AB214"/>
  <c r="P215"/>
  <c r="N216" s="1"/>
  <c r="Q216" s="1"/>
  <c r="O216" s="1"/>
  <c r="T215"/>
  <c r="W215" s="1"/>
  <c r="U215" s="1"/>
  <c r="G216"/>
  <c r="L216" s="1"/>
  <c r="R216" l="1"/>
  <c r="X215"/>
  <c r="Y215" s="1"/>
  <c r="Z215" s="1"/>
  <c r="I216" s="1"/>
  <c r="V215"/>
  <c r="K216"/>
  <c r="AA215" l="1"/>
  <c r="AB215"/>
  <c r="P216"/>
  <c r="H216"/>
  <c r="G217"/>
  <c r="L217" s="1"/>
  <c r="N217" l="1"/>
  <c r="Q217" s="1"/>
  <c r="O217" s="1"/>
  <c r="T216"/>
  <c r="W216" s="1"/>
  <c r="U216" s="1"/>
  <c r="K217"/>
  <c r="H217" s="1"/>
  <c r="R217" l="1"/>
  <c r="X216"/>
  <c r="Y216" s="1"/>
  <c r="Z216" s="1"/>
  <c r="V216"/>
  <c r="P217" l="1"/>
  <c r="I217"/>
  <c r="AA216"/>
  <c r="AB216"/>
  <c r="T217"/>
  <c r="W217" s="1"/>
  <c r="U217" s="1"/>
  <c r="X217" l="1"/>
  <c r="Y217" s="1"/>
  <c r="Z217" s="1"/>
  <c r="AB217" s="1"/>
  <c r="G218"/>
  <c r="K218" s="1"/>
  <c r="H218" s="1"/>
  <c r="N218"/>
  <c r="Q218" s="1"/>
  <c r="O218" s="1"/>
  <c r="V217"/>
  <c r="AA217" l="1"/>
  <c r="R218"/>
  <c r="L218"/>
  <c r="I218"/>
  <c r="P218"/>
  <c r="T218"/>
  <c r="V218" s="1"/>
  <c r="X218" l="1"/>
  <c r="Y218" s="1"/>
  <c r="Z218" s="1"/>
  <c r="AA218" s="1"/>
  <c r="G219"/>
  <c r="K219" s="1"/>
  <c r="N219"/>
  <c r="Q219" s="1"/>
  <c r="O219" s="1"/>
  <c r="W218"/>
  <c r="U218" s="1"/>
  <c r="AB218" l="1"/>
  <c r="R219"/>
  <c r="L219"/>
  <c r="H219"/>
  <c r="T219" s="1"/>
  <c r="X219" s="1"/>
  <c r="P219"/>
  <c r="I219"/>
  <c r="V219"/>
  <c r="W219" l="1"/>
  <c r="U219" s="1"/>
  <c r="Y219"/>
  <c r="Z219" s="1"/>
  <c r="AB219" s="1"/>
  <c r="G220"/>
  <c r="K220" s="1"/>
  <c r="H220" s="1"/>
  <c r="N220"/>
  <c r="Q220" s="1"/>
  <c r="O220" s="1"/>
  <c r="T220"/>
  <c r="W220" s="1"/>
  <c r="U220" s="1"/>
  <c r="R220" l="1"/>
  <c r="I220"/>
  <c r="G221" s="1"/>
  <c r="K221" s="1"/>
  <c r="H221" s="1"/>
  <c r="AA219"/>
  <c r="X220"/>
  <c r="L220"/>
  <c r="V220"/>
  <c r="P220"/>
  <c r="N221" s="1"/>
  <c r="Q221" s="1"/>
  <c r="O221" s="1"/>
  <c r="L221" l="1"/>
  <c r="Y220"/>
  <c r="Z220" s="1"/>
  <c r="AB220" s="1"/>
  <c r="T221"/>
  <c r="W221" s="1"/>
  <c r="U221" s="1"/>
  <c r="R221"/>
  <c r="I221" l="1"/>
  <c r="P221"/>
  <c r="N222" s="1"/>
  <c r="Q222" s="1"/>
  <c r="O222" s="1"/>
  <c r="AA220"/>
  <c r="V221"/>
  <c r="X221"/>
  <c r="Y221" s="1"/>
  <c r="Z221" s="1"/>
  <c r="AB221" s="1"/>
  <c r="G222"/>
  <c r="K222" s="1"/>
  <c r="H222" s="1"/>
  <c r="R222" l="1"/>
  <c r="AA221"/>
  <c r="P222"/>
  <c r="L222"/>
  <c r="T222"/>
  <c r="V222" s="1"/>
  <c r="I222"/>
  <c r="N223"/>
  <c r="Q223" s="1"/>
  <c r="O223" s="1"/>
  <c r="X222" l="1"/>
  <c r="Y222" s="1"/>
  <c r="Z222" s="1"/>
  <c r="P223" s="1"/>
  <c r="W222"/>
  <c r="U222" s="1"/>
  <c r="G223"/>
  <c r="K223" s="1"/>
  <c r="H223" s="1"/>
  <c r="R223"/>
  <c r="AB222" l="1"/>
  <c r="AA222"/>
  <c r="I223"/>
  <c r="G224" s="1"/>
  <c r="K224" s="1"/>
  <c r="H224" s="1"/>
  <c r="T223"/>
  <c r="W223" s="1"/>
  <c r="L223"/>
  <c r="N224"/>
  <c r="Q224" s="1"/>
  <c r="O224" s="1"/>
  <c r="R224" l="1"/>
  <c r="L224"/>
  <c r="U223"/>
  <c r="V223"/>
  <c r="X223"/>
  <c r="Y223" s="1"/>
  <c r="Z223" s="1"/>
  <c r="P224" s="1"/>
  <c r="AA223" l="1"/>
  <c r="I224"/>
  <c r="G225" s="1"/>
  <c r="K225" s="1"/>
  <c r="H225" s="1"/>
  <c r="AB223"/>
  <c r="T224"/>
  <c r="N225"/>
  <c r="R225" s="1"/>
  <c r="V224" l="1"/>
  <c r="W224"/>
  <c r="U224" s="1"/>
  <c r="L225"/>
  <c r="X224"/>
  <c r="Y224" s="1"/>
  <c r="Z224" s="1"/>
  <c r="P225" s="1"/>
  <c r="Q225"/>
  <c r="O225" s="1"/>
  <c r="T225" l="1"/>
  <c r="W225" s="1"/>
  <c r="U225" s="1"/>
  <c r="I225"/>
  <c r="G226" s="1"/>
  <c r="K226" s="1"/>
  <c r="H226" s="1"/>
  <c r="AB224"/>
  <c r="AA224"/>
  <c r="N226"/>
  <c r="R226" s="1"/>
  <c r="V225" l="1"/>
  <c r="T226" s="1"/>
  <c r="W226" s="1"/>
  <c r="U226" s="1"/>
  <c r="X225"/>
  <c r="Y225" s="1"/>
  <c r="Z225" s="1"/>
  <c r="I226" s="1"/>
  <c r="G227" s="1"/>
  <c r="K227" s="1"/>
  <c r="H227" s="1"/>
  <c r="L226"/>
  <c r="AB225"/>
  <c r="Q226"/>
  <c r="P226" l="1"/>
  <c r="V226"/>
  <c r="T227" s="1"/>
  <c r="X226"/>
  <c r="Y226" s="1"/>
  <c r="Z226" s="1"/>
  <c r="AA225"/>
  <c r="O226"/>
  <c r="L227"/>
  <c r="N227"/>
  <c r="AB226" l="1"/>
  <c r="I227"/>
  <c r="G228" s="1"/>
  <c r="K228" s="1"/>
  <c r="H228" s="1"/>
  <c r="AA226"/>
  <c r="P227"/>
  <c r="N228" s="1"/>
  <c r="V227"/>
  <c r="R227"/>
  <c r="W227"/>
  <c r="U227" s="1"/>
  <c r="X227"/>
  <c r="Q227"/>
  <c r="O227" s="1"/>
  <c r="Y227" l="1"/>
  <c r="Z227" s="1"/>
  <c r="P228" s="1"/>
  <c r="R228"/>
  <c r="L228"/>
  <c r="T228"/>
  <c r="X228" s="1"/>
  <c r="Q228"/>
  <c r="O228" s="1"/>
  <c r="I228" l="1"/>
  <c r="AA227"/>
  <c r="AB227"/>
  <c r="Y228"/>
  <c r="Z228" s="1"/>
  <c r="V228"/>
  <c r="W228"/>
  <c r="U228" s="1"/>
  <c r="G229"/>
  <c r="K229" s="1"/>
  <c r="N229"/>
  <c r="Q229" s="1"/>
  <c r="O229" s="1"/>
  <c r="AA228" l="1"/>
  <c r="AB228"/>
  <c r="R229"/>
  <c r="H229"/>
  <c r="I229"/>
  <c r="L229"/>
  <c r="P229"/>
  <c r="N230" l="1"/>
  <c r="Q230" s="1"/>
  <c r="T229"/>
  <c r="G230"/>
  <c r="K230" s="1"/>
  <c r="H230" s="1"/>
  <c r="L230" l="1"/>
  <c r="R230"/>
  <c r="V229"/>
  <c r="X229"/>
  <c r="Y229" s="1"/>
  <c r="Z229" s="1"/>
  <c r="O230"/>
  <c r="W229"/>
  <c r="U229" s="1"/>
  <c r="T230" l="1"/>
  <c r="V230" s="1"/>
  <c r="AB229"/>
  <c r="I230"/>
  <c r="P230"/>
  <c r="AA229"/>
  <c r="W230" l="1"/>
  <c r="U230" s="1"/>
  <c r="N231"/>
  <c r="R231" s="1"/>
  <c r="X230"/>
  <c r="Y230" s="1"/>
  <c r="Z230" s="1"/>
  <c r="AB230" s="1"/>
  <c r="G231"/>
  <c r="K231" s="1"/>
  <c r="H231" s="1"/>
  <c r="T231" s="1"/>
  <c r="X231" s="1"/>
  <c r="AA230" l="1"/>
  <c r="L231"/>
  <c r="P231"/>
  <c r="Q231"/>
  <c r="W231"/>
  <c r="U231" s="1"/>
  <c r="I231"/>
  <c r="V231"/>
  <c r="Y231"/>
  <c r="Z231" s="1"/>
  <c r="AB231" s="1"/>
  <c r="O231" l="1"/>
  <c r="G232"/>
  <c r="K232" s="1"/>
  <c r="H232" s="1"/>
  <c r="N232"/>
  <c r="P232" s="1"/>
  <c r="AA231"/>
  <c r="L232" l="1"/>
  <c r="T232"/>
  <c r="W232" s="1"/>
  <c r="U232" s="1"/>
  <c r="R232"/>
  <c r="N233"/>
  <c r="I232"/>
  <c r="Q232"/>
  <c r="X232" l="1"/>
  <c r="Y232" s="1"/>
  <c r="Z232" s="1"/>
  <c r="AA232" s="1"/>
  <c r="V232"/>
  <c r="P233"/>
  <c r="R233"/>
  <c r="AB232"/>
  <c r="G233"/>
  <c r="L233" s="1"/>
  <c r="O232"/>
  <c r="Q233"/>
  <c r="O233" s="1"/>
  <c r="N234" l="1"/>
  <c r="R234" s="1"/>
  <c r="K233"/>
  <c r="H233" s="1"/>
  <c r="I233"/>
  <c r="Q234" l="1"/>
  <c r="G234"/>
  <c r="K234" s="1"/>
  <c r="H234" s="1"/>
  <c r="O234"/>
  <c r="T233"/>
  <c r="W233" s="1"/>
  <c r="U233" s="1"/>
  <c r="V233" l="1"/>
  <c r="X233"/>
  <c r="Y233" s="1"/>
  <c r="Z233" s="1"/>
  <c r="L234"/>
  <c r="T234" l="1"/>
  <c r="W234" s="1"/>
  <c r="U234" s="1"/>
  <c r="AB233"/>
  <c r="P234"/>
  <c r="N235" s="1"/>
  <c r="I234"/>
  <c r="V234"/>
  <c r="AA233"/>
  <c r="X234" l="1"/>
  <c r="Y234" s="1"/>
  <c r="Z234" s="1"/>
  <c r="AA234" s="1"/>
  <c r="G235"/>
  <c r="K235" s="1"/>
  <c r="H235" s="1"/>
  <c r="T235" s="1"/>
  <c r="R235"/>
  <c r="Q235"/>
  <c r="P235"/>
  <c r="I235" l="1"/>
  <c r="G236" s="1"/>
  <c r="K236" s="1"/>
  <c r="H236" s="1"/>
  <c r="AB234"/>
  <c r="X235"/>
  <c r="V235"/>
  <c r="L235"/>
  <c r="Y235" s="1"/>
  <c r="Z235" s="1"/>
  <c r="W235"/>
  <c r="U235" s="1"/>
  <c r="N236"/>
  <c r="O235"/>
  <c r="T236" l="1"/>
  <c r="X236" s="1"/>
  <c r="L236"/>
  <c r="AB235"/>
  <c r="AA235"/>
  <c r="V236"/>
  <c r="P236"/>
  <c r="N237" s="1"/>
  <c r="Q236"/>
  <c r="O236" s="1"/>
  <c r="I236"/>
  <c r="R236"/>
  <c r="W236" l="1"/>
  <c r="U236" s="1"/>
  <c r="Y236"/>
  <c r="Z236" s="1"/>
  <c r="P237" s="1"/>
  <c r="Q237"/>
  <c r="O237" s="1"/>
  <c r="R237"/>
  <c r="G237"/>
  <c r="K237" s="1"/>
  <c r="AA236" l="1"/>
  <c r="AB236"/>
  <c r="L237"/>
  <c r="I237"/>
  <c r="H237"/>
  <c r="N238"/>
  <c r="Q238" s="1"/>
  <c r="R238" l="1"/>
  <c r="T237"/>
  <c r="G238"/>
  <c r="O238"/>
  <c r="X237" l="1"/>
  <c r="Y237" s="1"/>
  <c r="Z237" s="1"/>
  <c r="V237"/>
  <c r="W237"/>
  <c r="U237" s="1"/>
  <c r="L238"/>
  <c r="K238"/>
  <c r="H238" s="1"/>
  <c r="AB237" l="1"/>
  <c r="I238"/>
  <c r="AA237"/>
  <c r="P238"/>
  <c r="T238"/>
  <c r="V238" s="1"/>
  <c r="X238"/>
  <c r="Y238" s="1"/>
  <c r="Z238" s="1"/>
  <c r="W238" l="1"/>
  <c r="U238" s="1"/>
  <c r="N239"/>
  <c r="Q239" s="1"/>
  <c r="O239" s="1"/>
  <c r="G239"/>
  <c r="K239" s="1"/>
  <c r="H239" s="1"/>
  <c r="AB238"/>
  <c r="AA238"/>
  <c r="L239" l="1"/>
  <c r="R239"/>
  <c r="T239"/>
  <c r="I239"/>
  <c r="P239"/>
  <c r="V239" l="1"/>
  <c r="X239"/>
  <c r="Y239" s="1"/>
  <c r="Z239" s="1"/>
  <c r="N240"/>
  <c r="R240" s="1"/>
  <c r="G240"/>
  <c r="L240" s="1"/>
  <c r="W239"/>
  <c r="U239" s="1"/>
  <c r="AA239" l="1"/>
  <c r="AB239"/>
  <c r="K240"/>
  <c r="H240" s="1"/>
  <c r="I240"/>
  <c r="P240"/>
  <c r="N241" s="1"/>
  <c r="Q240"/>
  <c r="T240" l="1"/>
  <c r="W240" s="1"/>
  <c r="U240" s="1"/>
  <c r="R241"/>
  <c r="G241"/>
  <c r="K241" s="1"/>
  <c r="H241" s="1"/>
  <c r="O240"/>
  <c r="Q241"/>
  <c r="O241" s="1"/>
  <c r="V240" l="1"/>
  <c r="X240"/>
  <c r="Y240" s="1"/>
  <c r="Z240" s="1"/>
  <c r="L241"/>
  <c r="T241" l="1"/>
  <c r="X241" s="1"/>
  <c r="Y241" s="1"/>
  <c r="Z241" s="1"/>
  <c r="AA240"/>
  <c r="AB240"/>
  <c r="P241"/>
  <c r="I241"/>
  <c r="AB241" l="1"/>
  <c r="AA241"/>
  <c r="W241"/>
  <c r="U241" s="1"/>
  <c r="V241"/>
  <c r="N242"/>
  <c r="R242" s="1"/>
  <c r="G242"/>
  <c r="L242" s="1"/>
  <c r="K242" l="1"/>
  <c r="H242" s="1"/>
  <c r="I242"/>
  <c r="G243" s="1"/>
  <c r="Q242"/>
  <c r="O242" s="1"/>
  <c r="P242"/>
  <c r="N243" s="1"/>
  <c r="R243" s="1"/>
  <c r="K243" l="1"/>
  <c r="H243" s="1"/>
  <c r="L243"/>
  <c r="Q243"/>
  <c r="O243" s="1"/>
  <c r="T242"/>
  <c r="W242" s="1"/>
  <c r="U242" s="1"/>
  <c r="V242" l="1"/>
  <c r="T243" s="1"/>
  <c r="X243" s="1"/>
  <c r="X242"/>
  <c r="Y242" s="1"/>
  <c r="Z242" s="1"/>
  <c r="Y243" l="1"/>
  <c r="Z243" s="1"/>
  <c r="W243"/>
  <c r="U243" s="1"/>
  <c r="AB242"/>
  <c r="AB243" s="1"/>
  <c r="P243"/>
  <c r="N244" s="1"/>
  <c r="I243"/>
  <c r="G244" s="1"/>
  <c r="V243"/>
  <c r="AA242"/>
  <c r="AA243" s="1"/>
  <c r="L244" l="1"/>
  <c r="K244"/>
  <c r="H244" s="1"/>
  <c r="I244"/>
  <c r="R244"/>
  <c r="Q244"/>
  <c r="O244" s="1"/>
  <c r="P244"/>
  <c r="N245" s="1"/>
  <c r="T244"/>
  <c r="R245" l="1"/>
  <c r="Q245"/>
  <c r="O245" s="1"/>
  <c r="W244"/>
  <c r="U244" s="1"/>
  <c r="G245"/>
  <c r="K245" s="1"/>
  <c r="H245" s="1"/>
  <c r="X244"/>
  <c r="Y244" s="1"/>
  <c r="Z244" s="1"/>
  <c r="V244"/>
  <c r="T245" s="1"/>
  <c r="W245" l="1"/>
  <c r="U245" s="1"/>
  <c r="L245"/>
  <c r="AA244"/>
  <c r="AB244"/>
  <c r="I245"/>
  <c r="P245"/>
  <c r="N246" s="1"/>
  <c r="R246" s="1"/>
  <c r="X245"/>
  <c r="V245"/>
  <c r="Y245" l="1"/>
  <c r="Z245" s="1"/>
  <c r="AB245" s="1"/>
  <c r="Q246"/>
  <c r="O246" s="1"/>
  <c r="P246"/>
  <c r="N247" s="1"/>
  <c r="R247" s="1"/>
  <c r="G246"/>
  <c r="K246" s="1"/>
  <c r="H246" s="1"/>
  <c r="AA245"/>
  <c r="T246"/>
  <c r="X246" s="1"/>
  <c r="L246" l="1"/>
  <c r="Y246" s="1"/>
  <c r="Z246" s="1"/>
  <c r="I246"/>
  <c r="G247" s="1"/>
  <c r="K247" s="1"/>
  <c r="H247" s="1"/>
  <c r="V246"/>
  <c r="W246"/>
  <c r="Q247"/>
  <c r="O247" s="1"/>
  <c r="AB246" l="1"/>
  <c r="AA246"/>
  <c r="P247"/>
  <c r="N248" s="1"/>
  <c r="R248" s="1"/>
  <c r="I247"/>
  <c r="G248" s="1"/>
  <c r="K248" s="1"/>
  <c r="H248" s="1"/>
  <c r="L247"/>
  <c r="T247"/>
  <c r="V247" s="1"/>
  <c r="U246"/>
  <c r="T248" l="1"/>
  <c r="X247"/>
  <c r="Y247" s="1"/>
  <c r="Z247" s="1"/>
  <c r="AB247" s="1"/>
  <c r="L248"/>
  <c r="W247"/>
  <c r="U247" s="1"/>
  <c r="Q248"/>
  <c r="O248" s="1"/>
  <c r="P248" l="1"/>
  <c r="X248"/>
  <c r="Y248" s="1"/>
  <c r="Z248" s="1"/>
  <c r="AA247"/>
  <c r="V248"/>
  <c r="I248"/>
  <c r="G249" s="1"/>
  <c r="K249" s="1"/>
  <c r="H249" s="1"/>
  <c r="W248"/>
  <c r="U248" s="1"/>
  <c r="N249"/>
  <c r="R249" s="1"/>
  <c r="I249" l="1"/>
  <c r="AB248"/>
  <c r="AA248"/>
  <c r="T249"/>
  <c r="V249" s="1"/>
  <c r="L249"/>
  <c r="W249"/>
  <c r="U249" s="1"/>
  <c r="P249"/>
  <c r="Q249"/>
  <c r="O249" s="1"/>
  <c r="G250"/>
  <c r="K250" s="1"/>
  <c r="H250" s="1"/>
  <c r="T250" l="1"/>
  <c r="W250" s="1"/>
  <c r="U250" s="1"/>
  <c r="L250"/>
  <c r="X249"/>
  <c r="Y249" s="1"/>
  <c r="Z249" s="1"/>
  <c r="AB249" s="1"/>
  <c r="N250"/>
  <c r="R250" s="1"/>
  <c r="X250"/>
  <c r="I250" l="1"/>
  <c r="V250"/>
  <c r="AA249"/>
  <c r="Y250"/>
  <c r="Z250" s="1"/>
  <c r="AB250" s="1"/>
  <c r="G251"/>
  <c r="L251" s="1"/>
  <c r="Q250"/>
  <c r="P250"/>
  <c r="AA250" l="1"/>
  <c r="O250"/>
  <c r="N251"/>
  <c r="P251" s="1"/>
  <c r="K251"/>
  <c r="H251" s="1"/>
  <c r="I251"/>
  <c r="R251" l="1"/>
  <c r="T251"/>
  <c r="W251" s="1"/>
  <c r="U251" s="1"/>
  <c r="G252"/>
  <c r="K252" s="1"/>
  <c r="H252" s="1"/>
  <c r="N252"/>
  <c r="Q251"/>
  <c r="L252" l="1"/>
  <c r="R252"/>
  <c r="X251"/>
  <c r="Y251" s="1"/>
  <c r="Z251" s="1"/>
  <c r="V251"/>
  <c r="O251"/>
  <c r="Q252"/>
  <c r="O252" s="1"/>
  <c r="I252" l="1"/>
  <c r="G253" s="1"/>
  <c r="K253" s="1"/>
  <c r="H253" s="1"/>
  <c r="AB251"/>
  <c r="AA251"/>
  <c r="P252"/>
  <c r="N253" s="1"/>
  <c r="Q253" s="1"/>
  <c r="O253" s="1"/>
  <c r="T252"/>
  <c r="V252" l="1"/>
  <c r="T253" s="1"/>
  <c r="W252"/>
  <c r="U252" s="1"/>
  <c r="R253"/>
  <c r="L253"/>
  <c r="X252"/>
  <c r="Y252" s="1"/>
  <c r="Z252" s="1"/>
  <c r="AB252" s="1"/>
  <c r="W253" l="1"/>
  <c r="U253" s="1"/>
  <c r="P253"/>
  <c r="I253"/>
  <c r="AA252"/>
  <c r="X253"/>
  <c r="Y253" s="1"/>
  <c r="Z253" s="1"/>
  <c r="V253"/>
  <c r="N254" l="1"/>
  <c r="Q254" s="1"/>
  <c r="O254" s="1"/>
  <c r="G254"/>
  <c r="L254" s="1"/>
  <c r="AA253"/>
  <c r="AB253"/>
  <c r="P254" l="1"/>
  <c r="N255" s="1"/>
  <c r="Q255" s="1"/>
  <c r="R254"/>
  <c r="K254"/>
  <c r="I254"/>
  <c r="G255" s="1"/>
  <c r="L255" l="1"/>
  <c r="R255"/>
  <c r="H254"/>
  <c r="K255"/>
  <c r="O255"/>
  <c r="T254" l="1"/>
  <c r="W254" s="1"/>
  <c r="U254" s="1"/>
  <c r="H255"/>
  <c r="X254" l="1"/>
  <c r="Y254" s="1"/>
  <c r="Z254" s="1"/>
  <c r="V254"/>
  <c r="T255" s="1"/>
  <c r="W255" s="1"/>
  <c r="U255" s="1"/>
  <c r="AB254" l="1"/>
  <c r="P255"/>
  <c r="AA254"/>
  <c r="I255"/>
  <c r="V255"/>
  <c r="X255"/>
  <c r="Y255" s="1"/>
  <c r="Z255" s="1"/>
  <c r="G256" l="1"/>
  <c r="K256" s="1"/>
  <c r="H256" s="1"/>
  <c r="T256" s="1"/>
  <c r="V256" s="1"/>
  <c r="N256"/>
  <c r="Q256" s="1"/>
  <c r="O256" s="1"/>
  <c r="R256"/>
  <c r="AB255"/>
  <c r="AA255"/>
  <c r="I256" l="1"/>
  <c r="G257" s="1"/>
  <c r="K257" s="1"/>
  <c r="P256"/>
  <c r="N257" s="1"/>
  <c r="Q257" s="1"/>
  <c r="O257" s="1"/>
  <c r="W256"/>
  <c r="U256" s="1"/>
  <c r="L256"/>
  <c r="X256"/>
  <c r="R257" l="1"/>
  <c r="Y256"/>
  <c r="Z256" s="1"/>
  <c r="P257" s="1"/>
  <c r="N258" s="1"/>
  <c r="Q258" s="1"/>
  <c r="O258" s="1"/>
  <c r="L257"/>
  <c r="H257"/>
  <c r="AA256" l="1"/>
  <c r="AB256"/>
  <c r="I257"/>
  <c r="G258" s="1"/>
  <c r="K258" s="1"/>
  <c r="H258" s="1"/>
  <c r="R258"/>
  <c r="T257"/>
  <c r="W257" s="1"/>
  <c r="U257" s="1"/>
  <c r="L258" l="1"/>
  <c r="V257"/>
  <c r="X257"/>
  <c r="Y257" s="1"/>
  <c r="Z257" s="1"/>
  <c r="P258" l="1"/>
  <c r="AB257"/>
  <c r="I258"/>
  <c r="G259" s="1"/>
  <c r="K259" s="1"/>
  <c r="H259" s="1"/>
  <c r="AA257"/>
  <c r="T258"/>
  <c r="W258" s="1"/>
  <c r="U258" s="1"/>
  <c r="X258" l="1"/>
  <c r="Y258" s="1"/>
  <c r="Z258" s="1"/>
  <c r="I259" s="1"/>
  <c r="V258"/>
  <c r="T259" s="1"/>
  <c r="L259"/>
  <c r="N259"/>
  <c r="Q259" s="1"/>
  <c r="O259" s="1"/>
  <c r="AB258" l="1"/>
  <c r="AA258"/>
  <c r="W259"/>
  <c r="U259" s="1"/>
  <c r="V259"/>
  <c r="X259"/>
  <c r="R259"/>
  <c r="G260"/>
  <c r="K260" s="1"/>
  <c r="H260" s="1"/>
  <c r="P259"/>
  <c r="T260" l="1"/>
  <c r="W260" s="1"/>
  <c r="U260" s="1"/>
  <c r="Y259"/>
  <c r="Z259" s="1"/>
  <c r="I260" s="1"/>
  <c r="G261" s="1"/>
  <c r="K261" s="1"/>
  <c r="X260"/>
  <c r="AA259"/>
  <c r="N260"/>
  <c r="R260" s="1"/>
  <c r="L260"/>
  <c r="V260" l="1"/>
  <c r="AB259"/>
  <c r="Y260"/>
  <c r="Z260" s="1"/>
  <c r="AA260" s="1"/>
  <c r="L261"/>
  <c r="Q260"/>
  <c r="P260"/>
  <c r="N261" s="1"/>
  <c r="H261"/>
  <c r="I261" l="1"/>
  <c r="G262" s="1"/>
  <c r="K262" s="1"/>
  <c r="H262" s="1"/>
  <c r="T261"/>
  <c r="V261" s="1"/>
  <c r="AB260"/>
  <c r="O260"/>
  <c r="Q261"/>
  <c r="O261" s="1"/>
  <c r="R261"/>
  <c r="P261"/>
  <c r="W261"/>
  <c r="U261" s="1"/>
  <c r="X261"/>
  <c r="Y261" l="1"/>
  <c r="Z261" s="1"/>
  <c r="I262" s="1"/>
  <c r="L262"/>
  <c r="N262"/>
  <c r="Q262" s="1"/>
  <c r="O262" s="1"/>
  <c r="T262"/>
  <c r="V262" s="1"/>
  <c r="AA261" l="1"/>
  <c r="AB261"/>
  <c r="W262"/>
  <c r="U262" s="1"/>
  <c r="R262"/>
  <c r="X262"/>
  <c r="P262"/>
  <c r="N263" s="1"/>
  <c r="G263"/>
  <c r="K263" s="1"/>
  <c r="H263" s="1"/>
  <c r="T263" s="1"/>
  <c r="Y262" l="1"/>
  <c r="Z262" s="1"/>
  <c r="AB262" s="1"/>
  <c r="L263"/>
  <c r="Q263"/>
  <c r="O263" s="1"/>
  <c r="R263"/>
  <c r="X263"/>
  <c r="W263"/>
  <c r="U263" s="1"/>
  <c r="Y263" l="1"/>
  <c r="Z263" s="1"/>
  <c r="AB263" s="1"/>
  <c r="P263"/>
  <c r="N264" s="1"/>
  <c r="R264" s="1"/>
  <c r="V263"/>
  <c r="AA262"/>
  <c r="I263"/>
  <c r="AA263" l="1"/>
  <c r="G264"/>
  <c r="L264" s="1"/>
  <c r="Q264"/>
  <c r="P264"/>
  <c r="K264" l="1"/>
  <c r="I264"/>
  <c r="G265" s="1"/>
  <c r="L265" s="1"/>
  <c r="N265"/>
  <c r="O264"/>
  <c r="Q265"/>
  <c r="H264" l="1"/>
  <c r="T264" s="1"/>
  <c r="K265"/>
  <c r="H265" s="1"/>
  <c r="R265"/>
  <c r="O265"/>
  <c r="W264" l="1"/>
  <c r="U264" s="1"/>
  <c r="X264"/>
  <c r="Y264" s="1"/>
  <c r="Z264" s="1"/>
  <c r="V264"/>
  <c r="T265" s="1"/>
  <c r="W265" s="1"/>
  <c r="V265" l="1"/>
  <c r="X265"/>
  <c r="Y265" s="1"/>
  <c r="Z265" s="1"/>
  <c r="I265"/>
  <c r="G266" s="1"/>
  <c r="I266" s="1"/>
  <c r="P265"/>
  <c r="AB264"/>
  <c r="AA264"/>
  <c r="U265"/>
  <c r="AA265"/>
  <c r="AB265"/>
  <c r="L266" l="1"/>
  <c r="K266"/>
  <c r="H266" s="1"/>
  <c r="N266"/>
  <c r="R266" s="1"/>
  <c r="G267"/>
  <c r="K267" s="1"/>
  <c r="H267" s="1"/>
  <c r="T266" l="1"/>
  <c r="W266" s="1"/>
  <c r="U266" s="1"/>
  <c r="Q266"/>
  <c r="O266" s="1"/>
  <c r="P266"/>
  <c r="L267"/>
  <c r="X266" l="1"/>
  <c r="Y266" s="1"/>
  <c r="Z266" s="1"/>
  <c r="V266"/>
  <c r="T267" s="1"/>
  <c r="X267" s="1"/>
  <c r="N267"/>
  <c r="R267" s="1"/>
  <c r="W267" l="1"/>
  <c r="U267" s="1"/>
  <c r="Y267"/>
  <c r="Z267" s="1"/>
  <c r="AA266"/>
  <c r="AB266"/>
  <c r="I267"/>
  <c r="V267"/>
  <c r="Q267"/>
  <c r="O267" s="1"/>
  <c r="P267"/>
  <c r="N268" s="1"/>
  <c r="AA267" l="1"/>
  <c r="AB267"/>
  <c r="R268"/>
  <c r="G268"/>
  <c r="L268" s="1"/>
  <c r="Q268"/>
  <c r="O268" s="1"/>
  <c r="P268"/>
  <c r="N269" s="1"/>
  <c r="R269" l="1"/>
  <c r="K268"/>
  <c r="H268" s="1"/>
  <c r="I268"/>
  <c r="G269" s="1"/>
  <c r="Q269"/>
  <c r="T268" l="1"/>
  <c r="W268" s="1"/>
  <c r="U268" s="1"/>
  <c r="K269"/>
  <c r="H269" s="1"/>
  <c r="L269"/>
  <c r="O269"/>
  <c r="X268" l="1"/>
  <c r="Y268" s="1"/>
  <c r="Z268" s="1"/>
  <c r="V268"/>
  <c r="T269" s="1"/>
  <c r="W269" s="1"/>
  <c r="U269" s="1"/>
  <c r="AB268" l="1"/>
  <c r="AA268"/>
  <c r="P269"/>
  <c r="N270" s="1"/>
  <c r="I269"/>
  <c r="V269"/>
  <c r="X269"/>
  <c r="Y269" s="1"/>
  <c r="Z269" s="1"/>
  <c r="P270" l="1"/>
  <c r="N271" s="1"/>
  <c r="AB269"/>
  <c r="AA269"/>
  <c r="R270"/>
  <c r="Q270"/>
  <c r="O270" s="1"/>
  <c r="G270"/>
  <c r="K270" s="1"/>
  <c r="H270" s="1"/>
  <c r="P305"/>
  <c r="R306" s="1"/>
  <c r="Q271" l="1"/>
  <c r="O271" s="1"/>
  <c r="I270"/>
  <c r="G271" s="1"/>
  <c r="L271" s="1"/>
  <c r="L270"/>
  <c r="T270"/>
  <c r="W270" s="1"/>
  <c r="U270" s="1"/>
  <c r="R271"/>
  <c r="K271" l="1"/>
  <c r="H271" s="1"/>
  <c r="V270"/>
  <c r="X270"/>
  <c r="Y270" s="1"/>
  <c r="Z270" s="1"/>
  <c r="T271" l="1"/>
  <c r="W271" s="1"/>
  <c r="U271" s="1"/>
  <c r="P271"/>
  <c r="I271"/>
  <c r="AA270"/>
  <c r="AB270"/>
  <c r="AB305"/>
  <c r="X271" l="1"/>
  <c r="Y271" s="1"/>
  <c r="Z271" s="1"/>
  <c r="AA271" s="1"/>
  <c r="V271"/>
  <c r="G272"/>
  <c r="N272"/>
  <c r="R272" s="1"/>
  <c r="AB271" l="1"/>
  <c r="K272"/>
  <c r="H272" s="1"/>
  <c r="I272"/>
  <c r="Q272"/>
  <c r="P272"/>
  <c r="N273" s="1"/>
  <c r="L272"/>
  <c r="T272" l="1"/>
  <c r="W272" s="1"/>
  <c r="U272" s="1"/>
  <c r="R273"/>
  <c r="O272"/>
  <c r="Q273"/>
  <c r="G273"/>
  <c r="K273" s="1"/>
  <c r="V272" l="1"/>
  <c r="X272"/>
  <c r="Y272" s="1"/>
  <c r="Z272" s="1"/>
  <c r="I273" s="1"/>
  <c r="G274" s="1"/>
  <c r="L274" s="1"/>
  <c r="L273"/>
  <c r="H273"/>
  <c r="O273"/>
  <c r="AB272" l="1"/>
  <c r="AA272"/>
  <c r="P273"/>
  <c r="T273"/>
  <c r="W273" s="1"/>
  <c r="U273" s="1"/>
  <c r="K274"/>
  <c r="N274" l="1"/>
  <c r="Q274" s="1"/>
  <c r="X273"/>
  <c r="Y273" s="1"/>
  <c r="Z273" s="1"/>
  <c r="V273"/>
  <c r="H274"/>
  <c r="O274"/>
  <c r="R274" l="1"/>
  <c r="AA273"/>
  <c r="AB273"/>
  <c r="P274"/>
  <c r="I274"/>
  <c r="G275" s="1"/>
  <c r="T274"/>
  <c r="V274" s="1"/>
  <c r="W274" l="1"/>
  <c r="U274" s="1"/>
  <c r="X274"/>
  <c r="Y274" s="1"/>
  <c r="Z274" s="1"/>
  <c r="I275" s="1"/>
  <c r="N275"/>
  <c r="Q275" s="1"/>
  <c r="L275"/>
  <c r="K275"/>
  <c r="H275" s="1"/>
  <c r="AA274" l="1"/>
  <c r="AB274"/>
  <c r="R275"/>
  <c r="T275"/>
  <c r="W275" s="1"/>
  <c r="U275" s="1"/>
  <c r="G276"/>
  <c r="K276" s="1"/>
  <c r="H276" s="1"/>
  <c r="P275"/>
  <c r="O275"/>
  <c r="X275" l="1"/>
  <c r="Y275" s="1"/>
  <c r="Z275" s="1"/>
  <c r="AB275" s="1"/>
  <c r="V275"/>
  <c r="T276" s="1"/>
  <c r="X276" s="1"/>
  <c r="AA275"/>
  <c r="L276"/>
  <c r="I276"/>
  <c r="G277" s="1"/>
  <c r="L277" s="1"/>
  <c r="N276"/>
  <c r="Q276" s="1"/>
  <c r="R276"/>
  <c r="Y276" l="1"/>
  <c r="Z276" s="1"/>
  <c r="AA276" s="1"/>
  <c r="W276"/>
  <c r="U276" s="1"/>
  <c r="V276"/>
  <c r="O276"/>
  <c r="P276"/>
  <c r="K277"/>
  <c r="H277" s="1"/>
  <c r="I277" l="1"/>
  <c r="G278" s="1"/>
  <c r="K278" s="1"/>
  <c r="H278" s="1"/>
  <c r="AB276"/>
  <c r="T277"/>
  <c r="W277" s="1"/>
  <c r="U277" s="1"/>
  <c r="N277"/>
  <c r="V277" l="1"/>
  <c r="X277"/>
  <c r="L278"/>
  <c r="Q277"/>
  <c r="P277"/>
  <c r="N278" s="1"/>
  <c r="R278" s="1"/>
  <c r="R277"/>
  <c r="Y277" s="1"/>
  <c r="Z277" s="1"/>
  <c r="T278"/>
  <c r="W278" s="1"/>
  <c r="U278" s="1"/>
  <c r="AB277" l="1"/>
  <c r="P278"/>
  <c r="AA277"/>
  <c r="I278"/>
  <c r="G279" s="1"/>
  <c r="K279" s="1"/>
  <c r="H279" s="1"/>
  <c r="O277"/>
  <c r="Q278"/>
  <c r="O278" s="1"/>
  <c r="X278"/>
  <c r="Y278" s="1"/>
  <c r="Z278" s="1"/>
  <c r="N279"/>
  <c r="Q279" s="1"/>
  <c r="O279" s="1"/>
  <c r="AB278"/>
  <c r="V278"/>
  <c r="AA278"/>
  <c r="L279" l="1"/>
  <c r="P279"/>
  <c r="R279"/>
  <c r="N280"/>
  <c r="Q280" s="1"/>
  <c r="O280" s="1"/>
  <c r="T279"/>
  <c r="V279" s="1"/>
  <c r="I279"/>
  <c r="W279" l="1"/>
  <c r="U279" s="1"/>
  <c r="X279"/>
  <c r="Y279" s="1"/>
  <c r="Z279" s="1"/>
  <c r="AA279" s="1"/>
  <c r="R280"/>
  <c r="G280"/>
  <c r="K280" s="1"/>
  <c r="H280" s="1"/>
  <c r="AB279" l="1"/>
  <c r="P280"/>
  <c r="N281" s="1"/>
  <c r="Q281" s="1"/>
  <c r="O281" s="1"/>
  <c r="T280"/>
  <c r="X280" s="1"/>
  <c r="L280"/>
  <c r="I280"/>
  <c r="G281" s="1"/>
  <c r="K281" s="1"/>
  <c r="H281" s="1"/>
  <c r="R281" l="1"/>
  <c r="W280"/>
  <c r="U280" s="1"/>
  <c r="Y280"/>
  <c r="Z280" s="1"/>
  <c r="V280"/>
  <c r="T281" s="1"/>
  <c r="AB280"/>
  <c r="L281"/>
  <c r="I281"/>
  <c r="X281" l="1"/>
  <c r="Y281" s="1"/>
  <c r="Z281" s="1"/>
  <c r="AB281" s="1"/>
  <c r="V281"/>
  <c r="W281"/>
  <c r="AA280"/>
  <c r="P281"/>
  <c r="G282"/>
  <c r="K282" s="1"/>
  <c r="H282" s="1"/>
  <c r="U281"/>
  <c r="T282"/>
  <c r="V282" l="1"/>
  <c r="AA281"/>
  <c r="I282"/>
  <c r="G283" s="1"/>
  <c r="K283" s="1"/>
  <c r="H283" s="1"/>
  <c r="N282"/>
  <c r="R282"/>
  <c r="L282"/>
  <c r="W282"/>
  <c r="U282" s="1"/>
  <c r="X282"/>
  <c r="Y282" l="1"/>
  <c r="Z282" s="1"/>
  <c r="AB282" s="1"/>
  <c r="T283"/>
  <c r="X283" s="1"/>
  <c r="Q282"/>
  <c r="O282" s="1"/>
  <c r="P282"/>
  <c r="N283" s="1"/>
  <c r="L283"/>
  <c r="AA282" l="1"/>
  <c r="I283"/>
  <c r="R283"/>
  <c r="Y283" s="1"/>
  <c r="Z283" s="1"/>
  <c r="AA283" s="1"/>
  <c r="Q283"/>
  <c r="O283" s="1"/>
  <c r="V283"/>
  <c r="P283"/>
  <c r="N284" s="1"/>
  <c r="Q284" s="1"/>
  <c r="O284" s="1"/>
  <c r="W283"/>
  <c r="U283" s="1"/>
  <c r="G284"/>
  <c r="K284" s="1"/>
  <c r="H284" s="1"/>
  <c r="AB283" l="1"/>
  <c r="L284"/>
  <c r="R284"/>
  <c r="T284"/>
  <c r="W284" s="1"/>
  <c r="U284" s="1"/>
  <c r="I284"/>
  <c r="P284"/>
  <c r="V284" l="1"/>
  <c r="X284"/>
  <c r="Y284" s="1"/>
  <c r="Z284" s="1"/>
  <c r="G285"/>
  <c r="L285" s="1"/>
  <c r="N285"/>
  <c r="AA284" l="1"/>
  <c r="AB284"/>
  <c r="Q285"/>
  <c r="O285" s="1"/>
  <c r="P285"/>
  <c r="K285"/>
  <c r="H285" s="1"/>
  <c r="I285"/>
  <c r="R285"/>
  <c r="T285" l="1"/>
  <c r="W285" s="1"/>
  <c r="U285" s="1"/>
  <c r="G286"/>
  <c r="K286" s="1"/>
  <c r="H286" s="1"/>
  <c r="L286"/>
  <c r="N286"/>
  <c r="Q286" s="1"/>
  <c r="R286" l="1"/>
  <c r="X285"/>
  <c r="Y285" s="1"/>
  <c r="Z285" s="1"/>
  <c r="V285"/>
  <c r="I286"/>
  <c r="O286"/>
  <c r="P286"/>
  <c r="AA285" l="1"/>
  <c r="AB285"/>
  <c r="T286"/>
  <c r="W286" s="1"/>
  <c r="U286" s="1"/>
  <c r="N287"/>
  <c r="Q287" s="1"/>
  <c r="G287"/>
  <c r="K287" s="1"/>
  <c r="H287" s="1"/>
  <c r="X286" l="1"/>
  <c r="Y286" s="1"/>
  <c r="Z286" s="1"/>
  <c r="P287" s="1"/>
  <c r="N288" s="1"/>
  <c r="Q288" s="1"/>
  <c r="O288" s="1"/>
  <c r="L287"/>
  <c r="R287"/>
  <c r="V286"/>
  <c r="O287"/>
  <c r="I287" l="1"/>
  <c r="G288" s="1"/>
  <c r="L288" s="1"/>
  <c r="AA286"/>
  <c r="AB286"/>
  <c r="R288"/>
  <c r="T287"/>
  <c r="X287" s="1"/>
  <c r="Y287" s="1"/>
  <c r="Z287" s="1"/>
  <c r="AA287" l="1"/>
  <c r="W287"/>
  <c r="U287" s="1"/>
  <c r="V287"/>
  <c r="P288"/>
  <c r="N289" s="1"/>
  <c r="Q289" s="1"/>
  <c r="O289" s="1"/>
  <c r="AB287"/>
  <c r="K288"/>
  <c r="I288"/>
  <c r="G289" s="1"/>
  <c r="R289" l="1"/>
  <c r="L289"/>
  <c r="K289"/>
  <c r="H288"/>
  <c r="T288" s="1"/>
  <c r="V288" l="1"/>
  <c r="X288"/>
  <c r="Y288" s="1"/>
  <c r="Z288" s="1"/>
  <c r="AA288" s="1"/>
  <c r="W288"/>
  <c r="U288" s="1"/>
  <c r="I289"/>
  <c r="G290" s="1"/>
  <c r="L290" s="1"/>
  <c r="P289"/>
  <c r="H289"/>
  <c r="AB288" l="1"/>
  <c r="N290"/>
  <c r="Q290" s="1"/>
  <c r="O290" s="1"/>
  <c r="K290"/>
  <c r="H290" s="1"/>
  <c r="T289"/>
  <c r="X289" s="1"/>
  <c r="Y289" s="1"/>
  <c r="Z289" s="1"/>
  <c r="R290" l="1"/>
  <c r="I290"/>
  <c r="P290"/>
  <c r="W289"/>
  <c r="U289" s="1"/>
  <c r="AB289"/>
  <c r="AA289"/>
  <c r="V289"/>
  <c r="T290" s="1"/>
  <c r="V290" s="1"/>
  <c r="G291" l="1"/>
  <c r="K291" s="1"/>
  <c r="H291" s="1"/>
  <c r="T291" s="1"/>
  <c r="N291"/>
  <c r="Q291" s="1"/>
  <c r="O291" s="1"/>
  <c r="X290"/>
  <c r="Y290" s="1"/>
  <c r="Z290" s="1"/>
  <c r="W290"/>
  <c r="U290" s="1"/>
  <c r="R291" l="1"/>
  <c r="X291"/>
  <c r="L291"/>
  <c r="P291"/>
  <c r="AA290"/>
  <c r="AB290"/>
  <c r="V291"/>
  <c r="Y291"/>
  <c r="Z291" s="1"/>
  <c r="I291"/>
  <c r="W291"/>
  <c r="U291" s="1"/>
  <c r="AA291" l="1"/>
  <c r="G292"/>
  <c r="K292" s="1"/>
  <c r="H292" s="1"/>
  <c r="T292" s="1"/>
  <c r="N292"/>
  <c r="Q292" s="1"/>
  <c r="O292" s="1"/>
  <c r="AB291"/>
  <c r="L292" l="1"/>
  <c r="R292"/>
  <c r="V292"/>
  <c r="X292"/>
  <c r="W292"/>
  <c r="U292" s="1"/>
  <c r="I292"/>
  <c r="G293" s="1"/>
  <c r="K293" s="1"/>
  <c r="H293" s="1"/>
  <c r="P292"/>
  <c r="Y292" l="1"/>
  <c r="Z292" s="1"/>
  <c r="AA292" s="1"/>
  <c r="L293"/>
  <c r="I293"/>
  <c r="G294" s="1"/>
  <c r="K294" s="1"/>
  <c r="T293"/>
  <c r="N293"/>
  <c r="R293" s="1"/>
  <c r="AB292" l="1"/>
  <c r="X293"/>
  <c r="Y293" s="1"/>
  <c r="Z293" s="1"/>
  <c r="V293"/>
  <c r="L294"/>
  <c r="W293"/>
  <c r="U293" s="1"/>
  <c r="H294"/>
  <c r="Q293"/>
  <c r="P293"/>
  <c r="I294" l="1"/>
  <c r="G295" s="1"/>
  <c r="K295" s="1"/>
  <c r="H295" s="1"/>
  <c r="AB293"/>
  <c r="L295"/>
  <c r="AA293"/>
  <c r="T294"/>
  <c r="V294" s="1"/>
  <c r="N294"/>
  <c r="P294" s="1"/>
  <c r="R294"/>
  <c r="O293"/>
  <c r="X294" l="1"/>
  <c r="Q294"/>
  <c r="Y294"/>
  <c r="Z294" s="1"/>
  <c r="AB294" s="1"/>
  <c r="T295"/>
  <c r="W294"/>
  <c r="U294" s="1"/>
  <c r="O294"/>
  <c r="N295"/>
  <c r="Q295" l="1"/>
  <c r="W295"/>
  <c r="U295" s="1"/>
  <c r="R295"/>
  <c r="P295"/>
  <c r="N296" s="1"/>
  <c r="AA294"/>
  <c r="I295"/>
  <c r="G296" s="1"/>
  <c r="K296" s="1"/>
  <c r="V295"/>
  <c r="X295"/>
  <c r="O295"/>
  <c r="Y295" l="1"/>
  <c r="Z295" s="1"/>
  <c r="P296" s="1"/>
  <c r="N297" s="1"/>
  <c r="R296"/>
  <c r="Q296"/>
  <c r="O296" s="1"/>
  <c r="L296"/>
  <c r="H296"/>
  <c r="I296" l="1"/>
  <c r="AA295"/>
  <c r="AB295"/>
  <c r="R297"/>
  <c r="T296"/>
  <c r="W296" s="1"/>
  <c r="U296" s="1"/>
  <c r="Q297"/>
  <c r="G297"/>
  <c r="L297" s="1"/>
  <c r="O297"/>
  <c r="V296" l="1"/>
  <c r="X296"/>
  <c r="Y296" s="1"/>
  <c r="Z296" s="1"/>
  <c r="K297"/>
  <c r="I297" l="1"/>
  <c r="G298" s="1"/>
  <c r="AA296"/>
  <c r="AB296"/>
  <c r="P297"/>
  <c r="H297"/>
  <c r="T297" s="1"/>
  <c r="L298" l="1"/>
  <c r="X297"/>
  <c r="Y297" s="1"/>
  <c r="Z297" s="1"/>
  <c r="AB297" s="1"/>
  <c r="V297"/>
  <c r="N298"/>
  <c r="Q298" s="1"/>
  <c r="W297"/>
  <c r="U297" s="1"/>
  <c r="K298"/>
  <c r="AA297" l="1"/>
  <c r="I298"/>
  <c r="G299" s="1"/>
  <c r="K299" s="1"/>
  <c r="R298"/>
  <c r="O298"/>
  <c r="P298"/>
  <c r="N299" s="1"/>
  <c r="R299" s="1"/>
  <c r="H298"/>
  <c r="L299" l="1"/>
  <c r="T298"/>
  <c r="W298" s="1"/>
  <c r="U298" s="1"/>
  <c r="Q299"/>
  <c r="O299" s="1"/>
  <c r="H299"/>
  <c r="V298" l="1"/>
  <c r="T299" s="1"/>
  <c r="X299" s="1"/>
  <c r="X298"/>
  <c r="Y298" s="1"/>
  <c r="Z298" s="1"/>
  <c r="AB298" l="1"/>
  <c r="AA298"/>
  <c r="Y299"/>
  <c r="Z299" s="1"/>
  <c r="P299"/>
  <c r="V299"/>
  <c r="I299"/>
  <c r="W299"/>
  <c r="U299" s="1"/>
  <c r="AA299" l="1"/>
  <c r="AB299"/>
  <c r="G300"/>
  <c r="L300" s="1"/>
  <c r="N300"/>
  <c r="R300" s="1"/>
  <c r="P300" l="1"/>
  <c r="N301" s="1"/>
  <c r="Q300"/>
  <c r="O300" s="1"/>
  <c r="K300"/>
  <c r="I300"/>
  <c r="G301" s="1"/>
  <c r="L301" s="1"/>
  <c r="R301" l="1"/>
  <c r="Q301"/>
  <c r="O301" s="1"/>
  <c r="H300"/>
  <c r="K301"/>
  <c r="T300" l="1"/>
  <c r="W300" s="1"/>
  <c r="U300" s="1"/>
  <c r="H301"/>
  <c r="V300" l="1"/>
  <c r="T301" s="1"/>
  <c r="W301" s="1"/>
  <c r="X300"/>
  <c r="Y300" s="1"/>
  <c r="Z300" s="1"/>
  <c r="AA300" l="1"/>
  <c r="P301"/>
  <c r="AB300"/>
  <c r="I301"/>
  <c r="U301"/>
  <c r="V301"/>
  <c r="X301"/>
  <c r="Y301" s="1"/>
  <c r="Z301" s="1"/>
  <c r="G302" l="1"/>
  <c r="K302" s="1"/>
  <c r="H302" s="1"/>
  <c r="T302" s="1"/>
  <c r="V302" s="1"/>
  <c r="N302"/>
  <c r="Q302" s="1"/>
  <c r="O302" s="1"/>
  <c r="R302"/>
  <c r="AA301"/>
  <c r="AB301"/>
  <c r="P302"/>
  <c r="I302"/>
  <c r="L302" l="1"/>
  <c r="W302"/>
  <c r="U302" s="1"/>
  <c r="X302"/>
  <c r="Y302" s="1"/>
  <c r="Z302" s="1"/>
  <c r="N303"/>
  <c r="Q303" s="1"/>
  <c r="AA302"/>
  <c r="G303"/>
  <c r="K303" s="1"/>
  <c r="AB302"/>
  <c r="L303" l="1"/>
  <c r="H303"/>
  <c r="T303" s="1"/>
  <c r="O303"/>
  <c r="I303"/>
  <c r="R303"/>
  <c r="P303"/>
  <c r="N304" s="1"/>
  <c r="R304" s="1"/>
  <c r="V303" l="1"/>
  <c r="X303"/>
  <c r="Y303" s="1"/>
  <c r="Z303" s="1"/>
  <c r="Q304"/>
  <c r="O304" s="1"/>
  <c r="G304"/>
  <c r="K304" s="1"/>
  <c r="H304" s="1"/>
  <c r="W303"/>
  <c r="U303" s="1"/>
  <c r="L304" l="1"/>
  <c r="AB303"/>
  <c r="P304"/>
  <c r="N305" s="1"/>
  <c r="Q305" s="1"/>
  <c r="O305" s="1"/>
  <c r="AA303"/>
  <c r="T304"/>
  <c r="X304" s="1"/>
  <c r="Y304" s="1"/>
  <c r="Z304" s="1"/>
  <c r="I304"/>
  <c r="W304" l="1"/>
  <c r="U304" s="1"/>
  <c r="R305"/>
  <c r="AB304"/>
  <c r="AA304"/>
  <c r="V304"/>
  <c r="G305"/>
  <c r="K305" s="1"/>
  <c r="H305" s="1"/>
  <c r="W305" s="1"/>
  <c r="U305" s="1"/>
  <c r="L305" l="1"/>
  <c r="T305"/>
  <c r="V305" s="1"/>
  <c r="X305" l="1"/>
  <c r="Y305" s="1"/>
  <c r="Z305" s="1"/>
  <c r="AA305" s="1"/>
</calcChain>
</file>

<file path=xl/sharedStrings.xml><?xml version="1.0" encoding="utf-8"?>
<sst xmlns="http://schemas.openxmlformats.org/spreadsheetml/2006/main" count="77" uniqueCount="28">
  <si>
    <t>Red/Black</t>
  </si>
  <si>
    <t>Odd/Even</t>
  </si>
  <si>
    <t>High/Low</t>
  </si>
  <si>
    <t>Attributes</t>
  </si>
  <si>
    <t>Bet Amount</t>
  </si>
  <si>
    <t>R/B</t>
  </si>
  <si>
    <t>W/L</t>
  </si>
  <si>
    <t>Progression Levels</t>
  </si>
  <si>
    <t>R/B Results</t>
  </si>
  <si>
    <t xml:space="preserve"> </t>
  </si>
  <si>
    <t>Profit Target</t>
  </si>
  <si>
    <t>Stop Loss</t>
  </si>
  <si>
    <t>Doz</t>
  </si>
  <si>
    <t>Col</t>
  </si>
  <si>
    <t>Streets</t>
  </si>
  <si>
    <t>Lines</t>
  </si>
  <si>
    <t>F</t>
  </si>
  <si>
    <t>H</t>
  </si>
  <si>
    <t>R</t>
  </si>
  <si>
    <t>E</t>
  </si>
  <si>
    <t>Split</t>
  </si>
  <si>
    <t>L</t>
  </si>
  <si>
    <t>O/E</t>
  </si>
  <si>
    <t>Results O/E</t>
  </si>
  <si>
    <t>H/L</t>
  </si>
  <si>
    <t>EC Simple System</t>
  </si>
  <si>
    <t>Comments</t>
  </si>
  <si>
    <t>Enter Numbers</t>
  </si>
</sst>
</file>

<file path=xl/styles.xml><?xml version="1.0" encoding="utf-8"?>
<styleSheet xmlns="http://schemas.openxmlformats.org/spreadsheetml/2006/main">
  <fonts count="18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6"/>
      <name val="Arial Black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9"/>
        <bgColor indexed="23"/>
      </patternFill>
    </fill>
    <fill>
      <patternFill patternType="solid">
        <fgColor indexed="44"/>
        <bgColor indexed="24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11"/>
      </patternFill>
    </fill>
    <fill>
      <patternFill patternType="solid">
        <fgColor indexed="26"/>
        <bgColor indexed="43"/>
      </patternFill>
    </fill>
    <fill>
      <patternFill patternType="solid">
        <fgColor indexed="9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11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theme="0"/>
        <bgColor indexed="22"/>
      </patternFill>
    </fill>
    <fill>
      <patternFill patternType="solid">
        <fgColor theme="9" tint="0.59996337778862885"/>
        <bgColor indexed="43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130">
    <xf numFmtId="0" fontId="0" fillId="0" borderId="0" xfId="0"/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textRotation="90"/>
    </xf>
    <xf numFmtId="0" fontId="6" fillId="0" borderId="1" xfId="0" applyFont="1" applyFill="1" applyBorder="1" applyAlignment="1">
      <alignment horizontal="center" textRotation="90"/>
    </xf>
    <xf numFmtId="0" fontId="0" fillId="5" borderId="1" xfId="0" applyFont="1" applyFill="1" applyBorder="1" applyAlignment="1">
      <alignment horizontal="center" textRotation="90"/>
    </xf>
    <xf numFmtId="0" fontId="6" fillId="6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textRotation="90"/>
    </xf>
    <xf numFmtId="0" fontId="6" fillId="7" borderId="1" xfId="0" applyFont="1" applyFill="1" applyBorder="1" applyAlignment="1">
      <alignment horizontal="center" textRotation="90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0" fontId="0" fillId="4" borderId="1" xfId="0" applyFill="1" applyBorder="1"/>
    <xf numFmtId="0" fontId="0" fillId="9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7" fillId="0" borderId="0" xfId="1"/>
    <xf numFmtId="0" fontId="7" fillId="0" borderId="0" xfId="1" applyAlignment="1">
      <alignment horizont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4" fillId="0" borderId="0" xfId="1" applyFont="1" applyAlignment="1">
      <alignment horizontal="center"/>
    </xf>
    <xf numFmtId="0" fontId="14" fillId="0" borderId="0" xfId="1" applyFont="1"/>
    <xf numFmtId="0" fontId="16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17" fillId="11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1" fillId="0" borderId="0" xfId="1" applyFont="1" applyFill="1" applyBorder="1"/>
    <xf numFmtId="0" fontId="9" fillId="0" borderId="0" xfId="1" applyNumberFormat="1" applyFont="1" applyFill="1" applyBorder="1" applyAlignment="1">
      <alignment horizontal="center"/>
    </xf>
    <xf numFmtId="0" fontId="7" fillId="0" borderId="0" xfId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0" fontId="7" fillId="0" borderId="0" xfId="1" applyFill="1" applyBorder="1"/>
    <xf numFmtId="0" fontId="0" fillId="0" borderId="0" xfId="0" applyFill="1" applyBorder="1"/>
    <xf numFmtId="0" fontId="11" fillId="0" borderId="0" xfId="1" applyFon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0" borderId="0" xfId="0" applyFill="1" applyBorder="1" applyAlignment="1"/>
    <xf numFmtId="49" fontId="9" fillId="0" borderId="0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0" fillId="9" borderId="9" xfId="0" applyFont="1" applyFill="1" applyBorder="1" applyAlignment="1">
      <alignment horizontal="center"/>
    </xf>
    <xf numFmtId="0" fontId="17" fillId="11" borderId="9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textRotation="90"/>
    </xf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Border="1"/>
    <xf numFmtId="0" fontId="9" fillId="0" borderId="0" xfId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49" fontId="2" fillId="12" borderId="1" xfId="0" applyNumberFormat="1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/>
    <xf numFmtId="9" fontId="3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" fillId="14" borderId="0" xfId="0" applyFont="1" applyFill="1" applyAlignment="1">
      <alignment horizontal="center"/>
    </xf>
    <xf numFmtId="0" fontId="1" fillId="14" borderId="0" xfId="0" applyFont="1" applyFill="1"/>
    <xf numFmtId="0" fontId="3" fillId="0" borderId="5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textRotation="90"/>
    </xf>
    <xf numFmtId="0" fontId="8" fillId="0" borderId="0" xfId="1" applyFont="1" applyFill="1" applyAlignment="1">
      <alignment horizontal="center" textRotation="90"/>
    </xf>
    <xf numFmtId="0" fontId="1" fillId="0" borderId="0" xfId="1" applyFont="1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9" fontId="0" fillId="0" borderId="0" xfId="0" applyNumberFormat="1" applyFont="1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7" fillId="0" borderId="0" xfId="1" applyFill="1" applyAlignment="1">
      <alignment horizontal="center"/>
    </xf>
    <xf numFmtId="0" fontId="7" fillId="0" borderId="0" xfId="1" applyFill="1"/>
    <xf numFmtId="0" fontId="9" fillId="0" borderId="8" xfId="1" applyFont="1" applyFill="1" applyBorder="1" applyAlignment="1">
      <alignment horizontal="center"/>
    </xf>
    <xf numFmtId="0" fontId="9" fillId="0" borderId="10" xfId="1" applyFont="1" applyFill="1" applyBorder="1" applyAlignment="1">
      <alignment horizontal="center"/>
    </xf>
    <xf numFmtId="0" fontId="9" fillId="0" borderId="11" xfId="1" applyFont="1" applyFill="1" applyBorder="1" applyAlignment="1">
      <alignment horizontal="center"/>
    </xf>
    <xf numFmtId="0" fontId="9" fillId="15" borderId="8" xfId="1" applyFont="1" applyFill="1" applyBorder="1" applyAlignment="1">
      <alignment horizontal="center"/>
    </xf>
    <xf numFmtId="0" fontId="9" fillId="15" borderId="10" xfId="1" applyFont="1" applyFill="1" applyBorder="1" applyAlignment="1">
      <alignment horizontal="center"/>
    </xf>
    <xf numFmtId="0" fontId="9" fillId="15" borderId="11" xfId="1" applyFont="1" applyFill="1" applyBorder="1" applyAlignment="1">
      <alignment horizontal="center"/>
    </xf>
    <xf numFmtId="0" fontId="0" fillId="0" borderId="0" xfId="0" applyAlignment="1">
      <alignment horizontal="center" textRotation="9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50E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B653"/>
  <sheetViews>
    <sheetView tabSelected="1" zoomScale="145" zoomScaleNormal="145" workbookViewId="0">
      <selection activeCell="C2" sqref="C2:F2"/>
    </sheetView>
  </sheetViews>
  <sheetFormatPr defaultColWidth="11.5703125" defaultRowHeight="12.75"/>
  <cols>
    <col min="1" max="1" width="2.7109375" customWidth="1"/>
    <col min="2" max="6" width="3.28515625" style="1" customWidth="1"/>
    <col min="7" max="7" width="3.28515625" style="60" customWidth="1"/>
    <col min="8" max="8" width="3.28515625" style="2" customWidth="1"/>
    <col min="9" max="9" width="6" style="3" customWidth="1"/>
    <col min="10" max="11" width="3.28515625" style="2" hidden="1" customWidth="1"/>
    <col min="12" max="12" width="3.28515625" style="3" hidden="1" customWidth="1"/>
    <col min="13" max="15" width="3.28515625" style="3" customWidth="1"/>
    <col min="16" max="16" width="5.85546875" style="3" customWidth="1"/>
    <col min="17" max="18" width="3.28515625" style="3" hidden="1" customWidth="1"/>
    <col min="19" max="21" width="3.28515625" style="3" customWidth="1"/>
    <col min="22" max="22" width="5.85546875" style="3" customWidth="1"/>
    <col min="23" max="23" width="3.28515625" style="3" hidden="1" customWidth="1"/>
    <col min="24" max="24" width="6" style="3" hidden="1" customWidth="1"/>
    <col min="25" max="26" width="5.85546875" style="3" customWidth="1"/>
    <col min="27" max="27" width="10.42578125" style="4" customWidth="1"/>
    <col min="28" max="28" width="10.42578125" style="1" customWidth="1"/>
    <col min="29" max="29" width="2.5703125" style="1" customWidth="1"/>
    <col min="30" max="39" width="3.5703125" style="1" customWidth="1"/>
    <col min="40" max="40" width="6.42578125" style="1" customWidth="1"/>
    <col min="41" max="41" width="3.5703125" style="5" customWidth="1"/>
    <col min="42" max="42" width="3.5703125" style="1" customWidth="1"/>
    <col min="43" max="44" width="3.5703125" style="5" customWidth="1"/>
    <col min="45" max="53" width="3.5703125" style="1" customWidth="1"/>
    <col min="54" max="54" width="6.42578125" style="1" customWidth="1"/>
    <col min="55" max="55" width="3.28515625" style="1" customWidth="1"/>
    <col min="56" max="56" width="4.5703125" style="1" customWidth="1"/>
    <col min="57" max="57" width="2.5703125" style="1" customWidth="1"/>
    <col min="58" max="59" width="11.5703125" style="1"/>
    <col min="60" max="60" width="3.28515625" style="1" customWidth="1"/>
    <col min="61" max="61" width="10.42578125" style="1" customWidth="1"/>
    <col min="62" max="63" width="6.42578125" style="1" customWidth="1"/>
    <col min="64" max="64" width="4.5703125" style="1" customWidth="1"/>
    <col min="65" max="66" width="3.28515625" style="1" customWidth="1"/>
    <col min="67" max="69" width="3.28515625" style="6" customWidth="1"/>
    <col min="70" max="70" width="3.28515625" style="1" customWidth="1"/>
    <col min="71" max="71" width="11.5703125" style="6"/>
    <col min="72" max="72" width="11.5703125" style="1"/>
    <col min="73" max="106" width="11.5703125" style="6"/>
  </cols>
  <sheetData>
    <row r="1" spans="1:105" s="7" customFormat="1" ht="15">
      <c r="A1" s="104"/>
      <c r="B1" s="83"/>
      <c r="H1" s="8"/>
      <c r="I1" s="8"/>
      <c r="J1" s="8">
        <v>0</v>
      </c>
      <c r="K1" s="8"/>
      <c r="L1" s="8"/>
      <c r="M1" s="8"/>
      <c r="N1" s="8">
        <v>31</v>
      </c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9"/>
      <c r="AO1" s="84"/>
      <c r="AP1" s="84"/>
      <c r="AQ1" s="84"/>
      <c r="AR1" s="84"/>
      <c r="AS1" s="6"/>
      <c r="AT1" s="6"/>
      <c r="AU1" s="6"/>
      <c r="AV1" s="6"/>
      <c r="AW1" s="6"/>
      <c r="AX1" s="84"/>
      <c r="AY1" s="84"/>
      <c r="AZ1" s="6"/>
      <c r="BA1" s="5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</row>
    <row r="2" spans="1:105" s="7" customFormat="1" ht="18">
      <c r="A2" s="104"/>
      <c r="B2" s="3"/>
      <c r="C2" s="98"/>
      <c r="D2" s="98"/>
      <c r="E2" s="98"/>
      <c r="F2" s="98"/>
      <c r="G2" s="59"/>
      <c r="H2" s="99" t="s">
        <v>25</v>
      </c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</row>
    <row r="3" spans="1:105" s="15" customFormat="1" ht="15.75" thickBot="1">
      <c r="A3" s="104"/>
      <c r="B3" s="83"/>
      <c r="C3" s="98"/>
      <c r="D3" s="98"/>
      <c r="E3" s="98"/>
      <c r="F3" s="98"/>
      <c r="G3" s="59"/>
      <c r="H3" s="9"/>
      <c r="I3" s="10"/>
      <c r="J3" s="11"/>
      <c r="K3" s="11"/>
      <c r="L3" s="10"/>
      <c r="M3" s="10"/>
      <c r="N3" s="10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3"/>
      <c r="AB3" s="14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09"/>
      <c r="AO3" s="84"/>
      <c r="AP3" s="84"/>
      <c r="AQ3" s="84"/>
      <c r="AR3" s="84"/>
      <c r="AS3" s="6"/>
      <c r="AT3" s="6"/>
      <c r="AU3" s="6"/>
      <c r="AV3" s="6"/>
      <c r="AW3" s="6"/>
      <c r="AX3" s="100"/>
      <c r="AY3" s="100"/>
      <c r="AZ3" s="6"/>
      <c r="BA3" s="71"/>
      <c r="BB3" s="6"/>
      <c r="BC3" s="97"/>
      <c r="BD3" s="97"/>
      <c r="BE3" s="6"/>
      <c r="BF3" s="6"/>
      <c r="BG3" s="6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</row>
    <row r="4" spans="1:105" s="17" customFormat="1" ht="87.75">
      <c r="A4" s="105"/>
      <c r="B4" s="129" t="s">
        <v>27</v>
      </c>
      <c r="C4" s="16" t="s">
        <v>0</v>
      </c>
      <c r="D4" s="16" t="s">
        <v>1</v>
      </c>
      <c r="E4" s="16" t="s">
        <v>2</v>
      </c>
      <c r="F4" s="17" t="s">
        <v>3</v>
      </c>
      <c r="G4" s="20" t="s">
        <v>6</v>
      </c>
      <c r="H4" s="18" t="s">
        <v>4</v>
      </c>
      <c r="I4" s="19" t="s">
        <v>5</v>
      </c>
      <c r="K4" s="20" t="s">
        <v>7</v>
      </c>
      <c r="L4" s="21" t="s">
        <v>8</v>
      </c>
      <c r="M4" s="17" t="s">
        <v>3</v>
      </c>
      <c r="N4" s="20" t="s">
        <v>6</v>
      </c>
      <c r="O4" s="18" t="s">
        <v>4</v>
      </c>
      <c r="P4" s="22" t="s">
        <v>22</v>
      </c>
      <c r="Q4" s="20" t="s">
        <v>7</v>
      </c>
      <c r="R4" s="21" t="s">
        <v>23</v>
      </c>
      <c r="S4" s="17" t="s">
        <v>3</v>
      </c>
      <c r="T4" s="20" t="s">
        <v>6</v>
      </c>
      <c r="U4" s="18" t="s">
        <v>4</v>
      </c>
      <c r="V4" s="22" t="s">
        <v>24</v>
      </c>
      <c r="W4" s="20" t="s">
        <v>7</v>
      </c>
      <c r="X4" s="21" t="s">
        <v>23</v>
      </c>
      <c r="Y4" s="16" t="s">
        <v>9</v>
      </c>
      <c r="Z4" s="23" t="s">
        <v>9</v>
      </c>
      <c r="AA4" s="44" t="s">
        <v>10</v>
      </c>
      <c r="AB4" s="44" t="s">
        <v>11</v>
      </c>
      <c r="AC4" s="113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6"/>
      <c r="AP4" s="6"/>
      <c r="AQ4" s="6"/>
      <c r="AR4" s="6"/>
      <c r="AS4" s="6"/>
      <c r="AT4" s="6"/>
      <c r="AU4" s="6"/>
      <c r="AV4" s="6"/>
      <c r="AW4" s="6"/>
      <c r="AX4" s="76"/>
      <c r="AY4" s="76"/>
      <c r="AZ4" s="6"/>
      <c r="BA4" s="76"/>
      <c r="BB4" s="6"/>
      <c r="BC4" s="76"/>
      <c r="BD4" s="76"/>
      <c r="BE4" s="6"/>
      <c r="BF4" s="76"/>
      <c r="BG4" s="6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</row>
    <row r="5" spans="1:105" s="32" customFormat="1">
      <c r="A5" s="106">
        <v>1</v>
      </c>
      <c r="B5" s="57"/>
      <c r="C5" s="25">
        <f t="shared" ref="C5:C36" si="0">VLOOKUP(B5,$BI$107:$BQ$144,8,0)</f>
        <v>0</v>
      </c>
      <c r="D5" s="25">
        <f>VLOOKUP(B5,$BI$107:$BQ$144,9,0)</f>
        <v>0</v>
      </c>
      <c r="E5" s="25">
        <f t="shared" ref="E5:E40" si="1">VLOOKUP(B5,$BI$107:$BQ$144,7,0)</f>
        <v>0</v>
      </c>
      <c r="F5" t="s">
        <v>9</v>
      </c>
      <c r="G5" s="27"/>
      <c r="H5" s="26"/>
      <c r="I5" s="89"/>
      <c r="K5" s="27">
        <v>1</v>
      </c>
      <c r="L5" s="28" t="s">
        <v>9</v>
      </c>
      <c r="M5" t="s">
        <v>9</v>
      </c>
      <c r="N5" s="27"/>
      <c r="O5" s="26"/>
      <c r="P5" s="89"/>
      <c r="Q5" s="27">
        <v>1</v>
      </c>
      <c r="R5" s="29"/>
      <c r="S5" t="s">
        <v>9</v>
      </c>
      <c r="T5" s="27"/>
      <c r="U5" s="26"/>
      <c r="V5" s="89"/>
      <c r="W5" s="27">
        <v>1</v>
      </c>
      <c r="X5" s="29"/>
      <c r="Y5" s="30"/>
      <c r="Z5" s="31"/>
      <c r="AA5" s="44"/>
      <c r="AB5" s="44"/>
      <c r="AC5" s="115"/>
      <c r="AD5" s="126" t="s">
        <v>26</v>
      </c>
      <c r="AE5" s="127"/>
      <c r="AF5" s="127"/>
      <c r="AG5" s="127"/>
      <c r="AH5" s="127"/>
      <c r="AI5" s="127"/>
      <c r="AJ5" s="127"/>
      <c r="AK5" s="127"/>
      <c r="AL5" s="127"/>
      <c r="AM5" s="127"/>
      <c r="AN5" s="128"/>
      <c r="AO5" s="97"/>
      <c r="AP5" s="97"/>
      <c r="AQ5" s="97"/>
      <c r="AR5" s="91"/>
      <c r="AS5" s="91"/>
      <c r="AT5" s="6"/>
      <c r="AU5" s="6"/>
      <c r="AV5" s="6"/>
      <c r="AW5" s="6"/>
      <c r="AX5" s="84"/>
      <c r="AY5" s="84"/>
      <c r="AZ5" s="6"/>
      <c r="BA5" s="71"/>
      <c r="BB5" s="6"/>
      <c r="BC5" s="71"/>
      <c r="BD5" s="71"/>
      <c r="BE5" s="6"/>
      <c r="BF5" s="71"/>
      <c r="BG5" s="6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</row>
    <row r="6" spans="1:105">
      <c r="A6" s="106">
        <v>2</v>
      </c>
      <c r="B6" s="57"/>
      <c r="C6" s="25">
        <f t="shared" si="0"/>
        <v>0</v>
      </c>
      <c r="D6" s="25">
        <f>VLOOKUP(B6,$BI$107:$BQ$144,9,0)</f>
        <v>0</v>
      </c>
      <c r="E6" s="25">
        <f t="shared" si="1"/>
        <v>0</v>
      </c>
      <c r="F6" t="str">
        <f t="shared" ref="F6:F68" si="2">IF(B6=0,"BR",C5&amp;C6)</f>
        <v>BR</v>
      </c>
      <c r="G6" s="27" t="str">
        <f t="shared" ref="G6:G11" si="3">IF(I5="","",IF(B6=0,"L",IF(C6=I5,"W","L")))</f>
        <v/>
      </c>
      <c r="H6" s="26" t="str">
        <f>IF(B6&lt;&gt;"",VLOOKUP(K5,$AX$5:$AY$29,2),"")</f>
        <v/>
      </c>
      <c r="I6" s="90"/>
      <c r="K6" s="27">
        <v>1</v>
      </c>
      <c r="L6" s="28" t="str">
        <f t="shared" ref="L6" si="4">IF(I5&lt;&gt;"",IF(G6="W",(1*H5),(-1*H5)),"")</f>
        <v/>
      </c>
      <c r="M6" t="str">
        <f t="shared" ref="M6:M10" si="5">IF(B6=0,"OE",D5&amp;D6)</f>
        <v>OE</v>
      </c>
      <c r="N6" s="27"/>
      <c r="O6" s="26" t="str">
        <f>IF(B6&lt;&gt;"",VLOOKUP(Q5,$AX$5:$AZ$29,2),"")</f>
        <v/>
      </c>
      <c r="P6" s="90"/>
      <c r="Q6" s="27">
        <v>1</v>
      </c>
      <c r="R6" s="28" t="str">
        <f>IF(P5&lt;&gt;"",IF(N6="W",(2*O5),(-1*O5)),"")</f>
        <v/>
      </c>
      <c r="S6" t="str">
        <f t="shared" ref="S6:S68" si="6">IF(B6=0,"LH",E5&amp;E6)</f>
        <v>LH</v>
      </c>
      <c r="T6" s="27"/>
      <c r="U6" s="26" t="str">
        <f>IF(H6&lt;&gt;"",VLOOKUP(W5,$AX$5:$AZ$29,2),"")</f>
        <v/>
      </c>
      <c r="V6" s="90"/>
      <c r="W6" s="27">
        <v>1</v>
      </c>
      <c r="X6" s="28" t="str">
        <f>IF(V5&lt;&gt;"",IF(T6="W",(2*U5),(-1*U5)),"")</f>
        <v/>
      </c>
      <c r="Y6" s="33"/>
      <c r="Z6" s="31" t="str">
        <f t="shared" ref="Z6:Z69" si="7">IF(B6&lt;&gt;"",Y6+Z5,"")</f>
        <v/>
      </c>
      <c r="AA6" s="44"/>
      <c r="AB6" s="44"/>
      <c r="AC6" s="115"/>
      <c r="AD6" s="123"/>
      <c r="AE6" s="124"/>
      <c r="AF6" s="124"/>
      <c r="AG6" s="124"/>
      <c r="AH6" s="124"/>
      <c r="AI6" s="124"/>
      <c r="AJ6" s="124"/>
      <c r="AK6" s="124"/>
      <c r="AL6" s="124"/>
      <c r="AM6" s="124"/>
      <c r="AN6" s="125"/>
      <c r="AO6" s="97"/>
      <c r="AP6" s="97"/>
      <c r="AQ6" s="97"/>
      <c r="AR6" s="100"/>
      <c r="AS6" s="100"/>
      <c r="AT6" s="6"/>
      <c r="AU6" s="6"/>
      <c r="AV6" s="6"/>
      <c r="AW6" s="6"/>
      <c r="AX6" s="84"/>
      <c r="AY6" s="84"/>
      <c r="AZ6" s="6"/>
      <c r="BA6" s="71"/>
      <c r="BB6" s="6"/>
      <c r="BC6" s="71"/>
      <c r="BD6" s="71"/>
      <c r="BE6" s="6"/>
      <c r="BF6" s="71"/>
      <c r="BG6" s="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105" s="34" customFormat="1">
      <c r="A7" s="106">
        <v>3</v>
      </c>
      <c r="B7" s="57"/>
      <c r="C7" s="25">
        <f t="shared" si="0"/>
        <v>0</v>
      </c>
      <c r="D7" s="25">
        <f>VLOOKUP(B7,$BI$107:$BQ$144,9,0)</f>
        <v>0</v>
      </c>
      <c r="E7" s="25">
        <f t="shared" si="1"/>
        <v>0</v>
      </c>
      <c r="F7"/>
      <c r="G7" s="27" t="str">
        <f t="shared" si="3"/>
        <v/>
      </c>
      <c r="H7" s="26" t="str">
        <f>IF(B7&lt;&gt;"",VLOOKUP(K7,$AX$5:$AY$29,2),"")</f>
        <v/>
      </c>
      <c r="I7" s="90"/>
      <c r="K7" s="27" t="str">
        <f t="shared" ref="K7:K11" si="8">IF(B7&lt;&gt;"",IF(K6=2,1,IF(G7="L",K6+1,1)),"")</f>
        <v/>
      </c>
      <c r="L7" s="28">
        <f t="shared" ref="L7:L71" si="9">IF(I6&lt;&gt;"",IF(G7="W",(1*K6),(-1*K6)),0)</f>
        <v>0</v>
      </c>
      <c r="M7"/>
      <c r="N7" s="27" t="str">
        <f t="shared" ref="N7:N11" si="10">IF(P6="","",IF(B7=0,"L",IF(D7=P6,"W","L")))</f>
        <v/>
      </c>
      <c r="O7" s="26" t="str">
        <f>IF(B7&lt;&gt;"",VLOOKUP(Q7,$AX$5:$AZ$29,2),"")</f>
        <v/>
      </c>
      <c r="P7" s="90"/>
      <c r="Q7" s="27" t="str">
        <f t="shared" ref="Q7:Q70" si="11">IF(B7&lt;&gt;"",IF(Q6=2,1,IF(N7="L",Q6+1,1)),"")</f>
        <v/>
      </c>
      <c r="R7" s="28">
        <f t="shared" ref="R7:R11" si="12">IF(P6&lt;&gt;"",IF(N7="W",(1*Q6),(-1*Q6)),0)</f>
        <v>0</v>
      </c>
      <c r="S7"/>
      <c r="T7" s="27" t="str">
        <f t="shared" ref="T7:T11" si="13">IF(V6="","",IF(H7=0,"L",IF(E7=V6,"W","L")))</f>
        <v/>
      </c>
      <c r="U7" s="26" t="str">
        <f>IF(H7&lt;&gt;"",VLOOKUP(W7,$AX$5:$AZ$29,2),"")</f>
        <v/>
      </c>
      <c r="V7" s="90"/>
      <c r="W7" s="27" t="str">
        <f t="shared" ref="W7:W70" si="14">IF(H7&lt;&gt;"",IF(W6=2,1,IF(T7="L",W6+1,1)),"")</f>
        <v/>
      </c>
      <c r="X7" s="28">
        <f t="shared" ref="X7:X38" si="15">IF(V6&lt;&gt;"",IF(T7="W",(1*W6),(-1*W6)),0)</f>
        <v>0</v>
      </c>
      <c r="Y7" s="33">
        <f t="shared" ref="Y7:Y38" si="16">IF(B7&lt;&gt;"",IF(Z6&gt;=$AR$5,0,IF(Z6&lt;=$AR$6,0,SUM(L7+R7+X7))),0)</f>
        <v>0</v>
      </c>
      <c r="Z7" s="31" t="str">
        <f t="shared" si="7"/>
        <v/>
      </c>
      <c r="AA7" s="44" t="str">
        <f>IF(B7&lt;&gt;"",IF(AA6&lt;&gt;"",AA6,IF(Z7&gt;=$AR$5,"Profit Target","")),"")</f>
        <v/>
      </c>
      <c r="AB7" s="44" t="str">
        <f>IF(B7&lt;&gt;"",IF(AB6&lt;&gt;0,AB6,IF(Z7&lt;=$AR$6,"Stop Loss","")),"")</f>
        <v/>
      </c>
      <c r="AC7" s="115"/>
      <c r="AD7" s="123"/>
      <c r="AE7" s="124"/>
      <c r="AF7" s="124"/>
      <c r="AG7" s="124"/>
      <c r="AH7" s="124"/>
      <c r="AI7" s="124"/>
      <c r="AJ7" s="124"/>
      <c r="AK7" s="124"/>
      <c r="AL7" s="124"/>
      <c r="AM7" s="124"/>
      <c r="AN7" s="125"/>
      <c r="AO7" s="101"/>
      <c r="AP7" s="91"/>
      <c r="AQ7" s="91"/>
      <c r="AR7" s="6"/>
      <c r="AS7" s="6"/>
      <c r="AT7" s="6"/>
      <c r="AU7" s="6"/>
      <c r="AV7" s="6"/>
      <c r="AW7" s="6"/>
      <c r="AX7" s="84"/>
      <c r="AY7" s="84"/>
      <c r="AZ7" s="6"/>
      <c r="BA7" s="71"/>
      <c r="BB7" s="6"/>
      <c r="BC7" s="71"/>
      <c r="BD7" s="71"/>
      <c r="BE7" s="6"/>
      <c r="BF7" s="71"/>
      <c r="BG7" s="6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</row>
    <row r="8" spans="1:105" s="34" customFormat="1">
      <c r="A8" s="106">
        <v>4</v>
      </c>
      <c r="B8" s="57"/>
      <c r="C8" s="25">
        <f t="shared" si="0"/>
        <v>0</v>
      </c>
      <c r="D8" s="25">
        <f>VLOOKUP(B8,$BI$107:$BQ$144,9,0)</f>
        <v>0</v>
      </c>
      <c r="E8" s="25">
        <f t="shared" si="1"/>
        <v>0</v>
      </c>
      <c r="F8" t="str">
        <f t="shared" si="2"/>
        <v>BR</v>
      </c>
      <c r="G8" s="27" t="str">
        <f t="shared" si="3"/>
        <v/>
      </c>
      <c r="H8" s="26" t="str">
        <f>IF(B8&lt;&gt;"",VLOOKUP(K8,$AX$5:$AY$29,2),"")</f>
        <v/>
      </c>
      <c r="I8" s="90"/>
      <c r="K8" s="27" t="str">
        <f t="shared" si="8"/>
        <v/>
      </c>
      <c r="L8" s="28">
        <f t="shared" si="9"/>
        <v>0</v>
      </c>
      <c r="M8" t="str">
        <f t="shared" si="5"/>
        <v>OE</v>
      </c>
      <c r="N8" s="27" t="str">
        <f t="shared" si="10"/>
        <v/>
      </c>
      <c r="O8" s="26" t="str">
        <f>IF(B8&lt;&gt;"",VLOOKUP(Q8,$AX$5:$AZ$29,2),"")</f>
        <v/>
      </c>
      <c r="P8" s="90"/>
      <c r="Q8" s="27" t="str">
        <f t="shared" si="11"/>
        <v/>
      </c>
      <c r="R8" s="28">
        <f t="shared" si="12"/>
        <v>0</v>
      </c>
      <c r="S8" t="str">
        <f t="shared" si="6"/>
        <v>LH</v>
      </c>
      <c r="T8" s="27" t="str">
        <f t="shared" si="13"/>
        <v/>
      </c>
      <c r="U8" s="26" t="str">
        <f>IF(H8&lt;&gt;"",VLOOKUP(W8,$AX$5:$AZ$29,2),"")</f>
        <v/>
      </c>
      <c r="V8" s="90"/>
      <c r="W8" s="27" t="str">
        <f t="shared" si="14"/>
        <v/>
      </c>
      <c r="X8" s="28">
        <f t="shared" si="15"/>
        <v>0</v>
      </c>
      <c r="Y8" s="33">
        <f t="shared" si="16"/>
        <v>0</v>
      </c>
      <c r="Z8" s="31" t="str">
        <f t="shared" si="7"/>
        <v/>
      </c>
      <c r="AA8" s="44" t="str">
        <f>IF(B8&lt;&gt;"",IF(AA7&lt;&gt;"",AA7,IF(Z8&gt;=$AR$5,"Profit Target","")),"")</f>
        <v/>
      </c>
      <c r="AB8" s="44" t="str">
        <f>IF(B8&lt;&gt;"",IF(AB7&lt;&gt;0,AB7,IF(Z8&lt;=$AR$6,"Stop Loss","")),"")</f>
        <v/>
      </c>
      <c r="AC8" s="115"/>
      <c r="AD8" s="123"/>
      <c r="AE8" s="124"/>
      <c r="AF8" s="124"/>
      <c r="AG8" s="124"/>
      <c r="AH8" s="124"/>
      <c r="AI8" s="124"/>
      <c r="AJ8" s="124"/>
      <c r="AK8" s="124"/>
      <c r="AL8" s="124"/>
      <c r="AM8" s="124"/>
      <c r="AN8" s="125"/>
      <c r="AO8" s="6"/>
      <c r="AP8" s="6"/>
      <c r="AQ8" s="6"/>
      <c r="AR8" s="6"/>
      <c r="AS8" s="6"/>
      <c r="AT8" s="6"/>
      <c r="AU8" s="6"/>
      <c r="AV8" s="6"/>
      <c r="AW8" s="6"/>
      <c r="AX8" s="84"/>
      <c r="AY8" s="84"/>
      <c r="AZ8" s="6"/>
      <c r="BA8" s="71"/>
      <c r="BB8" s="6"/>
      <c r="BC8" s="71"/>
      <c r="BD8" s="71"/>
      <c r="BE8" s="6"/>
      <c r="BF8" s="71"/>
      <c r="BG8" s="6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</row>
    <row r="9" spans="1:105" s="34" customFormat="1">
      <c r="A9" s="106">
        <v>5</v>
      </c>
      <c r="B9" s="57"/>
      <c r="C9" s="25">
        <f t="shared" si="0"/>
        <v>0</v>
      </c>
      <c r="D9" s="25">
        <f>VLOOKUP(B9,BI106:BQ143,9,0)</f>
        <v>0</v>
      </c>
      <c r="E9" s="25">
        <f t="shared" si="1"/>
        <v>0</v>
      </c>
      <c r="F9"/>
      <c r="G9" s="27" t="str">
        <f t="shared" si="3"/>
        <v/>
      </c>
      <c r="H9" s="26" t="str">
        <f>IF(B9&lt;&gt;"",VLOOKUP(K9,$AX$5:$AY$29,2),"")</f>
        <v/>
      </c>
      <c r="I9" s="90"/>
      <c r="K9" s="27" t="str">
        <f t="shared" si="8"/>
        <v/>
      </c>
      <c r="L9" s="28">
        <f t="shared" si="9"/>
        <v>0</v>
      </c>
      <c r="M9"/>
      <c r="N9" s="27" t="str">
        <f t="shared" si="10"/>
        <v/>
      </c>
      <c r="O9" s="26" t="str">
        <f>IF(B9&lt;&gt;"",VLOOKUP(Q9,$AX$5:$AZ$29,2),"")</f>
        <v/>
      </c>
      <c r="P9" s="90"/>
      <c r="Q9" s="27" t="str">
        <f t="shared" si="11"/>
        <v/>
      </c>
      <c r="R9" s="28">
        <f t="shared" si="12"/>
        <v>0</v>
      </c>
      <c r="S9"/>
      <c r="T9" s="27" t="str">
        <f t="shared" si="13"/>
        <v/>
      </c>
      <c r="U9" s="26" t="str">
        <f>IF(H9&lt;&gt;"",VLOOKUP(W9,$AX$5:$AZ$29,2),"")</f>
        <v/>
      </c>
      <c r="V9" s="90"/>
      <c r="W9" s="27" t="str">
        <f t="shared" si="14"/>
        <v/>
      </c>
      <c r="X9" s="28">
        <f t="shared" si="15"/>
        <v>0</v>
      </c>
      <c r="Y9" s="33">
        <f t="shared" si="16"/>
        <v>0</v>
      </c>
      <c r="Z9" s="31" t="str">
        <f t="shared" si="7"/>
        <v/>
      </c>
      <c r="AA9" s="44" t="str">
        <f>IF(B9&lt;&gt;"",IF(AA8&lt;&gt;0,AA8,IF(Z9&gt;=$AR$5,"Profit Target","")),"")</f>
        <v/>
      </c>
      <c r="AB9" s="44" t="str">
        <f>IF(B9&lt;&gt;"",IF(AB8&lt;&gt;0,AB8,IF(Z9&lt;=$AR$6,"Stop Loss","")),"")</f>
        <v/>
      </c>
      <c r="AC9" s="115"/>
      <c r="AD9" s="123"/>
      <c r="AE9" s="124"/>
      <c r="AF9" s="124"/>
      <c r="AG9" s="124"/>
      <c r="AH9" s="124"/>
      <c r="AI9" s="124"/>
      <c r="AJ9" s="124"/>
      <c r="AK9" s="124"/>
      <c r="AL9" s="124"/>
      <c r="AM9" s="124"/>
      <c r="AN9" s="125"/>
      <c r="AO9" s="101"/>
      <c r="AP9" s="93"/>
      <c r="AQ9" s="93"/>
      <c r="AR9" s="93"/>
      <c r="AS9" s="93"/>
      <c r="AT9" s="93"/>
      <c r="AU9" s="93"/>
      <c r="AV9" s="93"/>
      <c r="AW9" s="93"/>
      <c r="AX9" s="84"/>
      <c r="AY9" s="84"/>
      <c r="AZ9" s="6"/>
      <c r="BA9" s="71"/>
      <c r="BB9" s="6"/>
      <c r="BC9" s="71"/>
      <c r="BD9" s="71"/>
      <c r="BE9" s="6"/>
      <c r="BF9" s="71"/>
      <c r="BG9" s="6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</row>
    <row r="10" spans="1:105" s="35" customFormat="1">
      <c r="A10" s="106">
        <v>6</v>
      </c>
      <c r="B10" s="57"/>
      <c r="C10" s="25">
        <f t="shared" si="0"/>
        <v>0</v>
      </c>
      <c r="D10" s="25">
        <f t="shared" ref="D10:D23" si="17">VLOOKUP(B10,$BI$107:$BQ$144,9,0)</f>
        <v>0</v>
      </c>
      <c r="E10" s="25">
        <f t="shared" si="1"/>
        <v>0</v>
      </c>
      <c r="F10" t="str">
        <f t="shared" si="2"/>
        <v>BR</v>
      </c>
      <c r="G10" s="27" t="str">
        <f t="shared" si="3"/>
        <v/>
      </c>
      <c r="H10" s="26" t="str">
        <f>IF(B10&lt;&gt;"",VLOOKUP(K10,$AX$5:$AY$29,2),"")</f>
        <v/>
      </c>
      <c r="I10" s="58" t="str">
        <f>IF(B10&lt;&gt;"",IF(Z9&gt;=$AR$5,"",IF(Z9&lt;=$AR$6,"",IF(AND(G9="L",G10="L"),"",IF(G10="W","",IF(AND(G10="L",I8="",C7="R"),"B",IF(AND(G10="L",I8="",C7="B"),"R",IF(AND(F6="RB",F8="RB"),"B",IF(AND(F6="RR",F8="RR"),"B",IF(AND(F6="BR",F8="BR"),"R",IF(AND(F6="BB",F8="BB"),"R","")))))))))),"")</f>
        <v/>
      </c>
      <c r="K10" s="27" t="str">
        <f t="shared" si="8"/>
        <v/>
      </c>
      <c r="L10" s="28">
        <f t="shared" si="9"/>
        <v>0</v>
      </c>
      <c r="M10" t="str">
        <f t="shared" si="5"/>
        <v>OE</v>
      </c>
      <c r="N10" s="27" t="str">
        <f t="shared" si="10"/>
        <v/>
      </c>
      <c r="O10" s="26" t="str">
        <f>IF(B10&lt;&gt;"",VLOOKUP(Q10,$AX$5:$AZ$29,2),"")</f>
        <v/>
      </c>
      <c r="P10" s="58" t="str">
        <f>IF(B10&lt;&gt;"",IF(Z9&gt;=$AR$5,"",IF(Z9&lt;=$AR$6,"",IF(AND(N9="L",N10="L"),"",IF(N10="W","",IF(AND(N10="L",P8="",D7="E"),"O",IF(AND(N10="L",P8="",D7="O"),"E",IF(AND(M6="EO",M8="EO"),"O",IF(AND(M6="EE",M8="EE"),"O",IF(AND(M6="OE",M8="OE"),"E",IF(AND(M6="OO",M8="OO"),"E","")))))))))),"")</f>
        <v/>
      </c>
      <c r="Q10" s="27" t="str">
        <f t="shared" si="11"/>
        <v/>
      </c>
      <c r="R10" s="28">
        <f t="shared" si="12"/>
        <v>0</v>
      </c>
      <c r="S10" t="str">
        <f t="shared" si="6"/>
        <v>LH</v>
      </c>
      <c r="T10" s="27" t="str">
        <f t="shared" si="13"/>
        <v/>
      </c>
      <c r="U10" s="26" t="str">
        <f>IF(H10&lt;&gt;"",VLOOKUP(W10,$AX$5:$AZ$29,2),"")</f>
        <v/>
      </c>
      <c r="V10" s="58" t="str">
        <f>IF(B10&lt;&gt;"",IF(Z9&gt;=$AR$5,"",IF(Z9&lt;=$AR$6,"",IF(AND(T9="L",T10="L"),"",IF(T10="W","",IF(AND(T10="L",V8="",E7="H"),"L",IF(AND(T10="L",V8="",E7="L"),"H",IF(AND(S6="HL",S8="HL"),"L",IF(AND(S6="HH",S8="HH"),"L",IF(AND(S6="LH",S8="LH"),"H",IF(AND(S6="LL",S8="LL"),"H","")))))))))),"")</f>
        <v/>
      </c>
      <c r="W10" s="27" t="str">
        <f t="shared" si="14"/>
        <v/>
      </c>
      <c r="X10" s="28">
        <f t="shared" si="15"/>
        <v>0</v>
      </c>
      <c r="Y10" s="33">
        <f t="shared" si="16"/>
        <v>0</v>
      </c>
      <c r="Z10" s="31" t="str">
        <f t="shared" si="7"/>
        <v/>
      </c>
      <c r="AA10" s="44" t="str">
        <f t="shared" ref="AA10:AA41" si="18">IF(B10&lt;&gt;"",IF(AA9&lt;&gt;"",AA9,IF(Z10&gt;=$AR$5,"Profit Target","")),"")</f>
        <v/>
      </c>
      <c r="AB10" s="44" t="str">
        <f t="shared" ref="AB10:AB41" si="19">IF(B10&lt;&gt;"",IF(AB9&lt;&gt;"",AB9,IF(Z10&lt;=$AR$6,"Stop Loss","")),"")</f>
        <v/>
      </c>
      <c r="AC10" s="115"/>
      <c r="AD10" s="123"/>
      <c r="AE10" s="124"/>
      <c r="AF10" s="124"/>
      <c r="AG10" s="124"/>
      <c r="AH10" s="124"/>
      <c r="AI10" s="124"/>
      <c r="AJ10" s="124"/>
      <c r="AK10" s="124"/>
      <c r="AL10" s="124"/>
      <c r="AM10" s="124"/>
      <c r="AN10" s="125"/>
      <c r="AO10" s="102"/>
      <c r="AP10" s="97"/>
      <c r="AQ10" s="97"/>
      <c r="AR10" s="100"/>
      <c r="AS10" s="100"/>
      <c r="AT10" s="6"/>
      <c r="AU10" s="6"/>
      <c r="AV10" s="6"/>
      <c r="AW10" s="6"/>
      <c r="AX10" s="84"/>
      <c r="AY10" s="84"/>
      <c r="AZ10" s="6"/>
      <c r="BA10" s="71"/>
      <c r="BB10" s="6"/>
      <c r="BC10" s="71"/>
      <c r="BD10" s="71"/>
      <c r="BE10" s="6"/>
      <c r="BF10" s="71"/>
      <c r="BG10" s="6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</row>
    <row r="11" spans="1:105" s="35" customFormat="1">
      <c r="A11" s="106">
        <v>7</v>
      </c>
      <c r="B11" s="57"/>
      <c r="C11" s="25">
        <f t="shared" si="0"/>
        <v>0</v>
      </c>
      <c r="D11" s="25">
        <f t="shared" si="17"/>
        <v>0</v>
      </c>
      <c r="E11" s="25">
        <f t="shared" si="1"/>
        <v>0</v>
      </c>
      <c r="F11"/>
      <c r="G11" s="27" t="str">
        <f t="shared" si="3"/>
        <v/>
      </c>
      <c r="H11" s="26" t="str">
        <f>IF(B11&lt;&gt;"",VLOOKUP(K11,$AX$5:$AY$29,2),"")</f>
        <v/>
      </c>
      <c r="I11" s="58" t="str">
        <f>IF(B11&lt;&gt;"",IF(Z10&gt;=$AR$5,"",IF(Z10&lt;=$AR$6,"",IF(AND(G10="L",G11="L"),"",IF(G11="W","",IF(AND(G11="L",I9="",C8="R"),"B",IF(AND(G11="L",I9="",C8="B"),"R",IF(AND(F7="RB",F9="RB"),"B",IF(AND(F7="RR",F9="RR"),"B",IF(AND(F7="BR",F9="BR"),"R",IF(AND(F7="BB",F9="BB"),"R","")))))))))),"")</f>
        <v/>
      </c>
      <c r="K11" s="27" t="str">
        <f t="shared" si="8"/>
        <v/>
      </c>
      <c r="L11" s="28">
        <f t="shared" si="9"/>
        <v>0</v>
      </c>
      <c r="M11"/>
      <c r="N11" s="27" t="str">
        <f t="shared" si="10"/>
        <v/>
      </c>
      <c r="O11" s="26" t="str">
        <f>IF(B11&lt;&gt;"",VLOOKUP(Q11,$AX$5:$AZ$29,2),"")</f>
        <v/>
      </c>
      <c r="P11" s="58" t="str">
        <f>IF(B11&lt;&gt;"",IF(Z10&gt;=$AR$5,"",IF(Z10&lt;=$AR$6,"",IF(AND(N10="L",N11="L"),"",IF(N11="W","",IF(AND(N11="L",P9="",D8="E"),"O",IF(AND(N11="L",P9="",D8="O"),"E",IF(AND(M7="EO",M9="EO"),"O",IF(AND(M7="EE",M9="EE"),"O",IF(AND(M7="OE",M9="OE"),"E",IF(AND(M7="OO",M9="OO"),"E","")))))))))),"")</f>
        <v/>
      </c>
      <c r="Q11" s="27" t="str">
        <f t="shared" si="11"/>
        <v/>
      </c>
      <c r="R11" s="28">
        <f t="shared" si="12"/>
        <v>0</v>
      </c>
      <c r="S11"/>
      <c r="T11" s="27" t="str">
        <f t="shared" si="13"/>
        <v/>
      </c>
      <c r="U11" s="26" t="str">
        <f>IF(H11&lt;&gt;"",VLOOKUP(W11,$AX$5:$AZ$29,2),"")</f>
        <v/>
      </c>
      <c r="V11" s="58" t="str">
        <f>IF(B11&lt;&gt;"",IF(Z10&gt;=$AR$5,"",IF(Z10&lt;=$AR$6,"",IF(AND(T10="L",T11="L"),"",IF(T11="W","",IF(AND(T11="L",V9="",E8="H"),"L",IF(AND(T11="L",V9="",E8="L"),"H",IF(AND(S7="HL",S9="HL"),"L",IF(AND(S7="HH",S9="HH"),"L",IF(AND(S7="LH",S9="LH"),"H",IF(AND(S7="LL",S9="LL"),"H","")))))))))),"")</f>
        <v/>
      </c>
      <c r="W11" s="27" t="str">
        <f t="shared" si="14"/>
        <v/>
      </c>
      <c r="X11" s="28">
        <f t="shared" si="15"/>
        <v>0</v>
      </c>
      <c r="Y11" s="33">
        <f t="shared" si="16"/>
        <v>0</v>
      </c>
      <c r="Z11" s="31" t="str">
        <f t="shared" si="7"/>
        <v/>
      </c>
      <c r="AA11" s="44" t="str">
        <f t="shared" si="18"/>
        <v/>
      </c>
      <c r="AB11" s="44" t="str">
        <f t="shared" si="19"/>
        <v/>
      </c>
      <c r="AC11" s="115"/>
      <c r="AD11" s="123"/>
      <c r="AE11" s="124"/>
      <c r="AF11" s="124"/>
      <c r="AG11" s="124"/>
      <c r="AH11" s="124"/>
      <c r="AI11" s="124"/>
      <c r="AJ11" s="124"/>
      <c r="AK11" s="124"/>
      <c r="AL11" s="124"/>
      <c r="AM11" s="124"/>
      <c r="AN11" s="125"/>
      <c r="AO11" s="102"/>
      <c r="AP11" s="97"/>
      <c r="AQ11" s="97"/>
      <c r="AR11" s="62"/>
      <c r="AS11" s="62"/>
      <c r="AT11" s="62"/>
      <c r="AU11" s="62"/>
      <c r="AV11" s="62"/>
      <c r="AW11" s="62"/>
      <c r="AX11" s="84"/>
      <c r="AY11" s="84"/>
      <c r="AZ11" s="6"/>
      <c r="BA11" s="71"/>
      <c r="BB11" s="6"/>
      <c r="BC11" s="71"/>
      <c r="BD11" s="71"/>
      <c r="BE11" s="6"/>
      <c r="BF11" s="71"/>
      <c r="BG11" s="6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</row>
    <row r="12" spans="1:105" s="35" customFormat="1">
      <c r="A12" s="106">
        <v>8</v>
      </c>
      <c r="B12" s="57"/>
      <c r="C12" s="25">
        <f t="shared" si="0"/>
        <v>0</v>
      </c>
      <c r="D12" s="25">
        <f t="shared" si="17"/>
        <v>0</v>
      </c>
      <c r="E12" s="25">
        <f t="shared" si="1"/>
        <v>0</v>
      </c>
      <c r="F12" t="str">
        <f t="shared" si="2"/>
        <v>BR</v>
      </c>
      <c r="G12" s="27" t="str">
        <f t="shared" ref="G12:G15" si="20">IF(I11="","",IF(B12=0,"L",IF(C12=I11,"W","L")))</f>
        <v/>
      </c>
      <c r="H12" s="26" t="str">
        <f t="shared" ref="H12:H15" si="21">IF(B12&lt;&gt;"",VLOOKUP(K12,$AX$5:$AY$29,2),"")</f>
        <v/>
      </c>
      <c r="I12" s="58" t="str">
        <f>IF(B12&lt;&gt;"",IF(Z11&gt;=$AR$5,"",IF(Z11&lt;=$AR$6,"",IF(AND(G11="L",G12="L"),"",IF(G12="W","",IF(AND(G12="L",I10="",C9="R"),"B",IF(AND(G12="L",I10="",C9="B"),"R",IF(AND(F8="RB",F10="RB"),"B",IF(AND(F8="RR",F10="RR"),"B",IF(AND(F8="BR",F10="BR"),"R",IF(AND(F8="BB",F10="BB"),"R","")))))))))),"")</f>
        <v/>
      </c>
      <c r="J12" s="75"/>
      <c r="K12" s="27" t="str">
        <f t="shared" ref="K12:K15" si="22">IF(B12&lt;&gt;"",IF(K11=2,1,IF(G12="L",K11+1,1)),"")</f>
        <v/>
      </c>
      <c r="L12" s="28">
        <f t="shared" ref="L12" si="23">IF(I11&lt;&gt;"",IF(G12="W",(1*K11),(-1*K11)),0)</f>
        <v>0</v>
      </c>
      <c r="M12" t="str">
        <f t="shared" ref="M12:M14" si="24">IF(B12=0,"OE",D11&amp;D12)</f>
        <v>OE</v>
      </c>
      <c r="N12" s="27" t="str">
        <f t="shared" ref="N12:N13" si="25">IF(P11="","",IF(B12=0,"L",IF(D12=P11,"W","L")))</f>
        <v/>
      </c>
      <c r="O12" s="26" t="str">
        <f t="shared" ref="O12:O15" si="26">IF(B12&lt;&gt;"",VLOOKUP(Q12,$AX$5:$AZ$29,2),"")</f>
        <v/>
      </c>
      <c r="P12" s="58" t="str">
        <f>IF(B12&lt;&gt;"",IF(Z11&gt;=$AR$5,"",IF(Z11&lt;=$AR$6,"",IF(AND(N11="L",N12="L"),"",IF(N12="W","",IF(AND(N12="L",P10="",D9="E"),"O",IF(AND(N12="L",P10="",D9="O"),"E",IF(AND(M8="EO",M10="EO"),"O",IF(AND(M8="EE",M10="EE"),"O",IF(AND(M8="OE",M10="OE"),"E",IF(AND(M8="OO",M10="OO"),"E","")))))))))),"")</f>
        <v/>
      </c>
      <c r="Q12" s="27" t="str">
        <f t="shared" si="11"/>
        <v/>
      </c>
      <c r="R12" s="28">
        <f t="shared" ref="R12:R75" si="27">IF(P11&lt;&gt;"",IF(N12="W",(1*Q11),(-1*Q11)),0)</f>
        <v>0</v>
      </c>
      <c r="S12" t="str">
        <f t="shared" si="6"/>
        <v>LH</v>
      </c>
      <c r="T12" s="27" t="str">
        <f t="shared" ref="T12:T15" si="28">IF(V11="","",IF(H12=0,"L",IF(E12=V11,"W","L")))</f>
        <v/>
      </c>
      <c r="U12" s="26" t="str">
        <f t="shared" ref="U12:U15" si="29">IF(H12&lt;&gt;"",VLOOKUP(W12,$AX$5:$AZ$29,2),"")</f>
        <v/>
      </c>
      <c r="V12" s="58" t="str">
        <f>IF(B12&lt;&gt;"",IF(Z11&gt;=$AR$5,"",IF(Z11&lt;=$AR$6,"",IF(AND(T11="L",T12="L"),"",IF(T12="W","",IF(AND(T12="L",V10="",E9="H"),"L",IF(AND(T12="L",V10="",E9="L"),"H",IF(AND(S8="HL",S10="HL"),"L",IF(AND(S8="HH",S10="HH"),"L",IF(AND(S8="LH",S10="LH"),"H",IF(AND(S8="LL",S10="LL"),"H","")))))))))),"")</f>
        <v/>
      </c>
      <c r="W12" s="27" t="str">
        <f t="shared" si="14"/>
        <v/>
      </c>
      <c r="X12" s="28">
        <f t="shared" si="15"/>
        <v>0</v>
      </c>
      <c r="Y12" s="33">
        <f t="shared" si="16"/>
        <v>0</v>
      </c>
      <c r="Z12" s="31" t="str">
        <f t="shared" si="7"/>
        <v/>
      </c>
      <c r="AA12" s="44" t="str">
        <f t="shared" si="18"/>
        <v/>
      </c>
      <c r="AB12" s="44" t="str">
        <f t="shared" si="19"/>
        <v/>
      </c>
      <c r="AC12" s="115"/>
      <c r="AD12" s="123"/>
      <c r="AE12" s="124"/>
      <c r="AF12" s="124"/>
      <c r="AG12" s="124"/>
      <c r="AH12" s="124"/>
      <c r="AI12" s="124"/>
      <c r="AJ12" s="124"/>
      <c r="AK12" s="124"/>
      <c r="AL12" s="124"/>
      <c r="AM12" s="124"/>
      <c r="AN12" s="125"/>
      <c r="AO12" s="6"/>
      <c r="AP12" s="6"/>
      <c r="AQ12" s="6"/>
      <c r="AR12" s="6"/>
      <c r="AS12" s="6"/>
      <c r="AT12" s="6"/>
      <c r="AU12" s="6"/>
      <c r="AV12" s="6"/>
      <c r="AW12" s="6"/>
      <c r="AX12" s="84"/>
      <c r="AY12" s="84"/>
      <c r="AZ12" s="6"/>
      <c r="BA12" s="71"/>
      <c r="BB12" s="6"/>
      <c r="BC12" s="71"/>
      <c r="BD12" s="71"/>
      <c r="BE12" s="6"/>
      <c r="BF12" s="71"/>
      <c r="BG12" s="6"/>
      <c r="BH12" s="92"/>
      <c r="BI12" s="92"/>
      <c r="BJ12" s="92"/>
      <c r="BK12" s="92"/>
      <c r="BL12" s="92"/>
      <c r="BM12" s="92"/>
      <c r="BN12" s="9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</row>
    <row r="13" spans="1:105" s="35" customFormat="1">
      <c r="A13" s="106">
        <v>9</v>
      </c>
      <c r="B13" s="57"/>
      <c r="C13" s="25">
        <f t="shared" si="0"/>
        <v>0</v>
      </c>
      <c r="D13" s="25">
        <f t="shared" si="17"/>
        <v>0</v>
      </c>
      <c r="E13" s="25">
        <f t="shared" si="1"/>
        <v>0</v>
      </c>
      <c r="F13"/>
      <c r="G13" s="27" t="str">
        <f t="shared" si="20"/>
        <v/>
      </c>
      <c r="H13" s="26" t="str">
        <f t="shared" si="21"/>
        <v/>
      </c>
      <c r="I13" s="58" t="str">
        <f>IF(B13&lt;&gt;"",IF(Z12&gt;=$AR$5,"",IF(Z12&lt;=$AR$6,"",IF(AND(G12="L",G13="L"),"",IF(G13="W","",IF(AND(G13="L",I11="",C10="R"),"B",IF(AND(G13="L",I11="",C10="B"),"R",IF(AND(F9="RB",F11="RB"),"B",IF(AND(F9="RR",F11="RR"),"B",IF(AND(F9="BR",F11="BR"),"R",IF(AND(F9="BB",F11="BB"),"R","")))))))))),"")</f>
        <v/>
      </c>
      <c r="J13" s="75"/>
      <c r="K13" s="27" t="str">
        <f t="shared" si="22"/>
        <v/>
      </c>
      <c r="L13" s="28">
        <f t="shared" si="9"/>
        <v>0</v>
      </c>
      <c r="M13"/>
      <c r="N13" s="27" t="str">
        <f t="shared" si="25"/>
        <v/>
      </c>
      <c r="O13" s="26" t="str">
        <f t="shared" si="26"/>
        <v/>
      </c>
      <c r="P13" s="58" t="str">
        <f>IF(B13&lt;&gt;"",IF(Z12&gt;=$AR$5,"",IF(Z12&lt;=$AR$6,"",IF(AND(N12="L",N13="L"),"",IF(N13="W","",IF(AND(N13="L",P11="",D10="E"),"O",IF(AND(N13="L",P11="",D10="O"),"E",IF(AND(M9="EO",M11="EO"),"O",IF(AND(M9="EE",M11="EE"),"O",IF(AND(M9="OE",M11="OE"),"E",IF(AND(M9="OO",M11="OO"),"E","")))))))))),"")</f>
        <v/>
      </c>
      <c r="Q13" s="27" t="str">
        <f t="shared" si="11"/>
        <v/>
      </c>
      <c r="R13" s="28">
        <f t="shared" si="27"/>
        <v>0</v>
      </c>
      <c r="S13"/>
      <c r="T13" s="27" t="str">
        <f t="shared" si="28"/>
        <v/>
      </c>
      <c r="U13" s="26" t="str">
        <f t="shared" si="29"/>
        <v/>
      </c>
      <c r="V13" s="58" t="str">
        <f>IF(B13&lt;&gt;"",IF(Z12&gt;=$AR$5,"",IF(Z12&lt;=$AR$6,"",IF(AND(T12="L",T13="L"),"",IF(T13="W","",IF(AND(T13="L",V11="",E10="H"),"L",IF(AND(T13="L",V11="",E10="L"),"H",IF(AND(S9="HL",S11="HL"),"L",IF(AND(S9="HH",S11="HH"),"L",IF(AND(S9="LH",S11="LH"),"H",IF(AND(S9="LL",S11="LL"),"H","")))))))))),"")</f>
        <v/>
      </c>
      <c r="W13" s="27" t="str">
        <f t="shared" si="14"/>
        <v/>
      </c>
      <c r="X13" s="28">
        <f t="shared" si="15"/>
        <v>0</v>
      </c>
      <c r="Y13" s="33">
        <f t="shared" si="16"/>
        <v>0</v>
      </c>
      <c r="Z13" s="31" t="str">
        <f t="shared" si="7"/>
        <v/>
      </c>
      <c r="AA13" s="44" t="str">
        <f t="shared" si="18"/>
        <v/>
      </c>
      <c r="AB13" s="44" t="str">
        <f t="shared" si="19"/>
        <v/>
      </c>
      <c r="AC13" s="115"/>
      <c r="AD13" s="123"/>
      <c r="AE13" s="124"/>
      <c r="AF13" s="124"/>
      <c r="AG13" s="124"/>
      <c r="AH13" s="124"/>
      <c r="AI13" s="124"/>
      <c r="AJ13" s="124"/>
      <c r="AK13" s="124"/>
      <c r="AL13" s="124"/>
      <c r="AM13" s="124"/>
      <c r="AN13" s="125"/>
      <c r="AO13" s="6"/>
      <c r="AP13" s="6"/>
      <c r="AQ13" s="6"/>
      <c r="AR13" s="6"/>
      <c r="AS13" s="6"/>
      <c r="AT13" s="6"/>
      <c r="AU13" s="6"/>
      <c r="AV13" s="6"/>
      <c r="AW13" s="6"/>
      <c r="AX13" s="84"/>
      <c r="AY13" s="84"/>
      <c r="AZ13" s="6"/>
      <c r="BA13" s="71"/>
      <c r="BB13" s="6"/>
      <c r="BC13" s="71"/>
      <c r="BD13" s="71"/>
      <c r="BE13" s="6"/>
      <c r="BF13" s="71"/>
      <c r="BG13" s="6"/>
      <c r="BH13"/>
      <c r="BI13"/>
      <c r="BJ13" s="92"/>
      <c r="BK13" s="92"/>
      <c r="BL13" s="92"/>
      <c r="BM13" s="92"/>
      <c r="BN13" s="92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</row>
    <row r="14" spans="1:105" s="35" customFormat="1">
      <c r="A14" s="106">
        <v>10</v>
      </c>
      <c r="B14" s="57"/>
      <c r="C14" s="25">
        <f t="shared" si="0"/>
        <v>0</v>
      </c>
      <c r="D14" s="25">
        <f t="shared" si="17"/>
        <v>0</v>
      </c>
      <c r="E14" s="25">
        <f t="shared" si="1"/>
        <v>0</v>
      </c>
      <c r="F14" t="str">
        <f t="shared" si="2"/>
        <v>BR</v>
      </c>
      <c r="G14" s="27" t="str">
        <f t="shared" si="20"/>
        <v/>
      </c>
      <c r="H14" s="26" t="str">
        <f t="shared" si="21"/>
        <v/>
      </c>
      <c r="I14" s="58" t="str">
        <f>IF(B14&lt;&gt;"",IF(Z13&gt;=$AR$5,"",IF(Z13&lt;=$AR$6,"",IF(AND(G13="L",G14="L"),"",IF(G14="W","",IF(AND(G14="L",I12="",C11="R"),"B",IF(AND(G14="L",I12="",C11="B"),"R",IF(AND(F10="RB",F12="RB"),"B",IF(AND(F10="RR",F12="RR"),"B",IF(AND(F10="BR",F12="BR"),"R",IF(AND(F10="BB",F12="BB"),"R","")))))))))),"")</f>
        <v/>
      </c>
      <c r="J14" s="75"/>
      <c r="K14" s="27" t="str">
        <f t="shared" si="22"/>
        <v/>
      </c>
      <c r="L14" s="28">
        <f t="shared" ref="L14" si="30">IF(I13&lt;&gt;"",IF(G14="W",(1*K13),(-1*K13)),0)</f>
        <v>0</v>
      </c>
      <c r="M14" t="str">
        <f t="shared" si="24"/>
        <v>OE</v>
      </c>
      <c r="N14" s="27" t="str">
        <f t="shared" ref="N14:N15" si="31">IF(P13="","",IF(B14=0,"L",IF(D14=P13,"W","L")))</f>
        <v/>
      </c>
      <c r="O14" s="26" t="str">
        <f t="shared" si="26"/>
        <v/>
      </c>
      <c r="P14" s="58" t="str">
        <f>IF(B14&lt;&gt;"",IF(Z13&gt;=$AR$5,"",IF(Z13&lt;=$AR$6,"",IF(AND(N13="L",N14="L"),"",IF(N14="W","",IF(AND(N14="L",P12="",D11="E"),"O",IF(AND(N14="L",P12="",D11="O"),"E",IF(AND(M10="EO",M12="EO"),"O",IF(AND(M10="EE",M12="EE"),"O",IF(AND(M10="OE",M12="OE"),"E",IF(AND(M10="OO",M12="OO"),"E","")))))))))),"")</f>
        <v/>
      </c>
      <c r="Q14" s="27" t="str">
        <f t="shared" si="11"/>
        <v/>
      </c>
      <c r="R14" s="28">
        <f t="shared" ref="R14" si="32">IF(P13&lt;&gt;"",IF(N14="W",(1*Q13),(-1*Q13)),0)</f>
        <v>0</v>
      </c>
      <c r="S14" t="str">
        <f t="shared" si="6"/>
        <v>LH</v>
      </c>
      <c r="T14" s="27" t="str">
        <f t="shared" si="28"/>
        <v/>
      </c>
      <c r="U14" s="26" t="str">
        <f t="shared" si="29"/>
        <v/>
      </c>
      <c r="V14" s="58" t="str">
        <f>IF(B14&lt;&gt;"",IF(Z13&gt;=$AR$5,"",IF(Z13&lt;=$AR$6,"",IF(AND(T13="L",T14="L"),"",IF(T14="W","",IF(AND(T14="L",V12="",E11="H"),"L",IF(AND(T14="L",V12="",E11="L"),"H",IF(AND(S10="HL",S12="HL"),"L",IF(AND(S10="HH",S12="HH"),"L",IF(AND(S10="LH",S12="LH"),"H",IF(AND(S10="LL",S12="LL"),"H","")))))))))),"")</f>
        <v/>
      </c>
      <c r="W14" s="27" t="str">
        <f t="shared" si="14"/>
        <v/>
      </c>
      <c r="X14" s="28">
        <f t="shared" si="15"/>
        <v>0</v>
      </c>
      <c r="Y14" s="33">
        <f t="shared" si="16"/>
        <v>0</v>
      </c>
      <c r="Z14" s="31" t="str">
        <f t="shared" si="7"/>
        <v/>
      </c>
      <c r="AA14" s="44" t="str">
        <f t="shared" si="18"/>
        <v/>
      </c>
      <c r="AB14" s="44" t="str">
        <f t="shared" si="19"/>
        <v/>
      </c>
      <c r="AC14" s="115"/>
      <c r="AD14" s="123"/>
      <c r="AE14" s="124"/>
      <c r="AF14" s="124"/>
      <c r="AG14" s="124"/>
      <c r="AH14" s="124"/>
      <c r="AI14" s="124"/>
      <c r="AJ14" s="124"/>
      <c r="AK14" s="124"/>
      <c r="AL14" s="124"/>
      <c r="AM14" s="124"/>
      <c r="AN14" s="125"/>
      <c r="AO14" s="81"/>
      <c r="AP14" s="6"/>
      <c r="AQ14" s="6"/>
      <c r="AR14" s="6"/>
      <c r="AS14" s="6"/>
      <c r="AT14" s="6"/>
      <c r="AU14" s="6"/>
      <c r="AV14" s="6"/>
      <c r="AW14" s="6"/>
      <c r="AX14" s="84"/>
      <c r="AY14" s="84"/>
      <c r="AZ14" s="6"/>
      <c r="BA14" s="71"/>
      <c r="BB14" s="6"/>
      <c r="BC14" s="71"/>
      <c r="BD14" s="71"/>
      <c r="BE14" s="6"/>
      <c r="BF14" s="71"/>
      <c r="BG14" s="6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</row>
    <row r="15" spans="1:105" s="35" customFormat="1">
      <c r="A15" s="106">
        <v>11</v>
      </c>
      <c r="B15" s="57"/>
      <c r="C15" s="25">
        <f t="shared" si="0"/>
        <v>0</v>
      </c>
      <c r="D15" s="25">
        <f t="shared" si="17"/>
        <v>0</v>
      </c>
      <c r="E15" s="25">
        <f t="shared" si="1"/>
        <v>0</v>
      </c>
      <c r="F15"/>
      <c r="G15" s="27" t="str">
        <f t="shared" si="20"/>
        <v/>
      </c>
      <c r="H15" s="26" t="str">
        <f t="shared" si="21"/>
        <v/>
      </c>
      <c r="I15" s="58" t="str">
        <f>IF(B15&lt;&gt;"",IF(Z14&gt;=$AR$5,"",IF(Z14&lt;=$AR$6,"",IF(AND(G14="L",G15="L"),"",IF(G15="W","",IF(AND(G15="L",I13="",C12="R"),"B",IF(AND(G15="L",I13="",C12="B"),"R",IF(AND(F11="RB",F13="RB"),"B",IF(AND(F11="RR",F13="RR"),"B",IF(AND(F11="BR",F13="BR"),"R",IF(AND(F11="BB",F13="BB"),"R","")))))))))),"")</f>
        <v/>
      </c>
      <c r="J15" s="75"/>
      <c r="K15" s="27" t="str">
        <f t="shared" si="22"/>
        <v/>
      </c>
      <c r="L15" s="28">
        <f t="shared" si="9"/>
        <v>0</v>
      </c>
      <c r="M15"/>
      <c r="N15" s="27" t="str">
        <f t="shared" si="31"/>
        <v/>
      </c>
      <c r="O15" s="26" t="str">
        <f t="shared" si="26"/>
        <v/>
      </c>
      <c r="P15" s="58" t="str">
        <f>IF(B15&lt;&gt;"",IF(Z14&gt;=$AR$5,"",IF(Z14&lt;=$AR$6,"",IF(AND(N14="L",N15="L"),"",IF(N15="W","",IF(AND(N15="L",P13="",D12="E"),"O",IF(AND(N15="L",P13="",D12="O"),"E",IF(AND(M11="EO",M13="EO"),"O",IF(AND(M11="EE",M13="EE"),"O",IF(AND(M11="OE",M13="OE"),"E",IF(AND(M11="OO",M13="OO"),"E","")))))))))),"")</f>
        <v/>
      </c>
      <c r="Q15" s="27" t="str">
        <f t="shared" si="11"/>
        <v/>
      </c>
      <c r="R15" s="28">
        <f t="shared" si="27"/>
        <v>0</v>
      </c>
      <c r="S15"/>
      <c r="T15" s="27" t="str">
        <f t="shared" si="28"/>
        <v/>
      </c>
      <c r="U15" s="26" t="str">
        <f t="shared" si="29"/>
        <v/>
      </c>
      <c r="V15" s="58" t="str">
        <f>IF(B15&lt;&gt;"",IF(Z14&gt;=$AR$5,"",IF(Z14&lt;=$AR$6,"",IF(AND(T14="L",T15="L"),"",IF(T15="W","",IF(AND(T15="L",V13="",E12="H"),"L",IF(AND(T15="L",V13="",E12="L"),"H",IF(AND(S11="HL",S13="HL"),"L",IF(AND(S11="HH",S13="HH"),"L",IF(AND(S11="LH",S13="LH"),"H",IF(AND(S11="LL",S13="LL"),"H","")))))))))),"")</f>
        <v/>
      </c>
      <c r="W15" s="27" t="str">
        <f t="shared" si="14"/>
        <v/>
      </c>
      <c r="X15" s="28">
        <f t="shared" si="15"/>
        <v>0</v>
      </c>
      <c r="Y15" s="33">
        <f t="shared" si="16"/>
        <v>0</v>
      </c>
      <c r="Z15" s="31" t="str">
        <f t="shared" si="7"/>
        <v/>
      </c>
      <c r="AA15" s="44" t="str">
        <f t="shared" si="18"/>
        <v/>
      </c>
      <c r="AB15" s="44" t="str">
        <f t="shared" si="19"/>
        <v/>
      </c>
      <c r="AC15" s="115"/>
      <c r="AD15" s="123"/>
      <c r="AE15" s="124"/>
      <c r="AF15" s="124"/>
      <c r="AG15" s="124"/>
      <c r="AH15" s="124"/>
      <c r="AI15" s="124"/>
      <c r="AJ15" s="124"/>
      <c r="AK15" s="124"/>
      <c r="AL15" s="124"/>
      <c r="AM15" s="124"/>
      <c r="AN15" s="125"/>
      <c r="AO15" s="116"/>
      <c r="AP15" s="117"/>
      <c r="AQ15" s="117"/>
      <c r="AR15" s="117"/>
      <c r="AS15" s="117"/>
      <c r="AT15" s="117"/>
      <c r="AU15" s="117"/>
      <c r="AV15" s="117"/>
      <c r="AW15" s="118"/>
      <c r="AX15" s="84"/>
      <c r="AY15" s="84"/>
      <c r="AZ15" s="6"/>
      <c r="BA15" s="71"/>
      <c r="BB15" s="6"/>
      <c r="BC15" s="71"/>
      <c r="BD15" s="71"/>
      <c r="BE15" s="6"/>
      <c r="BF15" s="71"/>
      <c r="BG15" s="6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</row>
    <row r="16" spans="1:105" s="35" customFormat="1">
      <c r="A16" s="106">
        <v>12</v>
      </c>
      <c r="B16" s="57"/>
      <c r="C16" s="25">
        <f t="shared" si="0"/>
        <v>0</v>
      </c>
      <c r="D16" s="25">
        <f t="shared" si="17"/>
        <v>0</v>
      </c>
      <c r="E16" s="25">
        <f t="shared" si="1"/>
        <v>0</v>
      </c>
      <c r="F16" t="str">
        <f t="shared" si="2"/>
        <v>BR</v>
      </c>
      <c r="G16" s="27" t="str">
        <f t="shared" ref="G16:G23" si="33">IF(I15="","",IF(B16=0,"L",IF(C16=I15,"W","L")))</f>
        <v/>
      </c>
      <c r="H16" s="26" t="str">
        <f t="shared" ref="H16:H23" si="34">IF(B16&lt;&gt;"",VLOOKUP(K16,$AX$5:$AY$29,2),"")</f>
        <v/>
      </c>
      <c r="I16" s="58" t="str">
        <f>IF(B16&lt;&gt;"",IF(Z15&gt;=$AR$5,"",IF(Z15&lt;=$AR$6,"",IF(AND(G15="L",G16="L"),"",IF(G16="W","",IF(AND(G16="L",I14="",C13="R"),"B",IF(AND(G16="L",I14="",C13="B"),"R",IF(AND(F12="RB",F14="RB"),"B",IF(AND(F12="RR",F14="RR"),"B",IF(AND(F12="BR",F14="BR"),"R",IF(AND(F12="BB",F14="BB"),"R","")))))))))),"")</f>
        <v/>
      </c>
      <c r="J16" s="75"/>
      <c r="K16" s="27" t="str">
        <f t="shared" ref="K16:K23" si="35">IF(B16&lt;&gt;"",IF(K15=2,1,IF(G16="L",K15+1,1)),"")</f>
        <v/>
      </c>
      <c r="L16" s="28">
        <f t="shared" si="9"/>
        <v>0</v>
      </c>
      <c r="M16" t="str">
        <f t="shared" ref="M16:M21" si="36">IF(B16=0,"OE",D15&amp;D16)</f>
        <v>OE</v>
      </c>
      <c r="N16" s="27" t="str">
        <f t="shared" ref="N16:N17" si="37">IF(P15="","",IF(B16=0,"L",IF(D16=P15,"W","L")))</f>
        <v/>
      </c>
      <c r="O16" s="26" t="str">
        <f t="shared" ref="O16:O23" si="38">IF(B16&lt;&gt;"",VLOOKUP(Q16,$AX$5:$AZ$29,2),"")</f>
        <v/>
      </c>
      <c r="P16" s="58" t="str">
        <f>IF(B16&lt;&gt;"",IF(Z15&gt;=$AR$5,"",IF(Z15&lt;=$AR$6,"",IF(AND(N15="L",N16="L"),"",IF(N16="W","",IF(AND(N16="L",P14="",D13="E"),"O",IF(AND(N16="L",P14="",D13="O"),"E",IF(AND(M12="EO",M14="EO"),"O",IF(AND(M12="EE",M14="EE"),"O",IF(AND(M12="OE",M14="OE"),"E",IF(AND(M12="OO",M14="OO"),"E","")))))))))),"")</f>
        <v/>
      </c>
      <c r="Q16" s="27" t="str">
        <f t="shared" si="11"/>
        <v/>
      </c>
      <c r="R16" s="28">
        <f t="shared" si="27"/>
        <v>0</v>
      </c>
      <c r="S16" t="str">
        <f t="shared" si="6"/>
        <v>LH</v>
      </c>
      <c r="T16" s="27" t="str">
        <f t="shared" ref="T16:T23" si="39">IF(V15="","",IF(H16=0,"L",IF(E16=V15,"W","L")))</f>
        <v/>
      </c>
      <c r="U16" s="26" t="str">
        <f t="shared" ref="U16:U23" si="40">IF(H16&lt;&gt;"",VLOOKUP(W16,$AX$5:$AZ$29,2),"")</f>
        <v/>
      </c>
      <c r="V16" s="58" t="str">
        <f>IF(B16&lt;&gt;"",IF(Z15&gt;=$AR$5,"",IF(Z15&lt;=$AR$6,"",IF(AND(T15="L",T16="L"),"",IF(T16="W","",IF(AND(T16="L",V14="",E13="H"),"L",IF(AND(T16="L",V14="",E13="L"),"H",IF(AND(S12="HL",S14="HL"),"L",IF(AND(S12="HH",S14="HH"),"L",IF(AND(S12="LH",S14="LH"),"H",IF(AND(S12="LL",S14="LL"),"H","")))))))))),"")</f>
        <v/>
      </c>
      <c r="W16" s="27" t="str">
        <f t="shared" si="14"/>
        <v/>
      </c>
      <c r="X16" s="28">
        <f t="shared" si="15"/>
        <v>0</v>
      </c>
      <c r="Y16" s="33">
        <f t="shared" si="16"/>
        <v>0</v>
      </c>
      <c r="Z16" s="31" t="str">
        <f t="shared" si="7"/>
        <v/>
      </c>
      <c r="AA16" s="44" t="str">
        <f t="shared" si="18"/>
        <v/>
      </c>
      <c r="AB16" s="44" t="str">
        <f t="shared" si="19"/>
        <v/>
      </c>
      <c r="AC16" s="115"/>
      <c r="AD16" s="123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87"/>
      <c r="AP16" s="85"/>
      <c r="AQ16" s="85"/>
      <c r="AR16" s="85"/>
      <c r="AS16" s="85"/>
      <c r="AT16" s="85"/>
      <c r="AU16" s="87"/>
      <c r="AV16" s="85"/>
      <c r="AW16" s="85"/>
      <c r="AX16" s="84"/>
      <c r="AY16" s="84"/>
      <c r="AZ16" s="6"/>
      <c r="BA16" s="71"/>
      <c r="BB16" s="6"/>
      <c r="BC16" s="71"/>
      <c r="BD16" s="71"/>
      <c r="BE16" s="6"/>
      <c r="BF16" s="71"/>
      <c r="BG16" s="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</row>
    <row r="17" spans="1:105" s="35" customFormat="1">
      <c r="A17" s="106">
        <v>13</v>
      </c>
      <c r="B17" s="57"/>
      <c r="C17" s="25">
        <f t="shared" si="0"/>
        <v>0</v>
      </c>
      <c r="D17" s="25">
        <f t="shared" si="17"/>
        <v>0</v>
      </c>
      <c r="E17" s="25">
        <f t="shared" si="1"/>
        <v>0</v>
      </c>
      <c r="F17"/>
      <c r="G17" s="27" t="str">
        <f t="shared" si="33"/>
        <v/>
      </c>
      <c r="H17" s="26" t="str">
        <f t="shared" si="34"/>
        <v/>
      </c>
      <c r="I17" s="58" t="str">
        <f>IF(B17&lt;&gt;"",IF(Z16&gt;=$AR$5,"",IF(Z16&lt;=$AR$6,"",IF(AND(G16="L",G17="L"),"",IF(G17="W","",IF(AND(G17="L",I15="",C14="R"),"B",IF(AND(G17="L",I15="",C14="B"),"R",IF(AND(F13="RB",F15="RB"),"B",IF(AND(F13="RR",F15="RR"),"B",IF(AND(F13="BR",F15="BR"),"R",IF(AND(F13="BB",F15="BB"),"R","")))))))))),"")</f>
        <v/>
      </c>
      <c r="J17" s="75"/>
      <c r="K17" s="27" t="str">
        <f t="shared" si="35"/>
        <v/>
      </c>
      <c r="L17" s="28">
        <f t="shared" si="9"/>
        <v>0</v>
      </c>
      <c r="M17"/>
      <c r="N17" s="27" t="str">
        <f t="shared" si="37"/>
        <v/>
      </c>
      <c r="O17" s="26" t="str">
        <f t="shared" si="38"/>
        <v/>
      </c>
      <c r="P17" s="58" t="str">
        <f>IF(B17&lt;&gt;"",IF(Z16&gt;=$AR$5,"",IF(Z16&lt;=$AR$6,"",IF(AND(N16="L",N17="L"),"",IF(N17="W","",IF(AND(N17="L",P15="",D14="E"),"O",IF(AND(N17="L",P15="",D14="O"),"E",IF(AND(M13="EO",M15="EO"),"O",IF(AND(M13="EE",M15="EE"),"O",IF(AND(M13="OE",M15="OE"),"E",IF(AND(M13="OO",M15="OO"),"E","")))))))))),"")</f>
        <v/>
      </c>
      <c r="Q17" s="27" t="str">
        <f t="shared" si="11"/>
        <v/>
      </c>
      <c r="R17" s="28">
        <f t="shared" si="27"/>
        <v>0</v>
      </c>
      <c r="S17"/>
      <c r="T17" s="27" t="str">
        <f t="shared" si="39"/>
        <v/>
      </c>
      <c r="U17" s="26" t="str">
        <f t="shared" si="40"/>
        <v/>
      </c>
      <c r="V17" s="58" t="str">
        <f>IF(B17&lt;&gt;"",IF(Z16&gt;=$AR$5,"",IF(Z16&lt;=$AR$6,"",IF(AND(T16="L",T17="L"),"",IF(T17="W","",IF(AND(T17="L",V15="",E14="H"),"L",IF(AND(T17="L",V15="",E14="L"),"H",IF(AND(S13="HL",S15="HL"),"L",IF(AND(S13="HH",S15="HH"),"L",IF(AND(S13="LH",S15="LH"),"H",IF(AND(S13="LL",S15="LL"),"H","")))))))))),"")</f>
        <v/>
      </c>
      <c r="W17" s="27" t="str">
        <f t="shared" si="14"/>
        <v/>
      </c>
      <c r="X17" s="28">
        <f t="shared" si="15"/>
        <v>0</v>
      </c>
      <c r="Y17" s="33">
        <f t="shared" si="16"/>
        <v>0</v>
      </c>
      <c r="Z17" s="31" t="str">
        <f t="shared" si="7"/>
        <v/>
      </c>
      <c r="AA17" s="44" t="str">
        <f t="shared" si="18"/>
        <v/>
      </c>
      <c r="AB17" s="44" t="str">
        <f t="shared" si="19"/>
        <v/>
      </c>
      <c r="AC17" s="115"/>
      <c r="AD17" s="123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87"/>
      <c r="AP17" s="85"/>
      <c r="AQ17" s="81"/>
      <c r="AR17" s="119"/>
      <c r="AS17" s="87"/>
      <c r="AT17" s="85"/>
      <c r="AU17" s="87"/>
      <c r="AV17" s="85"/>
      <c r="AW17" s="85"/>
      <c r="AX17" s="84"/>
      <c r="AY17" s="84"/>
      <c r="AZ17" s="6"/>
      <c r="BA17" s="71"/>
      <c r="BB17" s="6"/>
      <c r="BC17" s="71"/>
      <c r="BD17" s="71"/>
      <c r="BE17" s="6"/>
      <c r="BF17" s="71"/>
      <c r="BG17" s="6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</row>
    <row r="18" spans="1:105" s="35" customFormat="1">
      <c r="A18" s="106">
        <v>14</v>
      </c>
      <c r="B18" s="57"/>
      <c r="C18" s="25">
        <f t="shared" si="0"/>
        <v>0</v>
      </c>
      <c r="D18" s="25">
        <f t="shared" si="17"/>
        <v>0</v>
      </c>
      <c r="E18" s="25">
        <f t="shared" si="1"/>
        <v>0</v>
      </c>
      <c r="F18" t="str">
        <f t="shared" si="2"/>
        <v>BR</v>
      </c>
      <c r="G18" s="27" t="str">
        <f t="shared" si="33"/>
        <v/>
      </c>
      <c r="H18" s="26" t="str">
        <f t="shared" si="34"/>
        <v/>
      </c>
      <c r="I18" s="58" t="str">
        <f>IF(B18&lt;&gt;"",IF(Z17&gt;=$AR$5,"",IF(Z17&lt;=$AR$6,"",IF(AND(G17="L",G18="L"),"",IF(G18="W","",IF(AND(G18="L",I16="",C15="R"),"B",IF(AND(G18="L",I16="",C15="B"),"R",IF(AND(F14="RB",F16="RB"),"B",IF(AND(F14="RR",F16="RR"),"B",IF(AND(F14="BR",F16="BR"),"R",IF(AND(F14="BB",F16="BB"),"R","")))))))))),"")</f>
        <v/>
      </c>
      <c r="J18" s="75"/>
      <c r="K18" s="27" t="str">
        <f t="shared" si="35"/>
        <v/>
      </c>
      <c r="L18" s="28">
        <f t="shared" si="9"/>
        <v>0</v>
      </c>
      <c r="M18" t="str">
        <f t="shared" si="36"/>
        <v>OE</v>
      </c>
      <c r="N18" s="27" t="str">
        <f t="shared" ref="N18:N19" si="41">IF(P17="","",IF(B18=0,"L",IF(D18=P17,"W","L")))</f>
        <v/>
      </c>
      <c r="O18" s="26" t="str">
        <f t="shared" si="38"/>
        <v/>
      </c>
      <c r="P18" s="58" t="str">
        <f>IF(B18&lt;&gt;"",IF(Z17&gt;=$AR$5,"",IF(Z17&lt;=$AR$6,"",IF(AND(N17="L",N18="L"),"",IF(N18="W","",IF(AND(N18="L",P16="",D15="E"),"O",IF(AND(N18="L",P16="",D15="O"),"E",IF(AND(M14="EO",M16="EO"),"O",IF(AND(M14="EE",M16="EE"),"O",IF(AND(M14="OE",M16="OE"),"E",IF(AND(M14="OO",M16="OO"),"E","")))))))))),"")</f>
        <v/>
      </c>
      <c r="Q18" s="27" t="str">
        <f t="shared" si="11"/>
        <v/>
      </c>
      <c r="R18" s="28">
        <f t="shared" si="27"/>
        <v>0</v>
      </c>
      <c r="S18" t="str">
        <f t="shared" si="6"/>
        <v>LH</v>
      </c>
      <c r="T18" s="27" t="str">
        <f t="shared" si="39"/>
        <v/>
      </c>
      <c r="U18" s="26" t="str">
        <f t="shared" si="40"/>
        <v/>
      </c>
      <c r="V18" s="58" t="str">
        <f>IF(B18&lt;&gt;"",IF(Z17&gt;=$AR$5,"",IF(Z17&lt;=$AR$6,"",IF(AND(T17="L",T18="L"),"",IF(T18="W","",IF(AND(T18="L",V16="",E15="H"),"L",IF(AND(T18="L",V16="",E15="L"),"H",IF(AND(S14="HL",S16="HL"),"L",IF(AND(S14="HH",S16="HH"),"L",IF(AND(S14="LH",S16="LH"),"H",IF(AND(S14="LL",S16="LL"),"H","")))))))))),"")</f>
        <v/>
      </c>
      <c r="W18" s="27" t="str">
        <f t="shared" si="14"/>
        <v/>
      </c>
      <c r="X18" s="28">
        <f t="shared" si="15"/>
        <v>0</v>
      </c>
      <c r="Y18" s="33">
        <f t="shared" si="16"/>
        <v>0</v>
      </c>
      <c r="Z18" s="31" t="str">
        <f t="shared" si="7"/>
        <v/>
      </c>
      <c r="AA18" s="44" t="str">
        <f t="shared" si="18"/>
        <v/>
      </c>
      <c r="AB18" s="44" t="str">
        <f t="shared" si="19"/>
        <v/>
      </c>
      <c r="AC18" s="115"/>
      <c r="AD18" s="123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87"/>
      <c r="AP18" s="87"/>
      <c r="AQ18" s="81"/>
      <c r="AR18" s="119"/>
      <c r="AS18" s="87"/>
      <c r="AT18" s="85"/>
      <c r="AU18" s="87"/>
      <c r="AV18" s="87"/>
      <c r="AW18" s="85"/>
      <c r="AX18" s="84"/>
      <c r="AY18" s="84"/>
      <c r="AZ18" s="6"/>
      <c r="BA18" s="71"/>
      <c r="BB18" s="6"/>
      <c r="BC18" s="71"/>
      <c r="BD18" s="71"/>
      <c r="BE18" s="6"/>
      <c r="BF18" s="71"/>
      <c r="BG18" s="6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</row>
    <row r="19" spans="1:105" s="35" customFormat="1">
      <c r="A19" s="106">
        <v>15</v>
      </c>
      <c r="B19" s="57"/>
      <c r="C19" s="25">
        <f t="shared" si="0"/>
        <v>0</v>
      </c>
      <c r="D19" s="25">
        <f t="shared" si="17"/>
        <v>0</v>
      </c>
      <c r="E19" s="25">
        <f t="shared" si="1"/>
        <v>0</v>
      </c>
      <c r="F19"/>
      <c r="G19" s="27" t="str">
        <f t="shared" si="33"/>
        <v/>
      </c>
      <c r="H19" s="26" t="str">
        <f t="shared" si="34"/>
        <v/>
      </c>
      <c r="I19" s="58" t="str">
        <f>IF(B19&lt;&gt;"",IF(Z18&gt;=$AR$5,"",IF(Z18&lt;=$AR$6,"",IF(AND(G18="L",G19="L"),"",IF(G19="W","",IF(AND(G19="L",I17="",C16="R"),"B",IF(AND(G19="L",I17="",C16="B"),"R",IF(AND(F15="RB",F17="RB"),"B",IF(AND(F15="RR",F17="RR"),"B",IF(AND(F15="BR",F17="BR"),"R",IF(AND(F15="BB",F17="BB"),"R","")))))))))),"")</f>
        <v/>
      </c>
      <c r="J19" s="75"/>
      <c r="K19" s="27" t="str">
        <f t="shared" si="35"/>
        <v/>
      </c>
      <c r="L19" s="28">
        <f t="shared" si="9"/>
        <v>0</v>
      </c>
      <c r="M19"/>
      <c r="N19" s="27" t="str">
        <f t="shared" si="41"/>
        <v/>
      </c>
      <c r="O19" s="26" t="str">
        <f t="shared" si="38"/>
        <v/>
      </c>
      <c r="P19" s="58" t="str">
        <f>IF(B19&lt;&gt;"",IF(Z18&gt;=$AR$5,"",IF(Z18&lt;=$AR$6,"",IF(AND(N18="L",N19="L"),"",IF(N19="W","",IF(AND(N19="L",P17="",D16="E"),"O",IF(AND(N19="L",P17="",D16="O"),"E",IF(AND(M15="EO",M17="EO"),"O",IF(AND(M15="EE",M17="EE"),"O",IF(AND(M15="OE",M17="OE"),"E",IF(AND(M15="OO",M17="OO"),"E","")))))))))),"")</f>
        <v/>
      </c>
      <c r="Q19" s="27" t="str">
        <f t="shared" si="11"/>
        <v/>
      </c>
      <c r="R19" s="28">
        <f t="shared" si="27"/>
        <v>0</v>
      </c>
      <c r="S19"/>
      <c r="T19" s="27" t="str">
        <f t="shared" si="39"/>
        <v/>
      </c>
      <c r="U19" s="26" t="str">
        <f t="shared" si="40"/>
        <v/>
      </c>
      <c r="V19" s="58" t="str">
        <f>IF(B19&lt;&gt;"",IF(Z18&gt;=$AR$5,"",IF(Z18&lt;=$AR$6,"",IF(AND(T18="L",T19="L"),"",IF(T19="W","",IF(AND(T19="L",V17="",E16="H"),"L",IF(AND(T19="L",V17="",E16="L"),"H",IF(AND(S15="HL",S17="HL"),"L",IF(AND(S15="HH",S17="HH"),"L",IF(AND(S15="LH",S17="LH"),"H",IF(AND(S15="LL",S17="LL"),"H","")))))))))),"")</f>
        <v/>
      </c>
      <c r="W19" s="27" t="str">
        <f t="shared" si="14"/>
        <v/>
      </c>
      <c r="X19" s="28">
        <f t="shared" si="15"/>
        <v>0</v>
      </c>
      <c r="Y19" s="33">
        <f t="shared" si="16"/>
        <v>0</v>
      </c>
      <c r="Z19" s="31" t="str">
        <f t="shared" si="7"/>
        <v/>
      </c>
      <c r="AA19" s="44" t="str">
        <f t="shared" si="18"/>
        <v/>
      </c>
      <c r="AB19" s="44" t="str">
        <f t="shared" si="19"/>
        <v/>
      </c>
      <c r="AC19" s="115"/>
      <c r="AD19" s="123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87"/>
      <c r="AP19" s="87"/>
      <c r="AQ19" s="81"/>
      <c r="AR19" s="119"/>
      <c r="AS19" s="87"/>
      <c r="AT19" s="85"/>
      <c r="AU19" s="87"/>
      <c r="AV19" s="87"/>
      <c r="AW19" s="85"/>
      <c r="AX19" s="84"/>
      <c r="AY19" s="84"/>
      <c r="AZ19" s="6"/>
      <c r="BA19" s="71"/>
      <c r="BB19" s="6"/>
      <c r="BC19" s="71"/>
      <c r="BD19" s="71"/>
      <c r="BE19" s="6"/>
      <c r="BF19" s="71"/>
      <c r="BG19" s="6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</row>
    <row r="20" spans="1:105" s="35" customFormat="1">
      <c r="A20" s="106">
        <v>16</v>
      </c>
      <c r="B20" s="57"/>
      <c r="C20" s="25">
        <f t="shared" si="0"/>
        <v>0</v>
      </c>
      <c r="D20" s="25">
        <f t="shared" si="17"/>
        <v>0</v>
      </c>
      <c r="E20" s="25">
        <f t="shared" si="1"/>
        <v>0</v>
      </c>
      <c r="F20" t="str">
        <f t="shared" si="2"/>
        <v>BR</v>
      </c>
      <c r="G20" s="27" t="str">
        <f t="shared" si="33"/>
        <v/>
      </c>
      <c r="H20" s="26" t="str">
        <f t="shared" si="34"/>
        <v/>
      </c>
      <c r="I20" s="58" t="str">
        <f>IF(B20&lt;&gt;"",IF(Z19&gt;=$AR$5,"",IF(Z19&lt;=$AR$6,"",IF(AND(G19="L",G20="L"),"",IF(G20="W","",IF(AND(G20="L",I18="",C17="R"),"B",IF(AND(G20="L",I18="",C17="B"),"R",IF(AND(F16="RB",F18="RB"),"B",IF(AND(F16="RR",F18="RR"),"B",IF(AND(F16="BR",F18="BR"),"R",IF(AND(F16="BB",F18="BB"),"R","")))))))))),"")</f>
        <v/>
      </c>
      <c r="J20" s="75"/>
      <c r="K20" s="27" t="str">
        <f t="shared" si="35"/>
        <v/>
      </c>
      <c r="L20" s="28">
        <f t="shared" si="9"/>
        <v>0</v>
      </c>
      <c r="M20" t="str">
        <f t="shared" si="36"/>
        <v>OE</v>
      </c>
      <c r="N20" s="27" t="str">
        <f t="shared" ref="N20:N61" si="42">IF(P19="","",IF(B20=0,"L",IF(D20=P19,"W","L")))</f>
        <v/>
      </c>
      <c r="O20" s="26" t="str">
        <f t="shared" si="38"/>
        <v/>
      </c>
      <c r="P20" s="58" t="str">
        <f>IF(B20&lt;&gt;"",IF(Z19&gt;=$AR$5,"",IF(Z19&lt;=$AR$6,"",IF(AND(N19="L",N20="L"),"",IF(N20="W","",IF(AND(N20="L",P18="",D17="E"),"O",IF(AND(N20="L",P18="",D17="O"),"E",IF(AND(M16="EO",M18="EO"),"O",IF(AND(M16="EE",M18="EE"),"O",IF(AND(M16="OE",M18="OE"),"E",IF(AND(M16="OO",M18="OO"),"E","")))))))))),"")</f>
        <v/>
      </c>
      <c r="Q20" s="27" t="str">
        <f t="shared" si="11"/>
        <v/>
      </c>
      <c r="R20" s="28">
        <f t="shared" si="27"/>
        <v>0</v>
      </c>
      <c r="S20" t="str">
        <f t="shared" si="6"/>
        <v>LH</v>
      </c>
      <c r="T20" s="27" t="str">
        <f t="shared" si="39"/>
        <v/>
      </c>
      <c r="U20" s="26" t="str">
        <f t="shared" si="40"/>
        <v/>
      </c>
      <c r="V20" s="58" t="str">
        <f>IF(B20&lt;&gt;"",IF(Z19&gt;=$AR$5,"",IF(Z19&lt;=$AR$6,"",IF(AND(T19="L",T20="L"),"",IF(T20="W","",IF(AND(T20="L",V18="",E17="H"),"L",IF(AND(T20="L",V18="",E17="L"),"H",IF(AND(S16="HL",S18="HL"),"L",IF(AND(S16="HH",S18="HH"),"L",IF(AND(S16="LH",S18="LH"),"H",IF(AND(S16="LL",S18="LL"),"H","")))))))))),"")</f>
        <v/>
      </c>
      <c r="W20" s="27" t="str">
        <f t="shared" si="14"/>
        <v/>
      </c>
      <c r="X20" s="28">
        <f t="shared" si="15"/>
        <v>0</v>
      </c>
      <c r="Y20" s="33">
        <f t="shared" si="16"/>
        <v>0</v>
      </c>
      <c r="Z20" s="31" t="str">
        <f t="shared" si="7"/>
        <v/>
      </c>
      <c r="AA20" s="44" t="str">
        <f t="shared" si="18"/>
        <v/>
      </c>
      <c r="AB20" s="44" t="str">
        <f t="shared" si="19"/>
        <v/>
      </c>
      <c r="AC20" s="115"/>
      <c r="AD20" s="123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87"/>
      <c r="AP20" s="85"/>
      <c r="AQ20" s="81"/>
      <c r="AR20" s="119"/>
      <c r="AS20" s="87"/>
      <c r="AT20" s="85"/>
      <c r="AU20" s="85"/>
      <c r="AV20" s="87"/>
      <c r="AW20" s="85"/>
      <c r="AX20" s="84"/>
      <c r="AY20" s="84"/>
      <c r="AZ20" s="6"/>
      <c r="BA20" s="71"/>
      <c r="BB20" s="6"/>
      <c r="BC20" s="71"/>
      <c r="BD20" s="71"/>
      <c r="BE20" s="6"/>
      <c r="BF20" s="71"/>
      <c r="BG20" s="6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</row>
    <row r="21" spans="1:105" s="35" customFormat="1">
      <c r="A21" s="106">
        <v>17</v>
      </c>
      <c r="B21" s="57"/>
      <c r="C21" s="25">
        <f t="shared" si="0"/>
        <v>0</v>
      </c>
      <c r="D21" s="25">
        <f t="shared" si="17"/>
        <v>0</v>
      </c>
      <c r="E21" s="25">
        <f t="shared" si="1"/>
        <v>0</v>
      </c>
      <c r="F21"/>
      <c r="G21" s="27" t="str">
        <f t="shared" si="33"/>
        <v/>
      </c>
      <c r="H21" s="26" t="str">
        <f t="shared" si="34"/>
        <v/>
      </c>
      <c r="I21" s="58" t="str">
        <f>IF(B21&lt;&gt;"",IF(Z20&gt;=$AR$5,"",IF(Z20&lt;=$AR$6,"",IF(AND(G20="L",G21="L"),"",IF(G21="W","",IF(AND(G21="L",I19="",C18="R"),"B",IF(AND(G21="L",I19="",C18="B"),"R",IF(AND(F17="RB",F19="RB"),"B",IF(AND(F17="RR",F19="RR"),"B",IF(AND(F17="BR",F19="BR"),"R",IF(AND(F17="BB",F19="BB"),"R","")))))))))),"")</f>
        <v/>
      </c>
      <c r="J21" s="75"/>
      <c r="K21" s="27" t="str">
        <f t="shared" si="35"/>
        <v/>
      </c>
      <c r="L21" s="28">
        <f t="shared" si="9"/>
        <v>0</v>
      </c>
      <c r="M21"/>
      <c r="N21" s="27" t="str">
        <f t="shared" si="42"/>
        <v/>
      </c>
      <c r="O21" s="26" t="str">
        <f t="shared" si="38"/>
        <v/>
      </c>
      <c r="P21" s="58" t="str">
        <f>IF(B21&lt;&gt;"",IF(Z20&gt;=$AR$5,"",IF(Z20&lt;=$AR$6,"",IF(AND(N20="L",N21="L"),"",IF(N21="W","",IF(AND(N21="L",P19="",D18="E"),"O",IF(AND(N21="L",P19="",D18="O"),"E",IF(AND(M17="EO",M19="EO"),"O",IF(AND(M17="EE",M19="EE"),"O",IF(AND(M17="OE",M19="OE"),"E",IF(AND(M17="OO",M19="OO"),"E","")))))))))),"")</f>
        <v/>
      </c>
      <c r="Q21" s="27" t="str">
        <f t="shared" si="11"/>
        <v/>
      </c>
      <c r="R21" s="28">
        <f t="shared" si="27"/>
        <v>0</v>
      </c>
      <c r="S21"/>
      <c r="T21" s="27" t="str">
        <f t="shared" si="39"/>
        <v/>
      </c>
      <c r="U21" s="26" t="str">
        <f t="shared" si="40"/>
        <v/>
      </c>
      <c r="V21" s="58" t="str">
        <f>IF(B21&lt;&gt;"",IF(Z20&gt;=$AR$5,"",IF(Z20&lt;=$AR$6,"",IF(AND(T20="L",T21="L"),"",IF(T21="W","",IF(AND(T21="L",V19="",E18="H"),"L",IF(AND(T21="L",V19="",E18="L"),"H",IF(AND(S17="HL",S19="HL"),"L",IF(AND(S17="HH",S19="HH"),"L",IF(AND(S17="LH",S19="LH"),"H",IF(AND(S17="LL",S19="LL"),"H","")))))))))),"")</f>
        <v/>
      </c>
      <c r="W21" s="27" t="str">
        <f t="shared" si="14"/>
        <v/>
      </c>
      <c r="X21" s="28">
        <f t="shared" si="15"/>
        <v>0</v>
      </c>
      <c r="Y21" s="33">
        <f t="shared" si="16"/>
        <v>0</v>
      </c>
      <c r="Z21" s="31" t="str">
        <f t="shared" si="7"/>
        <v/>
      </c>
      <c r="AA21" s="44" t="str">
        <f t="shared" si="18"/>
        <v/>
      </c>
      <c r="AB21" s="44" t="str">
        <f t="shared" si="19"/>
        <v/>
      </c>
      <c r="AC21" s="115"/>
      <c r="AD21" s="123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87"/>
      <c r="AP21" s="81"/>
      <c r="AQ21" s="81"/>
      <c r="AR21" s="119"/>
      <c r="AS21" s="81"/>
      <c r="AT21" s="85"/>
      <c r="AU21" s="87"/>
      <c r="AV21" s="85"/>
      <c r="AW21" s="81"/>
      <c r="AX21" s="84"/>
      <c r="AY21" s="84"/>
      <c r="AZ21" s="6"/>
      <c r="BA21" s="71"/>
      <c r="BB21" s="6"/>
      <c r="BC21" s="71"/>
      <c r="BD21" s="71"/>
      <c r="BE21" s="6"/>
      <c r="BF21" s="71"/>
      <c r="BG21" s="6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</row>
    <row r="22" spans="1:105" s="35" customFormat="1">
      <c r="A22" s="107">
        <v>18</v>
      </c>
      <c r="B22" s="57"/>
      <c r="C22" s="25">
        <f t="shared" si="0"/>
        <v>0</v>
      </c>
      <c r="D22" s="25">
        <f t="shared" si="17"/>
        <v>0</v>
      </c>
      <c r="E22" s="25">
        <f t="shared" si="1"/>
        <v>0</v>
      </c>
      <c r="F22" t="str">
        <f t="shared" si="2"/>
        <v>BR</v>
      </c>
      <c r="G22" s="27" t="str">
        <f t="shared" si="33"/>
        <v/>
      </c>
      <c r="H22" s="26" t="str">
        <f t="shared" si="34"/>
        <v/>
      </c>
      <c r="I22" s="58" t="str">
        <f>IF(B22&lt;&gt;"",IF(Z21&gt;=$AR$5,"",IF(Z21&lt;=$AR$6,"",IF(AND(G21="L",G22="L"),"",IF(G22="W","",IF(AND(G22="L",I20="",C19="R"),"B",IF(AND(G22="L",I20="",C19="B"),"R",IF(AND(F18="RB",F20="RB"),"B",IF(AND(F18="RR",F20="RR"),"B",IF(AND(F18="BR",F20="BR"),"R",IF(AND(F18="BB",F20="BB"),"R","")))))))))),"")</f>
        <v/>
      </c>
      <c r="J22" s="75"/>
      <c r="K22" s="27" t="str">
        <f t="shared" si="35"/>
        <v/>
      </c>
      <c r="L22" s="28">
        <f t="shared" si="9"/>
        <v>0</v>
      </c>
      <c r="M22" t="str">
        <f t="shared" ref="M22:M25" si="43">IF(B22=0,"OE",D21&amp;D22)</f>
        <v>OE</v>
      </c>
      <c r="N22" s="27" t="str">
        <f t="shared" si="42"/>
        <v/>
      </c>
      <c r="O22" s="26" t="str">
        <f t="shared" si="38"/>
        <v/>
      </c>
      <c r="P22" s="58" t="str">
        <f>IF(B22&lt;&gt;"",IF(Z21&gt;=$AR$5,"",IF(Z21&lt;=$AR$6,"",IF(AND(N21="L",N22="L"),"",IF(N22="W","",IF(AND(N22="L",P20="",D19="E"),"O",IF(AND(N22="L",P20="",D19="O"),"E",IF(AND(M18="EO",M20="EO"),"O",IF(AND(M18="EE",M20="EE"),"O",IF(AND(M18="OE",M20="OE"),"E",IF(AND(M18="OO",M20="OO"),"E","")))))))))),"")</f>
        <v/>
      </c>
      <c r="Q22" s="27" t="str">
        <f t="shared" si="11"/>
        <v/>
      </c>
      <c r="R22" s="28">
        <f t="shared" si="27"/>
        <v>0</v>
      </c>
      <c r="S22" t="str">
        <f t="shared" si="6"/>
        <v>LH</v>
      </c>
      <c r="T22" s="27" t="str">
        <f t="shared" si="39"/>
        <v/>
      </c>
      <c r="U22" s="26" t="str">
        <f t="shared" si="40"/>
        <v/>
      </c>
      <c r="V22" s="58" t="str">
        <f>IF(B22&lt;&gt;"",IF(Z21&gt;=$AR$5,"",IF(Z21&lt;=$AR$6,"",IF(AND(T21="L",T22="L"),"",IF(T22="W","",IF(AND(T22="L",V20="",E19="H"),"L",IF(AND(T22="L",V20="",E19="L"),"H",IF(AND(S18="HL",S20="HL"),"L",IF(AND(S18="HH",S20="HH"),"L",IF(AND(S18="LH",S20="LH"),"H",IF(AND(S18="LL",S20="LL"),"H","")))))))))),"")</f>
        <v/>
      </c>
      <c r="W22" s="27" t="str">
        <f t="shared" si="14"/>
        <v/>
      </c>
      <c r="X22" s="28">
        <f t="shared" si="15"/>
        <v>0</v>
      </c>
      <c r="Y22" s="33">
        <f t="shared" si="16"/>
        <v>0</v>
      </c>
      <c r="Z22" s="31" t="str">
        <f t="shared" si="7"/>
        <v/>
      </c>
      <c r="AA22" s="44" t="str">
        <f t="shared" si="18"/>
        <v/>
      </c>
      <c r="AB22" s="44" t="str">
        <f t="shared" si="19"/>
        <v/>
      </c>
      <c r="AC22" s="115"/>
      <c r="AD22" s="123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87"/>
      <c r="AP22" s="85"/>
      <c r="AQ22" s="85"/>
      <c r="AR22" s="85"/>
      <c r="AS22" s="87"/>
      <c r="AT22" s="85"/>
      <c r="AU22" s="6"/>
      <c r="AV22" s="85"/>
      <c r="AW22" s="85"/>
      <c r="AX22" s="84"/>
      <c r="AY22" s="84"/>
      <c r="AZ22" s="6"/>
      <c r="BA22" s="71"/>
      <c r="BB22" s="6"/>
      <c r="BC22" s="71"/>
      <c r="BD22" s="71"/>
      <c r="BE22" s="6"/>
      <c r="BF22" s="71"/>
      <c r="BG22" s="6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</row>
    <row r="23" spans="1:105" s="35" customFormat="1">
      <c r="A23" s="107">
        <v>19</v>
      </c>
      <c r="B23" s="57"/>
      <c r="C23" s="25">
        <f t="shared" si="0"/>
        <v>0</v>
      </c>
      <c r="D23" s="57">
        <f t="shared" si="17"/>
        <v>0</v>
      </c>
      <c r="E23" s="25">
        <f t="shared" si="1"/>
        <v>0</v>
      </c>
      <c r="F23"/>
      <c r="G23" s="27" t="str">
        <f t="shared" si="33"/>
        <v/>
      </c>
      <c r="H23" s="26" t="str">
        <f t="shared" si="34"/>
        <v/>
      </c>
      <c r="I23" s="58" t="str">
        <f>IF(B23&lt;&gt;"",IF(Z22&gt;=$AR$5,"",IF(Z22&lt;=$AR$6,"",IF(AND(G22="L",G23="L"),"",IF(G23="W","",IF(AND(G23="L",I21="",C20="R"),"B",IF(AND(G23="L",I21="",C20="B"),"R",IF(AND(F19="RB",F21="RB"),"B",IF(AND(F19="RR",F21="RR"),"B",IF(AND(F19="BR",F21="BR"),"R",IF(AND(F19="BB",F21="BB"),"R","")))))))))),"")</f>
        <v/>
      </c>
      <c r="J23" s="75"/>
      <c r="K23" s="27" t="str">
        <f t="shared" si="35"/>
        <v/>
      </c>
      <c r="L23" s="28">
        <f t="shared" si="9"/>
        <v>0</v>
      </c>
      <c r="M23"/>
      <c r="N23" s="27" t="str">
        <f t="shared" si="42"/>
        <v/>
      </c>
      <c r="O23" s="26" t="str">
        <f t="shared" si="38"/>
        <v/>
      </c>
      <c r="P23" s="58" t="str">
        <f>IF(B23&lt;&gt;"",IF(Z22&gt;=$AR$5,"",IF(Z22&lt;=$AR$6,"",IF(AND(N22="L",N23="L"),"",IF(N23="W","",IF(AND(N23="L",P21="",D20="E"),"O",IF(AND(N23="L",P21="",D20="O"),"E",IF(AND(M19="EO",M21="EO"),"O",IF(AND(M19="EE",M21="EE"),"O",IF(AND(M19="OE",M21="OE"),"E",IF(AND(M19="OO",M21="OO"),"E","")))))))))),"")</f>
        <v/>
      </c>
      <c r="Q23" s="27" t="str">
        <f t="shared" si="11"/>
        <v/>
      </c>
      <c r="R23" s="28">
        <f t="shared" si="27"/>
        <v>0</v>
      </c>
      <c r="S23"/>
      <c r="T23" s="27" t="str">
        <f t="shared" si="39"/>
        <v/>
      </c>
      <c r="U23" s="26" t="str">
        <f t="shared" si="40"/>
        <v/>
      </c>
      <c r="V23" s="58" t="str">
        <f>IF(B23&lt;&gt;"",IF(Z22&gt;=$AR$5,"",IF(Z22&lt;=$AR$6,"",IF(AND(T22="L",T23="L"),"",IF(T23="W","",IF(AND(T23="L",V21="",E20="H"),"L",IF(AND(T23="L",V21="",E20="L"),"H",IF(AND(S19="HL",S21="HL"),"L",IF(AND(S19="HH",S21="HH"),"L",IF(AND(S19="LH",S21="LH"),"H",IF(AND(S19="LL",S21="LL"),"H","")))))))))),"")</f>
        <v/>
      </c>
      <c r="W23" s="27" t="str">
        <f t="shared" si="14"/>
        <v/>
      </c>
      <c r="X23" s="28">
        <f t="shared" si="15"/>
        <v>0</v>
      </c>
      <c r="Y23" s="33">
        <f t="shared" si="16"/>
        <v>0</v>
      </c>
      <c r="Z23" s="31" t="str">
        <f t="shared" si="7"/>
        <v/>
      </c>
      <c r="AA23" s="44" t="str">
        <f t="shared" si="18"/>
        <v/>
      </c>
      <c r="AB23" s="44" t="str">
        <f t="shared" si="19"/>
        <v/>
      </c>
      <c r="AC23" s="115"/>
      <c r="AD23" s="123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87"/>
      <c r="AP23" s="87"/>
      <c r="AQ23" s="85"/>
      <c r="AR23" s="85"/>
      <c r="AS23" s="87"/>
      <c r="AT23" s="85"/>
      <c r="AU23" s="6"/>
      <c r="AV23" s="85"/>
      <c r="AW23" s="85"/>
      <c r="AX23" s="84"/>
      <c r="AY23" s="84"/>
      <c r="AZ23" s="6"/>
      <c r="BA23" s="71"/>
      <c r="BB23" s="6"/>
      <c r="BC23" s="71"/>
      <c r="BD23" s="71"/>
      <c r="BE23" s="6"/>
      <c r="BF23" s="71"/>
      <c r="BG23" s="6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</row>
    <row r="24" spans="1:105" s="35" customFormat="1">
      <c r="A24" s="107">
        <v>20</v>
      </c>
      <c r="B24" s="57"/>
      <c r="C24" s="25">
        <f t="shared" si="0"/>
        <v>0</v>
      </c>
      <c r="D24" s="25">
        <f t="shared" ref="D24:D37" si="44">VLOOKUP(B24,$BI$107:$BQ$144,9,0)</f>
        <v>0</v>
      </c>
      <c r="E24" s="25">
        <f t="shared" si="1"/>
        <v>0</v>
      </c>
      <c r="F24" t="str">
        <f t="shared" si="2"/>
        <v>BR</v>
      </c>
      <c r="G24" s="27" t="str">
        <f t="shared" ref="G24:G39" si="45">IF(I23="","",IF(B24=0,"L",IF(C24=I23,"W","L")))</f>
        <v/>
      </c>
      <c r="H24" s="26" t="str">
        <f t="shared" ref="H24:H39" si="46">IF(B24&lt;&gt;"",VLOOKUP(K24,$AX$5:$AY$29,2),"")</f>
        <v/>
      </c>
      <c r="I24" s="58" t="str">
        <f>IF(B24&lt;&gt;"",IF(Z23&gt;=$AR$5,"",IF(Z23&lt;=$AR$6,"",IF(AND(G23="L",G24="L"),"",IF(G24="W","",IF(AND(G24="L",I22="",C21="R"),"B",IF(AND(G24="L",I22="",C21="B"),"R",IF(AND(F20="RB",F22="RB"),"B",IF(AND(F20="RR",F22="RR"),"B",IF(AND(F20="BR",F22="BR"),"R",IF(AND(F20="BB",F22="BB"),"R","")))))))))),"")</f>
        <v/>
      </c>
      <c r="J24" s="75"/>
      <c r="K24" s="27" t="str">
        <f t="shared" ref="K24:K39" si="47">IF(B24&lt;&gt;"",IF(K23=2,1,IF(G24="L",K23+1,1)),"")</f>
        <v/>
      </c>
      <c r="L24" s="28">
        <f t="shared" si="9"/>
        <v>0</v>
      </c>
      <c r="M24" t="str">
        <f t="shared" si="43"/>
        <v>OE</v>
      </c>
      <c r="N24" s="27" t="str">
        <f t="shared" si="42"/>
        <v/>
      </c>
      <c r="O24" s="26" t="str">
        <f t="shared" ref="O24:O39" si="48">IF(B24&lt;&gt;"",VLOOKUP(Q24,$AX$5:$AZ$29,2),"")</f>
        <v/>
      </c>
      <c r="P24" s="58" t="str">
        <f>IF(B24&lt;&gt;"",IF(Z23&gt;=$AR$5,"",IF(Z23&lt;=$AR$6,"",IF(AND(N23="L",N24="L"),"",IF(N24="W","",IF(AND(N24="L",P22="",D21="E"),"O",IF(AND(N24="L",P22="",D21="O"),"E",IF(AND(M20="EO",M22="EO"),"O",IF(AND(M20="EE",M22="EE"),"O",IF(AND(M20="OE",M22="OE"),"E",IF(AND(M20="OO",M22="OO"),"E","")))))))))),"")</f>
        <v/>
      </c>
      <c r="Q24" s="27" t="str">
        <f t="shared" si="11"/>
        <v/>
      </c>
      <c r="R24" s="28">
        <f t="shared" si="27"/>
        <v>0</v>
      </c>
      <c r="S24" t="str">
        <f t="shared" si="6"/>
        <v>LH</v>
      </c>
      <c r="T24" s="27" t="str">
        <f t="shared" ref="T24:T39" si="49">IF(V23="","",IF(H24=0,"L",IF(E24=V23,"W","L")))</f>
        <v/>
      </c>
      <c r="U24" s="26" t="str">
        <f t="shared" ref="U24:U39" si="50">IF(H24&lt;&gt;"",VLOOKUP(W24,$AX$5:$AZ$29,2),"")</f>
        <v/>
      </c>
      <c r="V24" s="58" t="str">
        <f>IF(B24&lt;&gt;"",IF(Z23&gt;=$AR$5,"",IF(Z23&lt;=$AR$6,"",IF(AND(T23="L",T24="L"),"",IF(T24="W","",IF(AND(T24="L",V22="",E21="H"),"L",IF(AND(T24="L",V22="",E21="L"),"H",IF(AND(S20="HL",S22="HL"),"L",IF(AND(S20="HH",S22="HH"),"L",IF(AND(S20="LH",S22="LH"),"H",IF(AND(S20="LL",S22="LL"),"H","")))))))))),"")</f>
        <v/>
      </c>
      <c r="W24" s="27" t="str">
        <f t="shared" si="14"/>
        <v/>
      </c>
      <c r="X24" s="28">
        <f t="shared" si="15"/>
        <v>0</v>
      </c>
      <c r="Y24" s="33">
        <f t="shared" si="16"/>
        <v>0</v>
      </c>
      <c r="Z24" s="31" t="str">
        <f t="shared" si="7"/>
        <v/>
      </c>
      <c r="AA24" s="44" t="str">
        <f t="shared" si="18"/>
        <v/>
      </c>
      <c r="AB24" s="44" t="str">
        <f t="shared" si="19"/>
        <v/>
      </c>
      <c r="AC24" s="115"/>
      <c r="AD24" s="123"/>
      <c r="AE24" s="124"/>
      <c r="AF24" s="124"/>
      <c r="AG24" s="124"/>
      <c r="AH24" s="124"/>
      <c r="AI24" s="124"/>
      <c r="AJ24" s="124"/>
      <c r="AK24" s="124"/>
      <c r="AL24" s="124"/>
      <c r="AM24" s="124"/>
      <c r="AN24" s="125"/>
      <c r="AO24" s="87"/>
      <c r="AP24" s="87"/>
      <c r="AQ24" s="85"/>
      <c r="AR24" s="85"/>
      <c r="AS24" s="87"/>
      <c r="AT24" s="6"/>
      <c r="AU24" s="6"/>
      <c r="AV24" s="6"/>
      <c r="AW24" s="6"/>
      <c r="AX24" s="84"/>
      <c r="AY24" s="84"/>
      <c r="AZ24" s="6"/>
      <c r="BA24" s="71"/>
      <c r="BB24" s="6"/>
      <c r="BC24" s="71"/>
      <c r="BD24" s="71"/>
      <c r="BE24" s="6"/>
      <c r="BF24" s="71"/>
      <c r="BG24" s="6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</row>
    <row r="25" spans="1:105" s="35" customFormat="1">
      <c r="A25" s="107">
        <v>21</v>
      </c>
      <c r="B25" s="57"/>
      <c r="C25" s="25">
        <f t="shared" si="0"/>
        <v>0</v>
      </c>
      <c r="D25" s="25">
        <f t="shared" si="44"/>
        <v>0</v>
      </c>
      <c r="E25" s="25">
        <f t="shared" si="1"/>
        <v>0</v>
      </c>
      <c r="F25"/>
      <c r="G25" s="27" t="str">
        <f t="shared" si="45"/>
        <v/>
      </c>
      <c r="H25" s="26" t="str">
        <f t="shared" si="46"/>
        <v/>
      </c>
      <c r="I25" s="58" t="str">
        <f>IF(B25&lt;&gt;"",IF(Z24&gt;=$AR$5,"",IF(Z24&lt;=$AR$6,"",IF(AND(G24="L",G25="L"),"",IF(G25="W","",IF(AND(G25="L",I23="",C22="R"),"B",IF(AND(G25="L",I23="",C22="B"),"R",IF(AND(F21="RB",F23="RB"),"B",IF(AND(F21="RR",F23="RR"),"B",IF(AND(F21="BR",F23="BR"),"R",IF(AND(F21="BB",F23="BB"),"R","")))))))))),"")</f>
        <v/>
      </c>
      <c r="J25" s="75"/>
      <c r="K25" s="27" t="str">
        <f t="shared" si="47"/>
        <v/>
      </c>
      <c r="L25" s="28">
        <f t="shared" si="9"/>
        <v>0</v>
      </c>
      <c r="M25"/>
      <c r="N25" s="27" t="str">
        <f t="shared" si="42"/>
        <v/>
      </c>
      <c r="O25" s="26" t="str">
        <f t="shared" si="48"/>
        <v/>
      </c>
      <c r="P25" s="58" t="str">
        <f>IF(B25&lt;&gt;"",IF(Z24&gt;=$AR$5,"",IF(Z24&lt;=$AR$6,"",IF(AND(N24="L",N25="L"),"",IF(N25="W","",IF(AND(N25="L",P23="",D22="E"),"O",IF(AND(N25="L",P23="",D22="O"),"E",IF(AND(M21="EO",M23="EO"),"O",IF(AND(M21="EE",M23="EE"),"O",IF(AND(M21="OE",M23="OE"),"E",IF(AND(M21="OO",M23="OO"),"E","")))))))))),"")</f>
        <v/>
      </c>
      <c r="Q25" s="27" t="str">
        <f t="shared" si="11"/>
        <v/>
      </c>
      <c r="R25" s="28">
        <f t="shared" si="27"/>
        <v>0</v>
      </c>
      <c r="S25"/>
      <c r="T25" s="27" t="str">
        <f t="shared" si="49"/>
        <v/>
      </c>
      <c r="U25" s="26" t="str">
        <f t="shared" si="50"/>
        <v/>
      </c>
      <c r="V25" s="58" t="str">
        <f>IF(B25&lt;&gt;"",IF(Z24&gt;=$AR$5,"",IF(Z24&lt;=$AR$6,"",IF(AND(T24="L",T25="L"),"",IF(T25="W","",IF(AND(T25="L",V23="",E22="H"),"L",IF(AND(T25="L",V23="",E22="L"),"H",IF(AND(S21="HL",S23="HL"),"L",IF(AND(S21="HH",S23="HH"),"L",IF(AND(S21="LH",S23="LH"),"H",IF(AND(S21="LL",S23="LL"),"H","")))))))))),"")</f>
        <v/>
      </c>
      <c r="W25" s="27" t="str">
        <f t="shared" si="14"/>
        <v/>
      </c>
      <c r="X25" s="28">
        <f t="shared" si="15"/>
        <v>0</v>
      </c>
      <c r="Y25" s="33">
        <f t="shared" si="16"/>
        <v>0</v>
      </c>
      <c r="Z25" s="31" t="str">
        <f t="shared" si="7"/>
        <v/>
      </c>
      <c r="AA25" s="44" t="str">
        <f t="shared" si="18"/>
        <v/>
      </c>
      <c r="AB25" s="44" t="str">
        <f t="shared" si="19"/>
        <v/>
      </c>
      <c r="AC25" s="115"/>
      <c r="AD25" s="123"/>
      <c r="AE25" s="124"/>
      <c r="AF25" s="124"/>
      <c r="AG25" s="124"/>
      <c r="AH25" s="124"/>
      <c r="AI25" s="124"/>
      <c r="AJ25" s="124"/>
      <c r="AK25" s="124"/>
      <c r="AL25" s="124"/>
      <c r="AM25" s="124"/>
      <c r="AN25" s="125"/>
      <c r="AO25" s="87"/>
      <c r="AP25" s="6"/>
      <c r="AQ25" s="6"/>
      <c r="AR25" s="6"/>
      <c r="AS25" s="87"/>
      <c r="AT25" s="6"/>
      <c r="AU25" s="6"/>
      <c r="AV25" s="6"/>
      <c r="AW25" s="6"/>
      <c r="AX25" s="84"/>
      <c r="AY25" s="84"/>
      <c r="AZ25" s="6"/>
      <c r="BA25" s="71"/>
      <c r="BB25" s="6"/>
      <c r="BC25" s="71"/>
      <c r="BD25" s="71"/>
      <c r="BE25" s="6"/>
      <c r="BF25" s="71"/>
      <c r="BG25" s="6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</row>
    <row r="26" spans="1:105" s="35" customFormat="1">
      <c r="A26" s="107">
        <v>22</v>
      </c>
      <c r="B26" s="57"/>
      <c r="C26" s="25">
        <f t="shared" si="0"/>
        <v>0</v>
      </c>
      <c r="D26" s="25">
        <f t="shared" si="44"/>
        <v>0</v>
      </c>
      <c r="E26" s="25">
        <f t="shared" si="1"/>
        <v>0</v>
      </c>
      <c r="F26" t="str">
        <f t="shared" si="2"/>
        <v>BR</v>
      </c>
      <c r="G26" s="27" t="str">
        <f t="shared" si="45"/>
        <v/>
      </c>
      <c r="H26" s="26" t="str">
        <f t="shared" si="46"/>
        <v/>
      </c>
      <c r="I26" s="58" t="str">
        <f>IF(B26&lt;&gt;"",IF(Z25&gt;=$AR$5,"",IF(Z25&lt;=$AR$6,"",IF(AND(G25="L",G26="L"),"",IF(G26="W","",IF(AND(G26="L",I24="",C23="R"),"B",IF(AND(G26="L",I24="",C23="B"),"R",IF(AND(F22="RB",F24="RB"),"B",IF(AND(F22="RR",F24="RR"),"B",IF(AND(F22="BR",F24="BR"),"R",IF(AND(F22="BB",F24="BB"),"R","")))))))))),"")</f>
        <v/>
      </c>
      <c r="J26" s="75"/>
      <c r="K26" s="27" t="str">
        <f t="shared" si="47"/>
        <v/>
      </c>
      <c r="L26" s="28">
        <f t="shared" si="9"/>
        <v>0</v>
      </c>
      <c r="M26" t="str">
        <f t="shared" ref="M26:M31" si="51">IF(B26=0,"OE",D25&amp;D26)</f>
        <v>OE</v>
      </c>
      <c r="N26" s="27" t="str">
        <f t="shared" si="42"/>
        <v/>
      </c>
      <c r="O26" s="26" t="str">
        <f t="shared" si="48"/>
        <v/>
      </c>
      <c r="P26" s="58" t="str">
        <f>IF(B26&lt;&gt;"",IF(Z25&gt;=$AR$5,"",IF(Z25&lt;=$AR$6,"",IF(AND(N25="L",N26="L"),"",IF(N26="W","",IF(AND(N26="L",P24="",D23="E"),"O",IF(AND(N26="L",P24="",D23="O"),"E",IF(AND(M22="EO",M24="EO"),"O",IF(AND(M22="EE",M24="EE"),"O",IF(AND(M22="OE",M24="OE"),"E",IF(AND(M22="OO",M24="OO"),"E","")))))))))),"")</f>
        <v/>
      </c>
      <c r="Q26" s="27" t="str">
        <f t="shared" si="11"/>
        <v/>
      </c>
      <c r="R26" s="28">
        <f t="shared" si="27"/>
        <v>0</v>
      </c>
      <c r="S26" t="str">
        <f t="shared" si="6"/>
        <v>LH</v>
      </c>
      <c r="T26" s="27" t="str">
        <f t="shared" si="49"/>
        <v/>
      </c>
      <c r="U26" s="26" t="str">
        <f t="shared" si="50"/>
        <v/>
      </c>
      <c r="V26" s="58" t="str">
        <f>IF(B26&lt;&gt;"",IF(Z25&gt;=$AR$5,"",IF(Z25&lt;=$AR$6,"",IF(AND(T25="L",T26="L"),"",IF(T26="W","",IF(AND(T26="L",V24="",E23="H"),"L",IF(AND(T26="L",V24="",E23="L"),"H",IF(AND(S22="HL",S24="HL"),"L",IF(AND(S22="HH",S24="HH"),"L",IF(AND(S22="LH",S24="LH"),"H",IF(AND(S22="LL",S24="LL"),"H","")))))))))),"")</f>
        <v/>
      </c>
      <c r="W26" s="27" t="str">
        <f t="shared" si="14"/>
        <v/>
      </c>
      <c r="X26" s="28">
        <f t="shared" si="15"/>
        <v>0</v>
      </c>
      <c r="Y26" s="33">
        <f t="shared" si="16"/>
        <v>0</v>
      </c>
      <c r="Z26" s="31" t="str">
        <f t="shared" si="7"/>
        <v/>
      </c>
      <c r="AA26" s="44" t="str">
        <f t="shared" si="18"/>
        <v/>
      </c>
      <c r="AB26" s="44" t="str">
        <f t="shared" si="19"/>
        <v/>
      </c>
      <c r="AC26" s="115"/>
      <c r="AD26" s="123"/>
      <c r="AE26" s="124"/>
      <c r="AF26" s="124"/>
      <c r="AG26" s="124"/>
      <c r="AH26" s="124"/>
      <c r="AI26" s="124"/>
      <c r="AJ26" s="124"/>
      <c r="AK26" s="124"/>
      <c r="AL26" s="124"/>
      <c r="AM26" s="124"/>
      <c r="AN26" s="125"/>
      <c r="AO26" s="87"/>
      <c r="AP26" s="85"/>
      <c r="AQ26" s="85"/>
      <c r="AR26" s="87"/>
      <c r="AS26" s="85"/>
      <c r="AT26" s="85"/>
      <c r="AU26" s="87"/>
      <c r="AV26" s="85"/>
      <c r="AW26" s="85"/>
      <c r="AX26" s="84"/>
      <c r="AY26" s="84"/>
      <c r="AZ26" s="6"/>
      <c r="BA26" s="71"/>
      <c r="BB26" s="6"/>
      <c r="BC26" s="71"/>
      <c r="BD26" s="71"/>
      <c r="BE26" s="6"/>
      <c r="BF26" s="71"/>
      <c r="BG26" s="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</row>
    <row r="27" spans="1:105" s="35" customFormat="1">
      <c r="A27" s="107">
        <v>23</v>
      </c>
      <c r="B27" s="57"/>
      <c r="C27" s="25">
        <f t="shared" si="0"/>
        <v>0</v>
      </c>
      <c r="D27" s="25">
        <f t="shared" si="44"/>
        <v>0</v>
      </c>
      <c r="E27" s="25">
        <f t="shared" si="1"/>
        <v>0</v>
      </c>
      <c r="F27"/>
      <c r="G27" s="27" t="str">
        <f t="shared" si="45"/>
        <v/>
      </c>
      <c r="H27" s="26" t="str">
        <f t="shared" si="46"/>
        <v/>
      </c>
      <c r="I27" s="58" t="str">
        <f>IF(B27&lt;&gt;"",IF(Z26&gt;=$AR$5,"",IF(Z26&lt;=$AR$6,"",IF(AND(G26="L",G27="L"),"",IF(G27="W","",IF(AND(G27="L",I25="",C24="R"),"B",IF(AND(G27="L",I25="",C24="B"),"R",IF(AND(F23="RB",F25="RB"),"B",IF(AND(F23="RR",F25="RR"),"B",IF(AND(F23="BR",F25="BR"),"R",IF(AND(F23="BB",F25="BB"),"R","")))))))))),"")</f>
        <v/>
      </c>
      <c r="J27" s="75"/>
      <c r="K27" s="27" t="str">
        <f t="shared" si="47"/>
        <v/>
      </c>
      <c r="L27" s="28">
        <f t="shared" si="9"/>
        <v>0</v>
      </c>
      <c r="M27"/>
      <c r="N27" s="27" t="str">
        <f t="shared" si="42"/>
        <v/>
      </c>
      <c r="O27" s="26" t="str">
        <f t="shared" si="48"/>
        <v/>
      </c>
      <c r="P27" s="58" t="str">
        <f>IF(B27&lt;&gt;"",IF(Z26&gt;=$AR$5,"",IF(Z26&lt;=$AR$6,"",IF(AND(N26="L",N27="L"),"",IF(N27="W","",IF(AND(N27="L",P25="",D24="E"),"O",IF(AND(N27="L",P25="",D24="O"),"E",IF(AND(M23="EO",M25="EO"),"O",IF(AND(M23="EE",M25="EE"),"O",IF(AND(M23="OE",M25="OE"),"E",IF(AND(M23="OO",M25="OO"),"E","")))))))))),"")</f>
        <v/>
      </c>
      <c r="Q27" s="27" t="str">
        <f t="shared" si="11"/>
        <v/>
      </c>
      <c r="R27" s="28">
        <f t="shared" si="27"/>
        <v>0</v>
      </c>
      <c r="S27"/>
      <c r="T27" s="27" t="str">
        <f t="shared" si="49"/>
        <v/>
      </c>
      <c r="U27" s="26" t="str">
        <f t="shared" si="50"/>
        <v/>
      </c>
      <c r="V27" s="58" t="str">
        <f>IF(B27&lt;&gt;"",IF(Z26&gt;=$AR$5,"",IF(Z26&lt;=$AR$6,"",IF(AND(T26="L",T27="L"),"",IF(T27="W","",IF(AND(T27="L",V25="",E24="H"),"L",IF(AND(T27="L",V25="",E24="L"),"H",IF(AND(S23="HL",S25="HL"),"L",IF(AND(S23="HH",S25="HH"),"L",IF(AND(S23="LH",S25="LH"),"H",IF(AND(S23="LL",S25="LL"),"H","")))))))))),"")</f>
        <v/>
      </c>
      <c r="W27" s="27" t="str">
        <f t="shared" si="14"/>
        <v/>
      </c>
      <c r="X27" s="28">
        <f t="shared" si="15"/>
        <v>0</v>
      </c>
      <c r="Y27" s="33">
        <f t="shared" si="16"/>
        <v>0</v>
      </c>
      <c r="Z27" s="31" t="str">
        <f t="shared" si="7"/>
        <v/>
      </c>
      <c r="AA27" s="44" t="str">
        <f t="shared" si="18"/>
        <v/>
      </c>
      <c r="AB27" s="44" t="str">
        <f t="shared" si="19"/>
        <v/>
      </c>
      <c r="AC27" s="115"/>
      <c r="AD27" s="123"/>
      <c r="AE27" s="124"/>
      <c r="AF27" s="124"/>
      <c r="AG27" s="124"/>
      <c r="AH27" s="124"/>
      <c r="AI27" s="124"/>
      <c r="AJ27" s="124"/>
      <c r="AK27" s="124"/>
      <c r="AL27" s="124"/>
      <c r="AM27" s="124"/>
      <c r="AN27" s="125"/>
      <c r="AO27" s="87"/>
      <c r="AP27" s="85"/>
      <c r="AQ27" s="81"/>
      <c r="AR27" s="120"/>
      <c r="AS27" s="87"/>
      <c r="AT27" s="85"/>
      <c r="AU27" s="87"/>
      <c r="AV27" s="85"/>
      <c r="AW27" s="85"/>
      <c r="AX27" s="84"/>
      <c r="AY27" s="84"/>
      <c r="AZ27" s="6"/>
      <c r="BA27" s="71"/>
      <c r="BB27" s="6"/>
      <c r="BC27" s="71"/>
      <c r="BD27" s="71"/>
      <c r="BE27" s="6"/>
      <c r="BF27" s="71"/>
      <c r="BG27" s="6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</row>
    <row r="28" spans="1:105" s="35" customFormat="1">
      <c r="A28" s="107">
        <v>24</v>
      </c>
      <c r="B28" s="57"/>
      <c r="C28" s="25">
        <f t="shared" si="0"/>
        <v>0</v>
      </c>
      <c r="D28" s="25">
        <f t="shared" si="44"/>
        <v>0</v>
      </c>
      <c r="E28" s="25">
        <f t="shared" si="1"/>
        <v>0</v>
      </c>
      <c r="F28" t="str">
        <f t="shared" si="2"/>
        <v>BR</v>
      </c>
      <c r="G28" s="27" t="str">
        <f t="shared" si="45"/>
        <v/>
      </c>
      <c r="H28" s="26" t="str">
        <f t="shared" si="46"/>
        <v/>
      </c>
      <c r="I28" s="58" t="str">
        <f>IF(B28&lt;&gt;"",IF(Z27&gt;=$AR$5,"",IF(Z27&lt;=$AR$6,"",IF(AND(G27="L",G28="L"),"",IF(G28="W","",IF(AND(G28="L",I26="",C25="R"),"B",IF(AND(G28="L",I26="",C25="B"),"R",IF(AND(F24="RB",F26="RB"),"B",IF(AND(F24="RR",F26="RR"),"B",IF(AND(F24="BR",F26="BR"),"R",IF(AND(F24="BB",F26="BB"),"R","")))))))))),"")</f>
        <v/>
      </c>
      <c r="J28" s="75"/>
      <c r="K28" s="27" t="str">
        <f t="shared" si="47"/>
        <v/>
      </c>
      <c r="L28" s="28">
        <f t="shared" si="9"/>
        <v>0</v>
      </c>
      <c r="M28" t="str">
        <f t="shared" si="51"/>
        <v>OE</v>
      </c>
      <c r="N28" s="27" t="str">
        <f t="shared" si="42"/>
        <v/>
      </c>
      <c r="O28" s="26" t="str">
        <f t="shared" si="48"/>
        <v/>
      </c>
      <c r="P28" s="58" t="str">
        <f>IF(B28&lt;&gt;"",IF(Z27&gt;=$AR$5,"",IF(Z27&lt;=$AR$6,"",IF(AND(N27="L",N28="L"),"",IF(N28="W","",IF(AND(N28="L",P26="",D25="E"),"O",IF(AND(N28="L",P26="",D25="O"),"E",IF(AND(M24="EO",M26="EO"),"O",IF(AND(M24="EE",M26="EE"),"O",IF(AND(M24="OE",M26="OE"),"E",IF(AND(M24="OO",M26="OO"),"E","")))))))))),"")</f>
        <v/>
      </c>
      <c r="Q28" s="27" t="str">
        <f t="shared" si="11"/>
        <v/>
      </c>
      <c r="R28" s="28">
        <f t="shared" si="27"/>
        <v>0</v>
      </c>
      <c r="S28" t="str">
        <f t="shared" si="6"/>
        <v>LH</v>
      </c>
      <c r="T28" s="27" t="str">
        <f t="shared" si="49"/>
        <v/>
      </c>
      <c r="U28" s="26" t="str">
        <f t="shared" si="50"/>
        <v/>
      </c>
      <c r="V28" s="58" t="str">
        <f>IF(B28&lt;&gt;"",IF(Z27&gt;=$AR$5,"",IF(Z27&lt;=$AR$6,"",IF(AND(T27="L",T28="L"),"",IF(T28="W","",IF(AND(T28="L",V26="",E25="H"),"L",IF(AND(T28="L",V26="",E25="L"),"H",IF(AND(S24="HL",S26="HL"),"L",IF(AND(S24="HH",S26="HH"),"L",IF(AND(S24="LH",S26="LH"),"H",IF(AND(S24="LL",S26="LL"),"H","")))))))))),"")</f>
        <v/>
      </c>
      <c r="W28" s="27" t="str">
        <f t="shared" si="14"/>
        <v/>
      </c>
      <c r="X28" s="28">
        <f t="shared" si="15"/>
        <v>0</v>
      </c>
      <c r="Y28" s="33">
        <f t="shared" si="16"/>
        <v>0</v>
      </c>
      <c r="Z28" s="31" t="str">
        <f t="shared" si="7"/>
        <v/>
      </c>
      <c r="AA28" s="44" t="str">
        <f t="shared" si="18"/>
        <v/>
      </c>
      <c r="AB28" s="44" t="str">
        <f t="shared" si="19"/>
        <v/>
      </c>
      <c r="AC28" s="115"/>
      <c r="AD28" s="123"/>
      <c r="AE28" s="124"/>
      <c r="AF28" s="124"/>
      <c r="AG28" s="124"/>
      <c r="AH28" s="124"/>
      <c r="AI28" s="124"/>
      <c r="AJ28" s="124"/>
      <c r="AK28" s="124"/>
      <c r="AL28" s="124"/>
      <c r="AM28" s="124"/>
      <c r="AN28" s="125"/>
      <c r="AO28" s="87"/>
      <c r="AP28" s="87"/>
      <c r="AQ28" s="81"/>
      <c r="AR28" s="119"/>
      <c r="AS28" s="87"/>
      <c r="AT28" s="85"/>
      <c r="AU28" s="87"/>
      <c r="AV28" s="87"/>
      <c r="AW28" s="85"/>
      <c r="AX28" s="84"/>
      <c r="AY28" s="7"/>
      <c r="AZ28" s="6"/>
      <c r="BA28" s="71"/>
      <c r="BB28" s="6"/>
      <c r="BC28" s="71"/>
      <c r="BD28" s="71"/>
      <c r="BE28" s="6"/>
      <c r="BF28" s="71"/>
      <c r="BG28" s="6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</row>
    <row r="29" spans="1:105" s="35" customFormat="1">
      <c r="A29" s="107">
        <v>25</v>
      </c>
      <c r="B29" s="57"/>
      <c r="C29" s="25">
        <f t="shared" si="0"/>
        <v>0</v>
      </c>
      <c r="D29" s="25">
        <f t="shared" si="44"/>
        <v>0</v>
      </c>
      <c r="E29" s="25">
        <f t="shared" si="1"/>
        <v>0</v>
      </c>
      <c r="F29"/>
      <c r="G29" s="27" t="str">
        <f t="shared" si="45"/>
        <v/>
      </c>
      <c r="H29" s="26" t="str">
        <f t="shared" si="46"/>
        <v/>
      </c>
      <c r="I29" s="58" t="str">
        <f>IF(B29&lt;&gt;"",IF(Z28&gt;=$AR$5,"",IF(Z28&lt;=$AR$6,"",IF(AND(G28="L",G29="L"),"",IF(G29="W","",IF(AND(G29="L",I27="",C26="R"),"B",IF(AND(G29="L",I27="",C26="B"),"R",IF(AND(F25="RB",F27="RB"),"B",IF(AND(F25="RR",F27="RR"),"B",IF(AND(F25="BR",F27="BR"),"R",IF(AND(F25="BB",F27="BB"),"R","")))))))))),"")</f>
        <v/>
      </c>
      <c r="J29" s="75"/>
      <c r="K29" s="27" t="str">
        <f t="shared" si="47"/>
        <v/>
      </c>
      <c r="L29" s="28">
        <f t="shared" si="9"/>
        <v>0</v>
      </c>
      <c r="M29"/>
      <c r="N29" s="27" t="str">
        <f t="shared" si="42"/>
        <v/>
      </c>
      <c r="O29" s="26" t="str">
        <f t="shared" si="48"/>
        <v/>
      </c>
      <c r="P29" s="58" t="str">
        <f>IF(B29&lt;&gt;"",IF(Z28&gt;=$AR$5,"",IF(Z28&lt;=$AR$6,"",IF(AND(N28="L",N29="L"),"",IF(N29="W","",IF(AND(N29="L",P27="",D26="E"),"O",IF(AND(N29="L",P27="",D26="O"),"E",IF(AND(M25="EO",M27="EO"),"O",IF(AND(M25="EE",M27="EE"),"O",IF(AND(M25="OE",M27="OE"),"E",IF(AND(M25="OO",M27="OO"),"E","")))))))))),"")</f>
        <v/>
      </c>
      <c r="Q29" s="27" t="str">
        <f t="shared" si="11"/>
        <v/>
      </c>
      <c r="R29" s="28">
        <f t="shared" si="27"/>
        <v>0</v>
      </c>
      <c r="S29"/>
      <c r="T29" s="27" t="str">
        <f t="shared" si="49"/>
        <v/>
      </c>
      <c r="U29" s="26" t="str">
        <f t="shared" si="50"/>
        <v/>
      </c>
      <c r="V29" s="58" t="str">
        <f>IF(B29&lt;&gt;"",IF(Z28&gt;=$AR$5,"",IF(Z28&lt;=$AR$6,"",IF(AND(T28="L",T29="L"),"",IF(T29="W","",IF(AND(T29="L",V27="",E26="H"),"L",IF(AND(T29="L",V27="",E26="L"),"H",IF(AND(S25="HL",S27="HL"),"L",IF(AND(S25="HH",S27="HH"),"L",IF(AND(S25="LH",S27="LH"),"H",IF(AND(S25="LL",S27="LL"),"H","")))))))))),"")</f>
        <v/>
      </c>
      <c r="W29" s="27" t="str">
        <f t="shared" si="14"/>
        <v/>
      </c>
      <c r="X29" s="28">
        <f t="shared" si="15"/>
        <v>0</v>
      </c>
      <c r="Y29" s="33">
        <f t="shared" si="16"/>
        <v>0</v>
      </c>
      <c r="Z29" s="31" t="str">
        <f t="shared" si="7"/>
        <v/>
      </c>
      <c r="AA29" s="44" t="str">
        <f t="shared" si="18"/>
        <v/>
      </c>
      <c r="AB29" s="44" t="str">
        <f t="shared" si="19"/>
        <v/>
      </c>
      <c r="AC29" s="115"/>
      <c r="AD29" s="123"/>
      <c r="AE29" s="124"/>
      <c r="AF29" s="124"/>
      <c r="AG29" s="124"/>
      <c r="AH29" s="124"/>
      <c r="AI29" s="124"/>
      <c r="AJ29" s="124"/>
      <c r="AK29" s="124"/>
      <c r="AL29" s="124"/>
      <c r="AM29" s="124"/>
      <c r="AN29" s="125"/>
      <c r="AO29" s="87"/>
      <c r="AP29" s="87"/>
      <c r="AQ29" s="81"/>
      <c r="AR29" s="120"/>
      <c r="AS29" s="87"/>
      <c r="AT29" s="85"/>
      <c r="AU29" s="87"/>
      <c r="AV29" s="87"/>
      <c r="AW29" s="85"/>
      <c r="AX29" s="84"/>
      <c r="AY29" s="7"/>
      <c r="AZ29" s="6"/>
      <c r="BA29" s="71"/>
      <c r="BB29" s="6"/>
      <c r="BC29" s="71"/>
      <c r="BD29" s="71"/>
      <c r="BE29" s="6"/>
      <c r="BF29" s="71"/>
      <c r="BG29" s="6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</row>
    <row r="30" spans="1:105" s="35" customFormat="1">
      <c r="A30" s="107">
        <v>26</v>
      </c>
      <c r="B30" s="57"/>
      <c r="C30" s="25">
        <f t="shared" si="0"/>
        <v>0</v>
      </c>
      <c r="D30" s="25">
        <f t="shared" si="44"/>
        <v>0</v>
      </c>
      <c r="E30" s="25">
        <f t="shared" si="1"/>
        <v>0</v>
      </c>
      <c r="F30" t="str">
        <f t="shared" si="2"/>
        <v>BR</v>
      </c>
      <c r="G30" s="27" t="str">
        <f t="shared" si="45"/>
        <v/>
      </c>
      <c r="H30" s="26" t="str">
        <f t="shared" si="46"/>
        <v/>
      </c>
      <c r="I30" s="58" t="str">
        <f>IF(B30&lt;&gt;"",IF(Z29&gt;=$AR$5,"",IF(Z29&lt;=$AR$6,"",IF(AND(G29="L",G30="L"),"",IF(G30="W","",IF(AND(G30="L",I28="",C27="R"),"B",IF(AND(G30="L",I28="",C27="B"),"R",IF(AND(F26="RB",F28="RB"),"B",IF(AND(F26="RR",F28="RR"),"B",IF(AND(F26="BR",F28="BR"),"R",IF(AND(F26="BB",F28="BB"),"R","")))))))))),"")</f>
        <v/>
      </c>
      <c r="J30" s="75"/>
      <c r="K30" s="27" t="str">
        <f t="shared" si="47"/>
        <v/>
      </c>
      <c r="L30" s="28">
        <f t="shared" si="9"/>
        <v>0</v>
      </c>
      <c r="M30" t="str">
        <f t="shared" si="51"/>
        <v>OE</v>
      </c>
      <c r="N30" s="27" t="str">
        <f t="shared" si="42"/>
        <v/>
      </c>
      <c r="O30" s="26" t="str">
        <f t="shared" si="48"/>
        <v/>
      </c>
      <c r="P30" s="58" t="str">
        <f>IF(B30&lt;&gt;"",IF(Z29&gt;=$AR$5,"",IF(Z29&lt;=$AR$6,"",IF(AND(N29="L",N30="L"),"",IF(N30="W","",IF(AND(N30="L",P28="",D27="E"),"O",IF(AND(N30="L",P28="",D27="O"),"E",IF(AND(M26="EO",M28="EO"),"O",IF(AND(M26="EE",M28="EE"),"O",IF(AND(M26="OE",M28="OE"),"E",IF(AND(M26="OO",M28="OO"),"E","")))))))))),"")</f>
        <v/>
      </c>
      <c r="Q30" s="27" t="str">
        <f t="shared" si="11"/>
        <v/>
      </c>
      <c r="R30" s="28">
        <f t="shared" si="27"/>
        <v>0</v>
      </c>
      <c r="S30" t="str">
        <f t="shared" si="6"/>
        <v>LH</v>
      </c>
      <c r="T30" s="27" t="str">
        <f t="shared" si="49"/>
        <v/>
      </c>
      <c r="U30" s="26" t="str">
        <f t="shared" si="50"/>
        <v/>
      </c>
      <c r="V30" s="58" t="str">
        <f>IF(B30&lt;&gt;"",IF(Z29&gt;=$AR$5,"",IF(Z29&lt;=$AR$6,"",IF(AND(T29="L",T30="L"),"",IF(T30="W","",IF(AND(T30="L",V28="",E27="H"),"L",IF(AND(T30="L",V28="",E27="L"),"H",IF(AND(S26="HL",S28="HL"),"L",IF(AND(S26="HH",S28="HH"),"L",IF(AND(S26="LH",S28="LH"),"H",IF(AND(S26="LL",S28="LL"),"H","")))))))))),"")</f>
        <v/>
      </c>
      <c r="W30" s="27" t="str">
        <f t="shared" si="14"/>
        <v/>
      </c>
      <c r="X30" s="28">
        <f t="shared" si="15"/>
        <v>0</v>
      </c>
      <c r="Y30" s="33">
        <f t="shared" si="16"/>
        <v>0</v>
      </c>
      <c r="Z30" s="31" t="str">
        <f t="shared" si="7"/>
        <v/>
      </c>
      <c r="AA30" s="44" t="str">
        <f t="shared" si="18"/>
        <v/>
      </c>
      <c r="AB30" s="44" t="str">
        <f t="shared" si="19"/>
        <v/>
      </c>
      <c r="AC30" s="115"/>
      <c r="AD30" s="123"/>
      <c r="AE30" s="124"/>
      <c r="AF30" s="124"/>
      <c r="AG30" s="124"/>
      <c r="AH30" s="124"/>
      <c r="AI30" s="124"/>
      <c r="AJ30" s="124"/>
      <c r="AK30" s="124"/>
      <c r="AL30" s="124"/>
      <c r="AM30" s="124"/>
      <c r="AN30" s="125"/>
      <c r="AO30" s="87"/>
      <c r="AP30" s="85"/>
      <c r="AQ30" s="81"/>
      <c r="AR30" s="119"/>
      <c r="AS30" s="87"/>
      <c r="AT30" s="85"/>
      <c r="AU30" s="85"/>
      <c r="AV30" s="87"/>
      <c r="AW30" s="85"/>
      <c r="AX30" s="87"/>
      <c r="AY30" s="82"/>
      <c r="AZ30" s="87"/>
      <c r="BA30" s="54"/>
      <c r="BB30" s="54"/>
      <c r="BC30" s="6"/>
      <c r="BD30" s="6"/>
      <c r="BE30" s="6"/>
      <c r="BF30" s="6"/>
      <c r="BG30" s="6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</row>
    <row r="31" spans="1:105" s="35" customFormat="1">
      <c r="A31" s="107">
        <v>27</v>
      </c>
      <c r="B31" s="57"/>
      <c r="C31" s="25">
        <f t="shared" si="0"/>
        <v>0</v>
      </c>
      <c r="D31" s="25">
        <f t="shared" si="44"/>
        <v>0</v>
      </c>
      <c r="E31" s="25">
        <f t="shared" si="1"/>
        <v>0</v>
      </c>
      <c r="F31"/>
      <c r="G31" s="27" t="str">
        <f t="shared" si="45"/>
        <v/>
      </c>
      <c r="H31" s="26" t="str">
        <f t="shared" si="46"/>
        <v/>
      </c>
      <c r="I31" s="58" t="str">
        <f>IF(B31&lt;&gt;"",IF(Z30&gt;=$AR$5,"",IF(Z30&lt;=$AR$6,"",IF(AND(G30="L",G31="L"),"",IF(G31="W","",IF(AND(G31="L",I29="",C28="R"),"B",IF(AND(G31="L",I29="",C28="B"),"R",IF(AND(F27="RB",F29="RB"),"B",IF(AND(F27="RR",F29="RR"),"B",IF(AND(F27="BR",F29="BR"),"R",IF(AND(F27="BB",F29="BB"),"R","")))))))))),"")</f>
        <v/>
      </c>
      <c r="J31" s="75"/>
      <c r="K31" s="27" t="str">
        <f t="shared" si="47"/>
        <v/>
      </c>
      <c r="L31" s="28">
        <f t="shared" si="9"/>
        <v>0</v>
      </c>
      <c r="M31"/>
      <c r="N31" s="27" t="str">
        <f t="shared" si="42"/>
        <v/>
      </c>
      <c r="O31" s="26" t="str">
        <f t="shared" si="48"/>
        <v/>
      </c>
      <c r="P31" s="58" t="str">
        <f>IF(B31&lt;&gt;"",IF(Z30&gt;=$AR$5,"",IF(Z30&lt;=$AR$6,"",IF(AND(N30="L",N31="L"),"",IF(N31="W","",IF(AND(N31="L",P29="",D28="E"),"O",IF(AND(N31="L",P29="",D28="O"),"E",IF(AND(M27="EO",M29="EO"),"O",IF(AND(M27="EE",M29="EE"),"O",IF(AND(M27="OE",M29="OE"),"E",IF(AND(M27="OO",M29="OO"),"E","")))))))))),"")</f>
        <v/>
      </c>
      <c r="Q31" s="27" t="str">
        <f t="shared" si="11"/>
        <v/>
      </c>
      <c r="R31" s="28">
        <f t="shared" si="27"/>
        <v>0</v>
      </c>
      <c r="S31"/>
      <c r="T31" s="27" t="str">
        <f t="shared" si="49"/>
        <v/>
      </c>
      <c r="U31" s="26" t="str">
        <f t="shared" si="50"/>
        <v/>
      </c>
      <c r="V31" s="58" t="str">
        <f>IF(B31&lt;&gt;"",IF(Z30&gt;=$AR$5,"",IF(Z30&lt;=$AR$6,"",IF(AND(T30="L",T31="L"),"",IF(T31="W","",IF(AND(T31="L",V29="",E28="H"),"L",IF(AND(T31="L",V29="",E28="L"),"H",IF(AND(S27="HL",S29="HL"),"L",IF(AND(S27="HH",S29="HH"),"L",IF(AND(S27="LH",S29="LH"),"H",IF(AND(S27="LL",S29="LL"),"H","")))))))))),"")</f>
        <v/>
      </c>
      <c r="W31" s="27" t="str">
        <f t="shared" si="14"/>
        <v/>
      </c>
      <c r="X31" s="28">
        <f t="shared" si="15"/>
        <v>0</v>
      </c>
      <c r="Y31" s="33">
        <f t="shared" si="16"/>
        <v>0</v>
      </c>
      <c r="Z31" s="31" t="str">
        <f t="shared" si="7"/>
        <v/>
      </c>
      <c r="AA31" s="44" t="str">
        <f t="shared" si="18"/>
        <v/>
      </c>
      <c r="AB31" s="44" t="str">
        <f t="shared" si="19"/>
        <v/>
      </c>
      <c r="AC31" s="115"/>
      <c r="AD31" s="123"/>
      <c r="AE31" s="124"/>
      <c r="AF31" s="124"/>
      <c r="AG31" s="124"/>
      <c r="AH31" s="124"/>
      <c r="AI31" s="124"/>
      <c r="AJ31" s="124"/>
      <c r="AK31" s="124"/>
      <c r="AL31" s="124"/>
      <c r="AM31" s="124"/>
      <c r="AN31" s="125"/>
      <c r="AO31" s="87"/>
      <c r="AP31" s="81"/>
      <c r="AQ31" s="81"/>
      <c r="AR31" s="120"/>
      <c r="AS31" s="81"/>
      <c r="AT31" s="85"/>
      <c r="AU31" s="87"/>
      <c r="AV31" s="85"/>
      <c r="AW31" s="81"/>
      <c r="AX31" s="62"/>
      <c r="AY31" s="62"/>
      <c r="AZ31" s="62"/>
      <c r="BA31" s="62"/>
      <c r="BB31" s="54"/>
      <c r="BC31" s="6"/>
      <c r="BD31" s="6"/>
      <c r="BE31" s="6"/>
      <c r="BF31" s="6"/>
      <c r="BG31" s="6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</row>
    <row r="32" spans="1:105" s="35" customFormat="1">
      <c r="A32" s="107">
        <v>28</v>
      </c>
      <c r="B32" s="57"/>
      <c r="C32" s="25">
        <f t="shared" si="0"/>
        <v>0</v>
      </c>
      <c r="D32" s="25">
        <f t="shared" si="44"/>
        <v>0</v>
      </c>
      <c r="E32" s="25">
        <f t="shared" si="1"/>
        <v>0</v>
      </c>
      <c r="F32" t="str">
        <f t="shared" si="2"/>
        <v>BR</v>
      </c>
      <c r="G32" s="27" t="str">
        <f t="shared" si="45"/>
        <v/>
      </c>
      <c r="H32" s="26" t="str">
        <f t="shared" si="46"/>
        <v/>
      </c>
      <c r="I32" s="58" t="str">
        <f>IF(B32&lt;&gt;"",IF(Z31&gt;=$AR$5,"",IF(Z31&lt;=$AR$6,"",IF(AND(G31="L",G32="L"),"",IF(G32="W","",IF(AND(G32="L",I30="",C29="R"),"B",IF(AND(G32="L",I30="",C29="B"),"R",IF(AND(F28="RB",F30="RB"),"B",IF(AND(F28="RR",F30="RR"),"B",IF(AND(F28="BR",F30="BR"),"R",IF(AND(F28="BB",F30="BB"),"R","")))))))))),"")</f>
        <v/>
      </c>
      <c r="J32" s="75"/>
      <c r="K32" s="27" t="str">
        <f t="shared" si="47"/>
        <v/>
      </c>
      <c r="L32" s="28">
        <f t="shared" si="9"/>
        <v>0</v>
      </c>
      <c r="M32" t="str">
        <f t="shared" ref="M32:M35" si="52">IF(B32=0,"OE",D31&amp;D32)</f>
        <v>OE</v>
      </c>
      <c r="N32" s="27" t="str">
        <f t="shared" si="42"/>
        <v/>
      </c>
      <c r="O32" s="26" t="str">
        <f t="shared" si="48"/>
        <v/>
      </c>
      <c r="P32" s="58" t="str">
        <f>IF(B32&lt;&gt;"",IF(Z31&gt;=$AR$5,"",IF(Z31&lt;=$AR$6,"",IF(AND(N31="L",N32="L"),"",IF(N32="W","",IF(AND(N32="L",P30="",D29="E"),"O",IF(AND(N32="L",P30="",D29="O"),"E",IF(AND(M28="EO",M30="EO"),"O",IF(AND(M28="EE",M30="EE"),"O",IF(AND(M28="OE",M30="OE"),"E",IF(AND(M28="OO",M30="OO"),"E","")))))))))),"")</f>
        <v/>
      </c>
      <c r="Q32" s="27" t="str">
        <f t="shared" si="11"/>
        <v/>
      </c>
      <c r="R32" s="28">
        <f t="shared" si="27"/>
        <v>0</v>
      </c>
      <c r="S32" t="str">
        <f t="shared" si="6"/>
        <v>LH</v>
      </c>
      <c r="T32" s="27" t="str">
        <f t="shared" si="49"/>
        <v/>
      </c>
      <c r="U32" s="26" t="str">
        <f t="shared" si="50"/>
        <v/>
      </c>
      <c r="V32" s="58" t="str">
        <f>IF(B32&lt;&gt;"",IF(Z31&gt;=$AR$5,"",IF(Z31&lt;=$AR$6,"",IF(AND(T31="L",T32="L"),"",IF(T32="W","",IF(AND(T32="L",V30="",E29="H"),"L",IF(AND(T32="L",V30="",E29="L"),"H",IF(AND(S28="HL",S30="HL"),"L",IF(AND(S28="HH",S30="HH"),"L",IF(AND(S28="LH",S30="LH"),"H",IF(AND(S28="LL",S30="LL"),"H","")))))))))),"")</f>
        <v/>
      </c>
      <c r="W32" s="27" t="str">
        <f t="shared" si="14"/>
        <v/>
      </c>
      <c r="X32" s="28">
        <f t="shared" si="15"/>
        <v>0</v>
      </c>
      <c r="Y32" s="33">
        <f t="shared" si="16"/>
        <v>0</v>
      </c>
      <c r="Z32" s="31" t="str">
        <f t="shared" si="7"/>
        <v/>
      </c>
      <c r="AA32" s="44" t="str">
        <f t="shared" si="18"/>
        <v/>
      </c>
      <c r="AB32" s="44" t="str">
        <f t="shared" si="19"/>
        <v/>
      </c>
      <c r="AC32" s="115"/>
      <c r="AD32" s="123"/>
      <c r="AE32" s="124"/>
      <c r="AF32" s="124"/>
      <c r="AG32" s="124"/>
      <c r="AH32" s="124"/>
      <c r="AI32" s="124"/>
      <c r="AJ32" s="124"/>
      <c r="AK32" s="124"/>
      <c r="AL32" s="124"/>
      <c r="AM32" s="124"/>
      <c r="AN32" s="125"/>
      <c r="AO32" s="87"/>
      <c r="AP32" s="85"/>
      <c r="AQ32" s="85"/>
      <c r="AR32" s="87"/>
      <c r="AS32" s="87"/>
      <c r="AT32" s="85"/>
      <c r="AU32" s="6"/>
      <c r="AV32" s="85"/>
      <c r="AW32" s="85"/>
      <c r="AX32" s="72"/>
      <c r="AY32" s="72"/>
      <c r="AZ32" s="72"/>
      <c r="BA32" s="49"/>
      <c r="BB32" s="54"/>
      <c r="BC32" s="6"/>
      <c r="BD32" s="6"/>
      <c r="BE32" s="6"/>
      <c r="BF32" s="6"/>
      <c r="BG32" s="6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</row>
    <row r="33" spans="1:105" s="35" customFormat="1">
      <c r="A33" s="107">
        <v>29</v>
      </c>
      <c r="B33" s="57"/>
      <c r="C33" s="25">
        <f t="shared" si="0"/>
        <v>0</v>
      </c>
      <c r="D33" s="25">
        <f t="shared" si="44"/>
        <v>0</v>
      </c>
      <c r="E33" s="25">
        <f t="shared" si="1"/>
        <v>0</v>
      </c>
      <c r="F33"/>
      <c r="G33" s="27" t="str">
        <f t="shared" si="45"/>
        <v/>
      </c>
      <c r="H33" s="26" t="str">
        <f t="shared" si="46"/>
        <v/>
      </c>
      <c r="I33" s="58" t="str">
        <f>IF(B33&lt;&gt;"",IF(Z32&gt;=$AR$5,"",IF(Z32&lt;=$AR$6,"",IF(AND(G32="L",G33="L"),"",IF(G33="W","",IF(AND(G33="L",I31="",C30="R"),"B",IF(AND(G33="L",I31="",C30="B"),"R",IF(AND(F29="RB",F31="RB"),"B",IF(AND(F29="RR",F31="RR"),"B",IF(AND(F29="BR",F31="BR"),"R",IF(AND(F29="BB",F31="BB"),"R","")))))))))),"")</f>
        <v/>
      </c>
      <c r="J33" s="75"/>
      <c r="K33" s="27" t="str">
        <f t="shared" si="47"/>
        <v/>
      </c>
      <c r="L33" s="28">
        <f t="shared" si="9"/>
        <v>0</v>
      </c>
      <c r="M33"/>
      <c r="N33" s="27" t="str">
        <f t="shared" si="42"/>
        <v/>
      </c>
      <c r="O33" s="26" t="str">
        <f t="shared" si="48"/>
        <v/>
      </c>
      <c r="P33" s="58" t="str">
        <f>IF(B33&lt;&gt;"",IF(Z32&gt;=$AR$5,"",IF(Z32&lt;=$AR$6,"",IF(AND(N32="L",N33="L"),"",IF(N33="W","",IF(AND(N33="L",P31="",D30="E"),"O",IF(AND(N33="L",P31="",D30="O"),"E",IF(AND(M29="EO",M31="EO"),"O",IF(AND(M29="EE",M31="EE"),"O",IF(AND(M29="OE",M31="OE"),"E",IF(AND(M29="OO",M31="OO"),"E","")))))))))),"")</f>
        <v/>
      </c>
      <c r="Q33" s="27" t="str">
        <f t="shared" si="11"/>
        <v/>
      </c>
      <c r="R33" s="28">
        <f t="shared" si="27"/>
        <v>0</v>
      </c>
      <c r="S33"/>
      <c r="T33" s="27" t="str">
        <f t="shared" si="49"/>
        <v/>
      </c>
      <c r="U33" s="26" t="str">
        <f t="shared" si="50"/>
        <v/>
      </c>
      <c r="V33" s="58" t="str">
        <f>IF(B33&lt;&gt;"",IF(Z32&gt;=$AR$5,"",IF(Z32&lt;=$AR$6,"",IF(AND(T32="L",T33="L"),"",IF(T33="W","",IF(AND(T33="L",V31="",E30="H"),"L",IF(AND(T33="L",V31="",E30="L"),"H",IF(AND(S29="HL",S31="HL"),"L",IF(AND(S29="HH",S31="HH"),"L",IF(AND(S29="LH",S31="LH"),"H",IF(AND(S29="LL",S31="LL"),"H","")))))))))),"")</f>
        <v/>
      </c>
      <c r="W33" s="27" t="str">
        <f t="shared" si="14"/>
        <v/>
      </c>
      <c r="X33" s="28">
        <f t="shared" si="15"/>
        <v>0</v>
      </c>
      <c r="Y33" s="33">
        <f t="shared" si="16"/>
        <v>0</v>
      </c>
      <c r="Z33" s="31" t="str">
        <f t="shared" si="7"/>
        <v/>
      </c>
      <c r="AA33" s="44" t="str">
        <f t="shared" si="18"/>
        <v/>
      </c>
      <c r="AB33" s="44" t="str">
        <f t="shared" si="19"/>
        <v/>
      </c>
      <c r="AC33" s="115"/>
      <c r="AD33" s="123"/>
      <c r="AE33" s="124"/>
      <c r="AF33" s="124"/>
      <c r="AG33" s="124"/>
      <c r="AH33" s="124"/>
      <c r="AI33" s="124"/>
      <c r="AJ33" s="124"/>
      <c r="AK33" s="124"/>
      <c r="AL33" s="124"/>
      <c r="AM33" s="124"/>
      <c r="AN33" s="125"/>
      <c r="AO33" s="87"/>
      <c r="AP33" s="87"/>
      <c r="AQ33" s="85"/>
      <c r="AR33" s="85"/>
      <c r="AS33" s="87"/>
      <c r="AT33" s="85"/>
      <c r="AU33" s="6"/>
      <c r="AV33" s="85"/>
      <c r="AW33" s="85"/>
      <c r="AX33" s="72"/>
      <c r="AY33" s="72"/>
      <c r="AZ33" s="72"/>
      <c r="BA33" s="49"/>
      <c r="BB33" s="54"/>
      <c r="BC33" s="6"/>
      <c r="BD33" s="6"/>
      <c r="BE33" s="6"/>
      <c r="BF33" s="6"/>
      <c r="BG33" s="6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</row>
    <row r="34" spans="1:105" s="35" customFormat="1">
      <c r="A34" s="107">
        <v>30</v>
      </c>
      <c r="B34" s="57"/>
      <c r="C34" s="25">
        <f t="shared" si="0"/>
        <v>0</v>
      </c>
      <c r="D34" s="25">
        <f t="shared" si="44"/>
        <v>0</v>
      </c>
      <c r="E34" s="25">
        <f t="shared" si="1"/>
        <v>0</v>
      </c>
      <c r="F34" t="str">
        <f t="shared" si="2"/>
        <v>BR</v>
      </c>
      <c r="G34" s="27" t="str">
        <f t="shared" si="45"/>
        <v/>
      </c>
      <c r="H34" s="26" t="str">
        <f t="shared" si="46"/>
        <v/>
      </c>
      <c r="I34" s="58" t="str">
        <f>IF(B34&lt;&gt;"",IF(Z33&gt;=$AR$5,"",IF(Z33&lt;=$AR$6,"",IF(AND(G33="L",G34="L"),"",IF(G34="W","",IF(AND(G34="L",I32="",C31="R"),"B",IF(AND(G34="L",I32="",C31="B"),"R",IF(AND(F30="RB",F32="RB"),"B",IF(AND(F30="RR",F32="RR"),"B",IF(AND(F30="BR",F32="BR"),"R",IF(AND(F30="BB",F32="BB"),"R","")))))))))),"")</f>
        <v/>
      </c>
      <c r="J34" s="75"/>
      <c r="K34" s="27" t="str">
        <f t="shared" si="47"/>
        <v/>
      </c>
      <c r="L34" s="28">
        <f t="shared" si="9"/>
        <v>0</v>
      </c>
      <c r="M34" t="str">
        <f t="shared" si="52"/>
        <v>OE</v>
      </c>
      <c r="N34" s="27" t="str">
        <f t="shared" si="42"/>
        <v/>
      </c>
      <c r="O34" s="26" t="str">
        <f t="shared" si="48"/>
        <v/>
      </c>
      <c r="P34" s="58" t="str">
        <f>IF(B34&lt;&gt;"",IF(Z33&gt;=$AR$5,"",IF(Z33&lt;=$AR$6,"",IF(AND(N33="L",N34="L"),"",IF(N34="W","",IF(AND(N34="L",P32="",D31="E"),"O",IF(AND(N34="L",P32="",D31="O"),"E",IF(AND(M30="EO",M32="EO"),"O",IF(AND(M30="EE",M32="EE"),"O",IF(AND(M30="OE",M32="OE"),"E",IF(AND(M30="OO",M32="OO"),"E","")))))))))),"")</f>
        <v/>
      </c>
      <c r="Q34" s="27" t="str">
        <f t="shared" si="11"/>
        <v/>
      </c>
      <c r="R34" s="28">
        <f t="shared" si="27"/>
        <v>0</v>
      </c>
      <c r="S34" t="str">
        <f t="shared" si="6"/>
        <v>LH</v>
      </c>
      <c r="T34" s="27" t="str">
        <f t="shared" si="49"/>
        <v/>
      </c>
      <c r="U34" s="26" t="str">
        <f t="shared" si="50"/>
        <v/>
      </c>
      <c r="V34" s="58" t="str">
        <f>IF(B34&lt;&gt;"",IF(Z33&gt;=$AR$5,"",IF(Z33&lt;=$AR$6,"",IF(AND(T33="L",T34="L"),"",IF(T34="W","",IF(AND(T34="L",V32="",E31="H"),"L",IF(AND(T34="L",V32="",E31="L"),"H",IF(AND(S30="HL",S32="HL"),"L",IF(AND(S30="HH",S32="HH"),"L",IF(AND(S30="LH",S32="LH"),"H",IF(AND(S30="LL",S32="LL"),"H","")))))))))),"")</f>
        <v/>
      </c>
      <c r="W34" s="27" t="str">
        <f t="shared" si="14"/>
        <v/>
      </c>
      <c r="X34" s="28">
        <f t="shared" si="15"/>
        <v>0</v>
      </c>
      <c r="Y34" s="33">
        <f t="shared" si="16"/>
        <v>0</v>
      </c>
      <c r="Z34" s="31" t="str">
        <f t="shared" si="7"/>
        <v/>
      </c>
      <c r="AA34" s="44" t="str">
        <f t="shared" si="18"/>
        <v/>
      </c>
      <c r="AB34" s="44" t="str">
        <f t="shared" si="19"/>
        <v/>
      </c>
      <c r="AC34" s="115"/>
      <c r="AD34" s="123"/>
      <c r="AE34" s="124"/>
      <c r="AF34" s="124"/>
      <c r="AG34" s="124"/>
      <c r="AH34" s="124"/>
      <c r="AI34" s="124"/>
      <c r="AJ34" s="124"/>
      <c r="AK34" s="124"/>
      <c r="AL34" s="124"/>
      <c r="AM34" s="124"/>
      <c r="AN34" s="125"/>
      <c r="AO34" s="87"/>
      <c r="AP34" s="87"/>
      <c r="AQ34" s="85"/>
      <c r="AR34" s="87"/>
      <c r="AS34" s="87"/>
      <c r="AT34" s="6"/>
      <c r="AU34" s="6"/>
      <c r="AV34" s="6"/>
      <c r="AW34" s="6"/>
      <c r="AX34" s="72"/>
      <c r="AY34" s="72"/>
      <c r="AZ34" s="72"/>
      <c r="BA34" s="49"/>
      <c r="BB34" s="5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</row>
    <row r="35" spans="1:105" s="35" customFormat="1">
      <c r="A35" s="107">
        <v>31</v>
      </c>
      <c r="B35" s="57"/>
      <c r="C35" s="25">
        <f t="shared" si="0"/>
        <v>0</v>
      </c>
      <c r="D35" s="25">
        <f t="shared" si="44"/>
        <v>0</v>
      </c>
      <c r="E35" s="25">
        <f t="shared" si="1"/>
        <v>0</v>
      </c>
      <c r="F35"/>
      <c r="G35" s="27" t="str">
        <f t="shared" si="45"/>
        <v/>
      </c>
      <c r="H35" s="26" t="str">
        <f t="shared" si="46"/>
        <v/>
      </c>
      <c r="I35" s="58" t="str">
        <f>IF(B35&lt;&gt;"",IF(Z34&gt;=$AR$5,"",IF(Z34&lt;=$AR$6,"",IF(AND(G34="L",G35="L"),"",IF(G35="W","",IF(AND(G35="L",I33="",C32="R"),"B",IF(AND(G35="L",I33="",C32="B"),"R",IF(AND(F31="RB",F33="RB"),"B",IF(AND(F31="RR",F33="RR"),"B",IF(AND(F31="BR",F33="BR"),"R",IF(AND(F31="BB",F33="BB"),"R","")))))))))),"")</f>
        <v/>
      </c>
      <c r="J35" s="75"/>
      <c r="K35" s="27" t="str">
        <f t="shared" si="47"/>
        <v/>
      </c>
      <c r="L35" s="28">
        <f t="shared" si="9"/>
        <v>0</v>
      </c>
      <c r="M35"/>
      <c r="N35" s="27" t="str">
        <f t="shared" si="42"/>
        <v/>
      </c>
      <c r="O35" s="26" t="str">
        <f t="shared" si="48"/>
        <v/>
      </c>
      <c r="P35" s="58" t="str">
        <f>IF(B35&lt;&gt;"",IF(Z34&gt;=$AR$5,"",IF(Z34&lt;=$AR$6,"",IF(AND(N34="L",N35="L"),"",IF(N35="W","",IF(AND(N35="L",P33="",D32="E"),"O",IF(AND(N35="L",P33="",D32="O"),"E",IF(AND(M31="EO",M33="EO"),"O",IF(AND(M31="EE",M33="EE"),"O",IF(AND(M31="OE",M33="OE"),"E",IF(AND(M31="OO",M33="OO"),"E","")))))))))),"")</f>
        <v/>
      </c>
      <c r="Q35" s="27" t="str">
        <f t="shared" si="11"/>
        <v/>
      </c>
      <c r="R35" s="28">
        <f t="shared" si="27"/>
        <v>0</v>
      </c>
      <c r="S35"/>
      <c r="T35" s="27" t="str">
        <f t="shared" si="49"/>
        <v/>
      </c>
      <c r="U35" s="26" t="str">
        <f t="shared" si="50"/>
        <v/>
      </c>
      <c r="V35" s="58" t="str">
        <f>IF(B35&lt;&gt;"",IF(Z34&gt;=$AR$5,"",IF(Z34&lt;=$AR$6,"",IF(AND(T34="L",T35="L"),"",IF(T35="W","",IF(AND(T35="L",V33="",E32="H"),"L",IF(AND(T35="L",V33="",E32="L"),"H",IF(AND(S31="HL",S33="HL"),"L",IF(AND(S31="HH",S33="HH"),"L",IF(AND(S31="LH",S33="LH"),"H",IF(AND(S31="LL",S33="LL"),"H","")))))))))),"")</f>
        <v/>
      </c>
      <c r="W35" s="27" t="str">
        <f t="shared" si="14"/>
        <v/>
      </c>
      <c r="X35" s="28">
        <f t="shared" si="15"/>
        <v>0</v>
      </c>
      <c r="Y35" s="33">
        <f t="shared" si="16"/>
        <v>0</v>
      </c>
      <c r="Z35" s="31" t="str">
        <f t="shared" si="7"/>
        <v/>
      </c>
      <c r="AA35" s="44" t="str">
        <f t="shared" si="18"/>
        <v/>
      </c>
      <c r="AB35" s="44" t="str">
        <f t="shared" si="19"/>
        <v/>
      </c>
      <c r="AC35" s="115"/>
      <c r="AD35" s="123"/>
      <c r="AE35" s="124"/>
      <c r="AF35" s="124"/>
      <c r="AG35" s="124"/>
      <c r="AH35" s="124"/>
      <c r="AI35" s="124"/>
      <c r="AJ35" s="124"/>
      <c r="AK35" s="124"/>
      <c r="AL35" s="124"/>
      <c r="AM35" s="124"/>
      <c r="AN35" s="125"/>
      <c r="AO35" s="87"/>
      <c r="AP35" s="6"/>
      <c r="AQ35" s="6"/>
      <c r="AR35" s="6"/>
      <c r="AS35" s="87"/>
      <c r="AT35" s="6"/>
      <c r="AU35" s="6"/>
      <c r="AV35" s="6"/>
      <c r="AW35" s="6"/>
      <c r="AX35" s="72"/>
      <c r="AY35" s="72"/>
      <c r="AZ35" s="72"/>
      <c r="BA35" s="49"/>
      <c r="BB35" s="54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</row>
    <row r="36" spans="1:105" s="35" customFormat="1">
      <c r="A36" s="107">
        <v>32</v>
      </c>
      <c r="B36" s="57"/>
      <c r="C36" s="25">
        <f t="shared" si="0"/>
        <v>0</v>
      </c>
      <c r="D36" s="25">
        <f t="shared" si="44"/>
        <v>0</v>
      </c>
      <c r="E36" s="25">
        <f t="shared" si="1"/>
        <v>0</v>
      </c>
      <c r="F36" t="str">
        <f t="shared" si="2"/>
        <v>BR</v>
      </c>
      <c r="G36" s="27" t="str">
        <f t="shared" si="45"/>
        <v/>
      </c>
      <c r="H36" s="26" t="str">
        <f t="shared" si="46"/>
        <v/>
      </c>
      <c r="I36" s="58" t="str">
        <f>IF(B36&lt;&gt;"",IF(Z35&gt;=$AR$5,"",IF(Z35&lt;=$AR$6,"",IF(AND(G35="L",G36="L"),"",IF(G36="W","",IF(AND(G36="L",I34="",C33="R"),"B",IF(AND(G36="L",I34="",C33="B"),"R",IF(AND(F32="RB",F34="RB"),"B",IF(AND(F32="RR",F34="RR"),"B",IF(AND(F32="BR",F34="BR"),"R",IF(AND(F32="BB",F34="BB"),"R","")))))))))),"")</f>
        <v/>
      </c>
      <c r="J36" s="75"/>
      <c r="K36" s="27" t="str">
        <f t="shared" si="47"/>
        <v/>
      </c>
      <c r="L36" s="28">
        <f t="shared" si="9"/>
        <v>0</v>
      </c>
      <c r="M36" t="str">
        <f t="shared" ref="M36:M41" si="53">IF(B36=0,"OE",D35&amp;D36)</f>
        <v>OE</v>
      </c>
      <c r="N36" s="27" t="str">
        <f t="shared" si="42"/>
        <v/>
      </c>
      <c r="O36" s="26" t="str">
        <f t="shared" si="48"/>
        <v/>
      </c>
      <c r="P36" s="58" t="str">
        <f>IF(B36&lt;&gt;"",IF(Z35&gt;=$AR$5,"",IF(Z35&lt;=$AR$6,"",IF(AND(N35="L",N36="L"),"",IF(N36="W","",IF(AND(N36="L",P34="",D33="E"),"O",IF(AND(N36="L",P34="",D33="O"),"E",IF(AND(M32="EO",M34="EO"),"O",IF(AND(M32="EE",M34="EE"),"O",IF(AND(M32="OE",M34="OE"),"E",IF(AND(M32="OO",M34="OO"),"E","")))))))))),"")</f>
        <v/>
      </c>
      <c r="Q36" s="27" t="str">
        <f t="shared" si="11"/>
        <v/>
      </c>
      <c r="R36" s="28">
        <f t="shared" si="27"/>
        <v>0</v>
      </c>
      <c r="S36" t="str">
        <f t="shared" si="6"/>
        <v>LH</v>
      </c>
      <c r="T36" s="27" t="str">
        <f t="shared" si="49"/>
        <v/>
      </c>
      <c r="U36" s="26" t="str">
        <f t="shared" si="50"/>
        <v/>
      </c>
      <c r="V36" s="58" t="str">
        <f>IF(B36&lt;&gt;"",IF(Z35&gt;=$AR$5,"",IF(Z35&lt;=$AR$6,"",IF(AND(T35="L",T36="L"),"",IF(T36="W","",IF(AND(T36="L",V34="",E33="H"),"L",IF(AND(T36="L",V34="",E33="L"),"H",IF(AND(S32="HL",S34="HL"),"L",IF(AND(S32="HH",S34="HH"),"L",IF(AND(S32="LH",S34="LH"),"H",IF(AND(S32="LL",S34="LL"),"H","")))))))))),"")</f>
        <v/>
      </c>
      <c r="W36" s="27" t="str">
        <f t="shared" si="14"/>
        <v/>
      </c>
      <c r="X36" s="28">
        <f t="shared" si="15"/>
        <v>0</v>
      </c>
      <c r="Y36" s="33">
        <f t="shared" si="16"/>
        <v>0</v>
      </c>
      <c r="Z36" s="31" t="str">
        <f t="shared" si="7"/>
        <v/>
      </c>
      <c r="AA36" s="44" t="str">
        <f t="shared" si="18"/>
        <v/>
      </c>
      <c r="AB36" s="44" t="str">
        <f t="shared" si="19"/>
        <v/>
      </c>
      <c r="AC36" s="115"/>
      <c r="AD36" s="123"/>
      <c r="AE36" s="124"/>
      <c r="AF36" s="124"/>
      <c r="AG36" s="124"/>
      <c r="AH36" s="124"/>
      <c r="AI36" s="124"/>
      <c r="AJ36" s="124"/>
      <c r="AK36" s="124"/>
      <c r="AL36" s="124"/>
      <c r="AM36" s="124"/>
      <c r="AN36" s="125"/>
      <c r="AO36" s="93"/>
      <c r="AP36" s="93"/>
      <c r="AQ36" s="86"/>
      <c r="AR36" s="86"/>
      <c r="AS36" s="86"/>
      <c r="AT36" s="72"/>
      <c r="AU36" s="72"/>
      <c r="AV36" s="72"/>
      <c r="AW36" s="72"/>
      <c r="AX36" s="72"/>
      <c r="AY36" s="72"/>
      <c r="AZ36" s="72"/>
      <c r="BA36" s="49"/>
      <c r="BB36" s="54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</row>
    <row r="37" spans="1:105" s="35" customFormat="1">
      <c r="A37" s="107">
        <v>33</v>
      </c>
      <c r="B37" s="57"/>
      <c r="C37" s="25">
        <f t="shared" ref="C37:C58" si="54">VLOOKUP(B37,$BI$107:$BQ$144,8,0)</f>
        <v>0</v>
      </c>
      <c r="D37" s="57">
        <f t="shared" si="44"/>
        <v>0</v>
      </c>
      <c r="E37" s="25">
        <f t="shared" si="1"/>
        <v>0</v>
      </c>
      <c r="F37"/>
      <c r="G37" s="27" t="str">
        <f t="shared" si="45"/>
        <v/>
      </c>
      <c r="H37" s="26" t="str">
        <f t="shared" si="46"/>
        <v/>
      </c>
      <c r="I37" s="58" t="str">
        <f>IF(B37&lt;&gt;"",IF(Z36&gt;=$AR$5,"",IF(Z36&lt;=$AR$6,"",IF(AND(G36="L",G37="L"),"",IF(G37="W","",IF(AND(G37="L",I35="",C34="R"),"B",IF(AND(G37="L",I35="",C34="B"),"R",IF(AND(F33="RB",F35="RB"),"B",IF(AND(F33="RR",F35="RR"),"B",IF(AND(F33="BR",F35="BR"),"R",IF(AND(F33="BB",F35="BB"),"R","")))))))))),"")</f>
        <v/>
      </c>
      <c r="J37" s="75"/>
      <c r="K37" s="27" t="str">
        <f t="shared" si="47"/>
        <v/>
      </c>
      <c r="L37" s="28">
        <f t="shared" si="9"/>
        <v>0</v>
      </c>
      <c r="M37"/>
      <c r="N37" s="27" t="str">
        <f t="shared" si="42"/>
        <v/>
      </c>
      <c r="O37" s="26" t="str">
        <f t="shared" si="48"/>
        <v/>
      </c>
      <c r="P37" s="58" t="str">
        <f>IF(B37&lt;&gt;"",IF(Z36&gt;=$AR$5,"",IF(Z36&lt;=$AR$6,"",IF(AND(N36="L",N37="L"),"",IF(N37="W","",IF(AND(N37="L",P35="",D34="E"),"O",IF(AND(N37="L",P35="",D34="O"),"E",IF(AND(M33="EO",M35="EO"),"O",IF(AND(M33="EE",M35="EE"),"O",IF(AND(M33="OE",M35="OE"),"E",IF(AND(M33="OO",M35="OO"),"E","")))))))))),"")</f>
        <v/>
      </c>
      <c r="Q37" s="27" t="str">
        <f t="shared" si="11"/>
        <v/>
      </c>
      <c r="R37" s="28">
        <f t="shared" si="27"/>
        <v>0</v>
      </c>
      <c r="S37"/>
      <c r="T37" s="27" t="str">
        <f t="shared" si="49"/>
        <v/>
      </c>
      <c r="U37" s="26" t="str">
        <f t="shared" si="50"/>
        <v/>
      </c>
      <c r="V37" s="58" t="str">
        <f>IF(B37&lt;&gt;"",IF(Z36&gt;=$AR$5,"",IF(Z36&lt;=$AR$6,"",IF(AND(T36="L",T37="L"),"",IF(T37="W","",IF(AND(T37="L",V35="",E34="H"),"L",IF(AND(T37="L",V35="",E34="L"),"H",IF(AND(S33="HL",S35="HL"),"L",IF(AND(S33="HH",S35="HH"),"L",IF(AND(S33="LH",S35="LH"),"H",IF(AND(S33="LL",S35="LL"),"H","")))))))))),"")</f>
        <v/>
      </c>
      <c r="W37" s="27" t="str">
        <f t="shared" si="14"/>
        <v/>
      </c>
      <c r="X37" s="28">
        <f t="shared" si="15"/>
        <v>0</v>
      </c>
      <c r="Y37" s="33">
        <f t="shared" si="16"/>
        <v>0</v>
      </c>
      <c r="Z37" s="31" t="str">
        <f t="shared" si="7"/>
        <v/>
      </c>
      <c r="AA37" s="44" t="str">
        <f t="shared" si="18"/>
        <v/>
      </c>
      <c r="AB37" s="44" t="str">
        <f t="shared" si="19"/>
        <v/>
      </c>
      <c r="AC37" s="115"/>
      <c r="AD37" s="123"/>
      <c r="AE37" s="124"/>
      <c r="AF37" s="124"/>
      <c r="AG37" s="124"/>
      <c r="AH37" s="124"/>
      <c r="AI37" s="124"/>
      <c r="AJ37" s="124"/>
      <c r="AK37" s="124"/>
      <c r="AL37" s="124"/>
      <c r="AM37" s="124"/>
      <c r="AN37" s="125"/>
      <c r="AO37" s="93"/>
      <c r="AP37" s="93"/>
      <c r="AQ37" s="86"/>
      <c r="AR37" s="86"/>
      <c r="AS37" s="86"/>
      <c r="AT37" s="72"/>
      <c r="AU37" s="72"/>
      <c r="AV37" s="72"/>
      <c r="AW37" s="72"/>
      <c r="AX37" s="72"/>
      <c r="AY37" s="72"/>
      <c r="AZ37" s="72"/>
      <c r="BA37" s="49"/>
      <c r="BB37" s="54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</row>
    <row r="38" spans="1:105" s="35" customFormat="1">
      <c r="A38" s="107">
        <v>34</v>
      </c>
      <c r="B38" s="57"/>
      <c r="C38" s="25">
        <f t="shared" si="54"/>
        <v>0</v>
      </c>
      <c r="D38" s="25">
        <f t="shared" ref="D38:D45" si="55">VLOOKUP(B38,$BI$107:$BQ$144,9,0)</f>
        <v>0</v>
      </c>
      <c r="E38" s="25">
        <f t="shared" si="1"/>
        <v>0</v>
      </c>
      <c r="F38" t="str">
        <f t="shared" si="2"/>
        <v>BR</v>
      </c>
      <c r="G38" s="27" t="str">
        <f t="shared" si="45"/>
        <v/>
      </c>
      <c r="H38" s="26" t="str">
        <f t="shared" si="46"/>
        <v/>
      </c>
      <c r="I38" s="58" t="str">
        <f>IF(B38&lt;&gt;"",IF(Z37&gt;=$AR$5,"",IF(Z37&lt;=$AR$6,"",IF(AND(G37="L",G38="L"),"",IF(G38="W","",IF(AND(G38="L",I36="",C35="R"),"B",IF(AND(G38="L",I36="",C35="B"),"R",IF(AND(F34="RB",F36="RB"),"B",IF(AND(F34="RR",F36="RR"),"B",IF(AND(F34="BR",F36="BR"),"R",IF(AND(F34="BB",F36="BB"),"R","")))))))))),"")</f>
        <v/>
      </c>
      <c r="J38" s="75"/>
      <c r="K38" s="27" t="str">
        <f t="shared" si="47"/>
        <v/>
      </c>
      <c r="L38" s="28">
        <f t="shared" si="9"/>
        <v>0</v>
      </c>
      <c r="M38" t="str">
        <f t="shared" si="53"/>
        <v>OE</v>
      </c>
      <c r="N38" s="27" t="str">
        <f t="shared" si="42"/>
        <v/>
      </c>
      <c r="O38" s="26" t="str">
        <f t="shared" si="48"/>
        <v/>
      </c>
      <c r="P38" s="58" t="str">
        <f>IF(B38&lt;&gt;"",IF(Z37&gt;=$AR$5,"",IF(Z37&lt;=$AR$6,"",IF(AND(N37="L",N38="L"),"",IF(N38="W","",IF(AND(N38="L",P36="",D35="E"),"O",IF(AND(N38="L",P36="",D35="O"),"E",IF(AND(M34="EO",M36="EO"),"O",IF(AND(M34="EE",M36="EE"),"O",IF(AND(M34="OE",M36="OE"),"E",IF(AND(M34="OO",M36="OO"),"E","")))))))))),"")</f>
        <v/>
      </c>
      <c r="Q38" s="27" t="str">
        <f t="shared" si="11"/>
        <v/>
      </c>
      <c r="R38" s="28">
        <f t="shared" si="27"/>
        <v>0</v>
      </c>
      <c r="S38" t="str">
        <f t="shared" si="6"/>
        <v>LH</v>
      </c>
      <c r="T38" s="27" t="str">
        <f t="shared" si="49"/>
        <v/>
      </c>
      <c r="U38" s="26" t="str">
        <f t="shared" si="50"/>
        <v/>
      </c>
      <c r="V38" s="58" t="str">
        <f>IF(B38&lt;&gt;"",IF(Z37&gt;=$AR$5,"",IF(Z37&lt;=$AR$6,"",IF(AND(T37="L",T38="L"),"",IF(T38="W","",IF(AND(T38="L",V36="",E35="H"),"L",IF(AND(T38="L",V36="",E35="L"),"H",IF(AND(S34="HL",S36="HL"),"L",IF(AND(S34="HH",S36="HH"),"L",IF(AND(S34="LH",S36="LH"),"H",IF(AND(S34="LL",S36="LL"),"H","")))))))))),"")</f>
        <v/>
      </c>
      <c r="W38" s="27" t="str">
        <f t="shared" si="14"/>
        <v/>
      </c>
      <c r="X38" s="28">
        <f t="shared" si="15"/>
        <v>0</v>
      </c>
      <c r="Y38" s="33">
        <f t="shared" si="16"/>
        <v>0</v>
      </c>
      <c r="Z38" s="31" t="str">
        <f t="shared" si="7"/>
        <v/>
      </c>
      <c r="AA38" s="44" t="str">
        <f t="shared" si="18"/>
        <v/>
      </c>
      <c r="AB38" s="44" t="str">
        <f t="shared" si="19"/>
        <v/>
      </c>
      <c r="AC38" s="115"/>
      <c r="AD38" s="123"/>
      <c r="AE38" s="124"/>
      <c r="AF38" s="124"/>
      <c r="AG38" s="124"/>
      <c r="AH38" s="124"/>
      <c r="AI38" s="124"/>
      <c r="AJ38" s="124"/>
      <c r="AK38" s="124"/>
      <c r="AL38" s="124"/>
      <c r="AM38" s="124"/>
      <c r="AN38" s="125"/>
      <c r="AO38" s="82"/>
      <c r="AP38" s="46"/>
      <c r="AQ38" s="86"/>
      <c r="AR38" s="86"/>
      <c r="AS38" s="86"/>
      <c r="AT38" s="72"/>
      <c r="AU38" s="72"/>
      <c r="AV38" s="72"/>
      <c r="AW38" s="72"/>
      <c r="AX38" s="72"/>
      <c r="AY38" s="72"/>
      <c r="AZ38" s="72"/>
      <c r="BA38" s="49"/>
      <c r="BB38" s="54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</row>
    <row r="39" spans="1:105" s="35" customFormat="1">
      <c r="A39" s="107">
        <v>35</v>
      </c>
      <c r="B39" s="57"/>
      <c r="C39" s="25">
        <f t="shared" si="54"/>
        <v>0</v>
      </c>
      <c r="D39" s="25">
        <f t="shared" si="55"/>
        <v>0</v>
      </c>
      <c r="E39" s="25">
        <f t="shared" si="1"/>
        <v>0</v>
      </c>
      <c r="F39"/>
      <c r="G39" s="27" t="str">
        <f t="shared" si="45"/>
        <v/>
      </c>
      <c r="H39" s="26" t="str">
        <f t="shared" si="46"/>
        <v/>
      </c>
      <c r="I39" s="58" t="str">
        <f>IF(B39&lt;&gt;"",IF(Z38&gt;=$AR$5,"",IF(Z38&lt;=$AR$6,"",IF(AND(G38="L",G39="L"),"",IF(G39="W","",IF(AND(G39="L",I37="",C36="R"),"B",IF(AND(G39="L",I37="",C36="B"),"R",IF(AND(F35="RB",F37="RB"),"B",IF(AND(F35="RR",F37="RR"),"B",IF(AND(F35="BR",F37="BR"),"R",IF(AND(F35="BB",F37="BB"),"R","")))))))))),"")</f>
        <v/>
      </c>
      <c r="J39" s="75"/>
      <c r="K39" s="27" t="str">
        <f t="shared" si="47"/>
        <v/>
      </c>
      <c r="L39" s="28">
        <f t="shared" si="9"/>
        <v>0</v>
      </c>
      <c r="M39"/>
      <c r="N39" s="27" t="str">
        <f t="shared" si="42"/>
        <v/>
      </c>
      <c r="O39" s="26" t="str">
        <f t="shared" si="48"/>
        <v/>
      </c>
      <c r="P39" s="58" t="str">
        <f>IF(B39&lt;&gt;"",IF(Z38&gt;=$AR$5,"",IF(Z38&lt;=$AR$6,"",IF(AND(N38="L",N39="L"),"",IF(N39="W","",IF(AND(N39="L",P37="",D36="E"),"O",IF(AND(N39="L",P37="",D36="O"),"E",IF(AND(M35="EO",M37="EO"),"O",IF(AND(M35="EE",M37="EE"),"O",IF(AND(M35="OE",M37="OE"),"E",IF(AND(M35="OO",M37="OO"),"E","")))))))))),"")</f>
        <v/>
      </c>
      <c r="Q39" s="27" t="str">
        <f t="shared" si="11"/>
        <v/>
      </c>
      <c r="R39" s="28">
        <f t="shared" si="27"/>
        <v>0</v>
      </c>
      <c r="S39"/>
      <c r="T39" s="27" t="str">
        <f t="shared" si="49"/>
        <v/>
      </c>
      <c r="U39" s="26" t="str">
        <f t="shared" si="50"/>
        <v/>
      </c>
      <c r="V39" s="58" t="str">
        <f>IF(B39&lt;&gt;"",IF(Z38&gt;=$AR$5,"",IF(Z38&lt;=$AR$6,"",IF(AND(T38="L",T39="L"),"",IF(T39="W","",IF(AND(T39="L",V37="",E36="H"),"L",IF(AND(T39="L",V37="",E36="L"),"H",IF(AND(S35="HL",S37="HL"),"L",IF(AND(S35="HH",S37="HH"),"L",IF(AND(S35="LH",S37="LH"),"H",IF(AND(S35="LL",S37="LL"),"H","")))))))))),"")</f>
        <v/>
      </c>
      <c r="W39" s="27" t="str">
        <f t="shared" si="14"/>
        <v/>
      </c>
      <c r="X39" s="28">
        <f t="shared" ref="X39:X70" si="56">IF(V38&lt;&gt;"",IF(T39="W",(1*W38),(-1*W38)),0)</f>
        <v>0</v>
      </c>
      <c r="Y39" s="33">
        <f t="shared" ref="Y39:Y70" si="57">IF(B39&lt;&gt;"",IF(Z38&gt;=$AR$5,0,IF(Z38&lt;=$AR$6,0,SUM(L39+R39+X39))),0)</f>
        <v>0</v>
      </c>
      <c r="Z39" s="31" t="str">
        <f t="shared" si="7"/>
        <v/>
      </c>
      <c r="AA39" s="44" t="str">
        <f t="shared" si="18"/>
        <v/>
      </c>
      <c r="AB39" s="44" t="str">
        <f t="shared" si="19"/>
        <v/>
      </c>
      <c r="AC39" s="115"/>
      <c r="AD39" s="123"/>
      <c r="AE39" s="124"/>
      <c r="AF39" s="124"/>
      <c r="AG39" s="124"/>
      <c r="AH39" s="124"/>
      <c r="AI39" s="124"/>
      <c r="AJ39" s="124"/>
      <c r="AK39" s="124"/>
      <c r="AL39" s="124"/>
      <c r="AM39" s="124"/>
      <c r="AN39" s="125"/>
      <c r="AO39" s="82"/>
      <c r="AP39" s="46"/>
      <c r="AQ39" s="50"/>
      <c r="AR39" s="86"/>
      <c r="AS39" s="86"/>
      <c r="AT39" s="72"/>
      <c r="AU39" s="72"/>
      <c r="AV39" s="72"/>
      <c r="AW39" s="72"/>
      <c r="AX39" s="72"/>
      <c r="AY39" s="72"/>
      <c r="AZ39" s="72"/>
      <c r="BA39" s="49"/>
      <c r="BB39" s="54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</row>
    <row r="40" spans="1:105" s="35" customFormat="1">
      <c r="A40" s="107">
        <v>36</v>
      </c>
      <c r="B40" s="57"/>
      <c r="C40" s="25">
        <f t="shared" si="54"/>
        <v>0</v>
      </c>
      <c r="D40" s="25">
        <f t="shared" si="55"/>
        <v>0</v>
      </c>
      <c r="E40" s="25">
        <f t="shared" si="1"/>
        <v>0</v>
      </c>
      <c r="F40" t="str">
        <f t="shared" si="2"/>
        <v>BR</v>
      </c>
      <c r="G40" s="27" t="str">
        <f t="shared" ref="G40:G71" si="58">IF(I39="","",IF(B40=0,"L",IF(C40=I39,"W","L")))</f>
        <v/>
      </c>
      <c r="H40" s="26" t="str">
        <f t="shared" ref="H40:H71" si="59">IF(B40&lt;&gt;"",VLOOKUP(K40,$AX$5:$AY$29,2),"")</f>
        <v/>
      </c>
      <c r="I40" s="58" t="str">
        <f>IF(B40&lt;&gt;"",IF(Z39&gt;=$AR$5,"",IF(Z39&lt;=$AR$6,"",IF(AND(G39="L",G40="L"),"",IF(G40="W","",IF(AND(G40="L",I38="",C37="R"),"B",IF(AND(G40="L",I38="",C37="B"),"R",IF(AND(F36="RB",F38="RB"),"B",IF(AND(F36="RR",F38="RR"),"B",IF(AND(F36="BR",F38="BR"),"R",IF(AND(F36="BB",F38="BB"),"R","")))))))))),"")</f>
        <v/>
      </c>
      <c r="J40" s="75"/>
      <c r="K40" s="27" t="str">
        <f t="shared" ref="K40:K71" si="60">IF(B40&lt;&gt;"",IF(K39=2,1,IF(G40="L",K39+1,1)),"")</f>
        <v/>
      </c>
      <c r="L40" s="28">
        <f t="shared" si="9"/>
        <v>0</v>
      </c>
      <c r="M40" t="str">
        <f t="shared" si="53"/>
        <v>OE</v>
      </c>
      <c r="N40" s="27" t="str">
        <f t="shared" si="42"/>
        <v/>
      </c>
      <c r="O40" s="26" t="str">
        <f t="shared" ref="O40:O71" si="61">IF(B40&lt;&gt;"",VLOOKUP(Q40,$AX$5:$AZ$29,2),"")</f>
        <v/>
      </c>
      <c r="P40" s="58" t="str">
        <f>IF(B40&lt;&gt;"",IF(Z39&gt;=$AR$5,"",IF(Z39&lt;=$AR$6,"",IF(AND(N39="L",N40="L"),"",IF(N40="W","",IF(AND(N40="L",P38="",D37="E"),"O",IF(AND(N40="L",P38="",D37="O"),"E",IF(AND(M36="EO",M38="EO"),"O",IF(AND(M36="EE",M38="EE"),"O",IF(AND(M36="OE",M38="OE"),"E",IF(AND(M36="OO",M38="OO"),"E","")))))))))),"")</f>
        <v/>
      </c>
      <c r="Q40" s="27" t="str">
        <f t="shared" si="11"/>
        <v/>
      </c>
      <c r="R40" s="28">
        <f t="shared" si="27"/>
        <v>0</v>
      </c>
      <c r="S40" t="str">
        <f t="shared" si="6"/>
        <v>LH</v>
      </c>
      <c r="T40" s="27" t="str">
        <f t="shared" ref="T40:T71" si="62">IF(V39="","",IF(H40=0,"L",IF(E40=V39,"W","L")))</f>
        <v/>
      </c>
      <c r="U40" s="26" t="str">
        <f t="shared" ref="U40:U71" si="63">IF(H40&lt;&gt;"",VLOOKUP(W40,$AX$5:$AZ$29,2),"")</f>
        <v/>
      </c>
      <c r="V40" s="58" t="str">
        <f>IF(B40&lt;&gt;"",IF(Z39&gt;=$AR$5,"",IF(Z39&lt;=$AR$6,"",IF(AND(T39="L",T40="L"),"",IF(T40="W","",IF(AND(T40="L",V38="",E37="H"),"L",IF(AND(T40="L",V38="",E37="L"),"H",IF(AND(S36="HL",S38="HL"),"L",IF(AND(S36="HH",S38="HH"),"L",IF(AND(S36="LH",S38="LH"),"H",IF(AND(S36="LL",S38="LL"),"H","")))))))))),"")</f>
        <v/>
      </c>
      <c r="W40" s="27" t="str">
        <f t="shared" si="14"/>
        <v/>
      </c>
      <c r="X40" s="28">
        <f t="shared" si="56"/>
        <v>0</v>
      </c>
      <c r="Y40" s="33">
        <f t="shared" si="57"/>
        <v>0</v>
      </c>
      <c r="Z40" s="31" t="str">
        <f t="shared" si="7"/>
        <v/>
      </c>
      <c r="AA40" s="44" t="str">
        <f t="shared" si="18"/>
        <v/>
      </c>
      <c r="AB40" s="44" t="str">
        <f t="shared" si="19"/>
        <v/>
      </c>
      <c r="AC40" s="115"/>
      <c r="AD40" s="123"/>
      <c r="AE40" s="124"/>
      <c r="AF40" s="124"/>
      <c r="AG40" s="124"/>
      <c r="AH40" s="124"/>
      <c r="AI40" s="124"/>
      <c r="AJ40" s="124"/>
      <c r="AK40" s="124"/>
      <c r="AL40" s="124"/>
      <c r="AM40" s="124"/>
      <c r="AN40" s="125"/>
      <c r="AO40" s="101"/>
      <c r="AP40" s="91"/>
      <c r="AQ40" s="91"/>
      <c r="AR40" s="91"/>
      <c r="AS40" s="91"/>
      <c r="AT40" s="91"/>
      <c r="AU40" s="91"/>
      <c r="AV40" s="91"/>
      <c r="AW40" s="91"/>
      <c r="AX40" s="72"/>
      <c r="AY40" s="72"/>
      <c r="AZ40" s="72"/>
      <c r="BA40" s="49"/>
      <c r="BB40" s="54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</row>
    <row r="41" spans="1:105" s="35" customFormat="1">
      <c r="A41" s="107">
        <v>37</v>
      </c>
      <c r="B41" s="57"/>
      <c r="C41" s="25">
        <f t="shared" si="54"/>
        <v>0</v>
      </c>
      <c r="D41" s="25">
        <f t="shared" si="55"/>
        <v>0</v>
      </c>
      <c r="E41" s="25">
        <f t="shared" ref="E41:E104" si="64">VLOOKUP(B41,$BI$107:$BQ$144,7,0)</f>
        <v>0</v>
      </c>
      <c r="F41"/>
      <c r="G41" s="27" t="str">
        <f t="shared" si="58"/>
        <v/>
      </c>
      <c r="H41" s="26" t="str">
        <f t="shared" si="59"/>
        <v/>
      </c>
      <c r="I41" s="58" t="str">
        <f>IF(B41&lt;&gt;"",IF(Z40&gt;=$AR$5,"",IF(Z40&lt;=$AR$6,"",IF(AND(G40="L",G41="L"),"",IF(G41="W","",IF(AND(G41="L",I39="",C38="R"),"B",IF(AND(G41="L",I39="",C38="B"),"R",IF(AND(F37="RB",F39="RB"),"B",IF(AND(F37="RR",F39="RR"),"B",IF(AND(F37="BR",F39="BR"),"R",IF(AND(F37="BB",F39="BB"),"R","")))))))))),"")</f>
        <v/>
      </c>
      <c r="J41" s="75"/>
      <c r="K41" s="27" t="str">
        <f t="shared" si="60"/>
        <v/>
      </c>
      <c r="L41" s="28">
        <f t="shared" si="9"/>
        <v>0</v>
      </c>
      <c r="M41"/>
      <c r="N41" s="27" t="str">
        <f t="shared" si="42"/>
        <v/>
      </c>
      <c r="O41" s="26" t="str">
        <f t="shared" si="61"/>
        <v/>
      </c>
      <c r="P41" s="58" t="str">
        <f>IF(B41&lt;&gt;"",IF(Z40&gt;=$AR$5,"",IF(Z40&lt;=$AR$6,"",IF(AND(N40="L",N41="L"),"",IF(N41="W","",IF(AND(N41="L",P39="",D38="E"),"O",IF(AND(N41="L",P39="",D38="O"),"E",IF(AND(M37="EO",M39="EO"),"O",IF(AND(M37="EE",M39="EE"),"O",IF(AND(M37="OE",M39="OE"),"E",IF(AND(M37="OO",M39="OO"),"E","")))))))))),"")</f>
        <v/>
      </c>
      <c r="Q41" s="27" t="str">
        <f t="shared" si="11"/>
        <v/>
      </c>
      <c r="R41" s="28">
        <f t="shared" si="27"/>
        <v>0</v>
      </c>
      <c r="S41"/>
      <c r="T41" s="27" t="str">
        <f t="shared" si="62"/>
        <v/>
      </c>
      <c r="U41" s="26" t="str">
        <f t="shared" si="63"/>
        <v/>
      </c>
      <c r="V41" s="58" t="str">
        <f>IF(B41&lt;&gt;"",IF(Z40&gt;=$AR$5,"",IF(Z40&lt;=$AR$6,"",IF(AND(T40="L",T41="L"),"",IF(T41="W","",IF(AND(T41="L",V39="",E38="H"),"L",IF(AND(T41="L",V39="",E38="L"),"H",IF(AND(S37="HL",S39="HL"),"L",IF(AND(S37="HH",S39="HH"),"L",IF(AND(S37="LH",S39="LH"),"H",IF(AND(S37="LL",S39="LL"),"H","")))))))))),"")</f>
        <v/>
      </c>
      <c r="W41" s="27" t="str">
        <f t="shared" si="14"/>
        <v/>
      </c>
      <c r="X41" s="28">
        <f t="shared" si="56"/>
        <v>0</v>
      </c>
      <c r="Y41" s="33">
        <f t="shared" si="57"/>
        <v>0</v>
      </c>
      <c r="Z41" s="31" t="str">
        <f t="shared" si="7"/>
        <v/>
      </c>
      <c r="AA41" s="44" t="str">
        <f t="shared" si="18"/>
        <v/>
      </c>
      <c r="AB41" s="44" t="str">
        <f t="shared" si="19"/>
        <v/>
      </c>
      <c r="AC41" s="115"/>
      <c r="AD41" s="123"/>
      <c r="AE41" s="124"/>
      <c r="AF41" s="124"/>
      <c r="AG41" s="124"/>
      <c r="AH41" s="124"/>
      <c r="AI41" s="124"/>
      <c r="AJ41" s="124"/>
      <c r="AK41" s="124"/>
      <c r="AL41" s="124"/>
      <c r="AM41" s="124"/>
      <c r="AN41" s="125"/>
      <c r="AO41" s="87"/>
      <c r="AP41" s="46"/>
      <c r="AQ41" s="86"/>
      <c r="AR41" s="86"/>
      <c r="AS41" s="86"/>
      <c r="AT41" s="72"/>
      <c r="AU41" s="103"/>
      <c r="AV41" s="103"/>
      <c r="AW41" s="103"/>
      <c r="AX41" s="72"/>
      <c r="AY41" s="72"/>
      <c r="AZ41" s="72"/>
      <c r="BA41" s="49"/>
      <c r="BB41" s="54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</row>
    <row r="42" spans="1:105" s="35" customFormat="1">
      <c r="A42" s="107">
        <v>38</v>
      </c>
      <c r="B42" s="57"/>
      <c r="C42" s="25">
        <f t="shared" si="54"/>
        <v>0</v>
      </c>
      <c r="D42" s="25">
        <f t="shared" si="55"/>
        <v>0</v>
      </c>
      <c r="E42" s="25">
        <f t="shared" si="64"/>
        <v>0</v>
      </c>
      <c r="F42" t="str">
        <f t="shared" si="2"/>
        <v>BR</v>
      </c>
      <c r="G42" s="27" t="str">
        <f t="shared" si="58"/>
        <v/>
      </c>
      <c r="H42" s="26" t="str">
        <f t="shared" si="59"/>
        <v/>
      </c>
      <c r="I42" s="58" t="str">
        <f>IF(B42&lt;&gt;"",IF(Z41&gt;=$AR$5,"",IF(Z41&lt;=$AR$6,"",IF(AND(G41="L",G42="L"),"",IF(G42="W","",IF(AND(G42="L",I40="",C39="R"),"B",IF(AND(G42="L",I40="",C39="B"),"R",IF(AND(F38="RB",F40="RB"),"B",IF(AND(F38="RR",F40="RR"),"B",IF(AND(F38="BR",F40="BR"),"R",IF(AND(F38="BB",F40="BB"),"R","")))))))))),"")</f>
        <v/>
      </c>
      <c r="J42" s="75"/>
      <c r="K42" s="27" t="str">
        <f t="shared" si="60"/>
        <v/>
      </c>
      <c r="L42" s="28">
        <f t="shared" si="9"/>
        <v>0</v>
      </c>
      <c r="M42" t="str">
        <f t="shared" ref="M42:M45" si="65">IF(B42=0,"OE",D41&amp;D42)</f>
        <v>OE</v>
      </c>
      <c r="N42" s="27" t="str">
        <f t="shared" si="42"/>
        <v/>
      </c>
      <c r="O42" s="26" t="str">
        <f t="shared" si="61"/>
        <v/>
      </c>
      <c r="P42" s="58" t="str">
        <f>IF(B42&lt;&gt;"",IF(Z41&gt;=$AR$5,"",IF(Z41&lt;=$AR$6,"",IF(AND(N41="L",N42="L"),"",IF(N42="W","",IF(AND(N42="L",P40="",D39="E"),"O",IF(AND(N42="L",P40="",D39="O"),"E",IF(AND(M38="EO",M40="EO"),"O",IF(AND(M38="EE",M40="EE"),"O",IF(AND(M38="OE",M40="OE"),"E",IF(AND(M38="OO",M40="OO"),"E","")))))))))),"")</f>
        <v/>
      </c>
      <c r="Q42" s="27" t="str">
        <f t="shared" si="11"/>
        <v/>
      </c>
      <c r="R42" s="28">
        <f t="shared" si="27"/>
        <v>0</v>
      </c>
      <c r="S42" t="str">
        <f t="shared" si="6"/>
        <v>LH</v>
      </c>
      <c r="T42" s="27" t="str">
        <f t="shared" si="62"/>
        <v/>
      </c>
      <c r="U42" s="26" t="str">
        <f t="shared" si="63"/>
        <v/>
      </c>
      <c r="V42" s="58" t="str">
        <f>IF(B42&lt;&gt;"",IF(Z41&gt;=$AR$5,"",IF(Z41&lt;=$AR$6,"",IF(AND(T41="L",T42="L"),"",IF(T42="W","",IF(AND(T42="L",V40="",E39="H"),"L",IF(AND(T42="L",V40="",E39="L"),"H",IF(AND(S38="HL",S40="HL"),"L",IF(AND(S38="HH",S40="HH"),"L",IF(AND(S38="LH",S40="LH"),"H",IF(AND(S38="LL",S40="LL"),"H","")))))))))),"")</f>
        <v/>
      </c>
      <c r="W42" s="27" t="str">
        <f t="shared" si="14"/>
        <v/>
      </c>
      <c r="X42" s="28">
        <f t="shared" si="56"/>
        <v>0</v>
      </c>
      <c r="Y42" s="33">
        <f t="shared" si="57"/>
        <v>0</v>
      </c>
      <c r="Z42" s="31" t="str">
        <f t="shared" si="7"/>
        <v/>
      </c>
      <c r="AA42" s="44" t="str">
        <f t="shared" ref="AA42:AA73" si="66">IF(B42&lt;&gt;"",IF(AA41&lt;&gt;"",AA41,IF(Z42&gt;=$AR$5,"Profit Target","")),"")</f>
        <v/>
      </c>
      <c r="AB42" s="44" t="str">
        <f t="shared" ref="AB42:AB73" si="67">IF(B42&lt;&gt;"",IF(AB41&lt;&gt;"",AB41,IF(Z42&lt;=$AR$6,"Stop Loss","")),"")</f>
        <v/>
      </c>
      <c r="AC42" s="115"/>
      <c r="AD42" s="123"/>
      <c r="AE42" s="124"/>
      <c r="AF42" s="124"/>
      <c r="AG42" s="124"/>
      <c r="AH42" s="124"/>
      <c r="AI42" s="124"/>
      <c r="AJ42" s="124"/>
      <c r="AK42" s="124"/>
      <c r="AL42" s="124"/>
      <c r="AM42" s="124"/>
      <c r="AN42" s="125"/>
      <c r="AO42" s="95"/>
      <c r="AP42" s="95"/>
      <c r="AQ42" s="86"/>
      <c r="AR42" s="86"/>
      <c r="AS42" s="86"/>
      <c r="AT42" s="72"/>
      <c r="AU42" s="96"/>
      <c r="AV42" s="96"/>
      <c r="AW42" s="96"/>
      <c r="AX42" s="96"/>
      <c r="AY42" s="72"/>
      <c r="AZ42" s="72"/>
      <c r="BA42" s="49"/>
      <c r="BB42" s="54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</row>
    <row r="43" spans="1:105" s="35" customFormat="1">
      <c r="A43" s="107">
        <v>39</v>
      </c>
      <c r="B43" s="57"/>
      <c r="C43" s="25">
        <f t="shared" si="54"/>
        <v>0</v>
      </c>
      <c r="D43" s="25">
        <f t="shared" si="55"/>
        <v>0</v>
      </c>
      <c r="E43" s="25">
        <f t="shared" si="64"/>
        <v>0</v>
      </c>
      <c r="F43"/>
      <c r="G43" s="27" t="str">
        <f t="shared" si="58"/>
        <v/>
      </c>
      <c r="H43" s="26" t="str">
        <f t="shared" si="59"/>
        <v/>
      </c>
      <c r="I43" s="58" t="str">
        <f>IF(B43&lt;&gt;"",IF(Z42&gt;=$AR$5,"",IF(Z42&lt;=$AR$6,"",IF(AND(G42="L",G43="L"),"",IF(G43="W","",IF(AND(G43="L",I41="",C40="R"),"B",IF(AND(G43="L",I41="",C40="B"),"R",IF(AND(F39="RB",F41="RB"),"B",IF(AND(F39="RR",F41="RR"),"B",IF(AND(F39="BR",F41="BR"),"R",IF(AND(F39="BB",F41="BB"),"R","")))))))))),"")</f>
        <v/>
      </c>
      <c r="J43" s="75"/>
      <c r="K43" s="27" t="str">
        <f t="shared" si="60"/>
        <v/>
      </c>
      <c r="L43" s="28">
        <f t="shared" si="9"/>
        <v>0</v>
      </c>
      <c r="M43"/>
      <c r="N43" s="27" t="str">
        <f t="shared" si="42"/>
        <v/>
      </c>
      <c r="O43" s="26" t="str">
        <f t="shared" si="61"/>
        <v/>
      </c>
      <c r="P43" s="58" t="str">
        <f>IF(B43&lt;&gt;"",IF(Z42&gt;=$AR$5,"",IF(Z42&lt;=$AR$6,"",IF(AND(N42="L",N43="L"),"",IF(N43="W","",IF(AND(N43="L",P41="",D40="E"),"O",IF(AND(N43="L",P41="",D40="O"),"E",IF(AND(M39="EO",M41="EO"),"O",IF(AND(M39="EE",M41="EE"),"O",IF(AND(M39="OE",M41="OE"),"E",IF(AND(M39="OO",M41="OO"),"E","")))))))))),"")</f>
        <v/>
      </c>
      <c r="Q43" s="27" t="str">
        <f t="shared" si="11"/>
        <v/>
      </c>
      <c r="R43" s="28">
        <f t="shared" si="27"/>
        <v>0</v>
      </c>
      <c r="S43"/>
      <c r="T43" s="27" t="str">
        <f t="shared" si="62"/>
        <v/>
      </c>
      <c r="U43" s="26" t="str">
        <f t="shared" si="63"/>
        <v/>
      </c>
      <c r="V43" s="58" t="str">
        <f>IF(B43&lt;&gt;"",IF(Z42&gt;=$AR$5,"",IF(Z42&lt;=$AR$6,"",IF(AND(T42="L",T43="L"),"",IF(T43="W","",IF(AND(T43="L",V41="",E40="H"),"L",IF(AND(T43="L",V41="",E40="L"),"H",IF(AND(S39="HL",S41="HL"),"L",IF(AND(S39="HH",S41="HH"),"L",IF(AND(S39="LH",S41="LH"),"H",IF(AND(S39="LL",S41="LL"),"H","")))))))))),"")</f>
        <v/>
      </c>
      <c r="W43" s="27" t="str">
        <f t="shared" si="14"/>
        <v/>
      </c>
      <c r="X43" s="28">
        <f t="shared" si="56"/>
        <v>0</v>
      </c>
      <c r="Y43" s="33">
        <f t="shared" si="57"/>
        <v>0</v>
      </c>
      <c r="Z43" s="31" t="str">
        <f t="shared" si="7"/>
        <v/>
      </c>
      <c r="AA43" s="44" t="str">
        <f t="shared" si="66"/>
        <v/>
      </c>
      <c r="AB43" s="44" t="str">
        <f t="shared" si="67"/>
        <v/>
      </c>
      <c r="AC43" s="115"/>
      <c r="AD43" s="123"/>
      <c r="AE43" s="124"/>
      <c r="AF43" s="124"/>
      <c r="AG43" s="124"/>
      <c r="AH43" s="124"/>
      <c r="AI43" s="124"/>
      <c r="AJ43" s="124"/>
      <c r="AK43" s="124"/>
      <c r="AL43" s="124"/>
      <c r="AM43" s="124"/>
      <c r="AN43" s="125"/>
      <c r="AO43" s="95"/>
      <c r="AP43" s="95"/>
      <c r="AQ43" s="86"/>
      <c r="AR43" s="86"/>
      <c r="AS43" s="86"/>
      <c r="AT43" s="72"/>
      <c r="AU43" s="72"/>
      <c r="AV43" s="72"/>
      <c r="AW43" s="72"/>
      <c r="AX43" s="72"/>
      <c r="AY43" s="72"/>
      <c r="AZ43" s="72"/>
      <c r="BA43" s="49"/>
      <c r="BB43" s="54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</row>
    <row r="44" spans="1:105" s="35" customFormat="1">
      <c r="A44" s="107">
        <v>40</v>
      </c>
      <c r="B44" s="57"/>
      <c r="C44" s="25">
        <f t="shared" si="54"/>
        <v>0</v>
      </c>
      <c r="D44" s="25">
        <f t="shared" si="55"/>
        <v>0</v>
      </c>
      <c r="E44" s="25">
        <f t="shared" si="64"/>
        <v>0</v>
      </c>
      <c r="F44" t="str">
        <f t="shared" si="2"/>
        <v>BR</v>
      </c>
      <c r="G44" s="27" t="str">
        <f t="shared" si="58"/>
        <v/>
      </c>
      <c r="H44" s="26" t="str">
        <f t="shared" si="59"/>
        <v/>
      </c>
      <c r="I44" s="58" t="str">
        <f>IF(B44&lt;&gt;"",IF(Z43&gt;=$AR$5,"",IF(Z43&lt;=$AR$6,"",IF(AND(G43="L",G44="L"),"",IF(G44="W","",IF(AND(G44="L",I42="",C41="R"),"B",IF(AND(G44="L",I42="",C41="B"),"R",IF(AND(F40="RB",F42="RB"),"B",IF(AND(F40="RR",F42="RR"),"B",IF(AND(F40="BR",F42="BR"),"R",IF(AND(F40="BB",F42="BB"),"R","")))))))))),"")</f>
        <v/>
      </c>
      <c r="J44" s="75"/>
      <c r="K44" s="27" t="str">
        <f t="shared" si="60"/>
        <v/>
      </c>
      <c r="L44" s="28">
        <f t="shared" si="9"/>
        <v>0</v>
      </c>
      <c r="M44" t="str">
        <f t="shared" si="65"/>
        <v>OE</v>
      </c>
      <c r="N44" s="27" t="str">
        <f t="shared" si="42"/>
        <v/>
      </c>
      <c r="O44" s="26" t="str">
        <f t="shared" si="61"/>
        <v/>
      </c>
      <c r="P44" s="58" t="str">
        <f>IF(B44&lt;&gt;"",IF(Z43&gt;=$AR$5,"",IF(Z43&lt;=$AR$6,"",IF(AND(N43="L",N44="L"),"",IF(N44="W","",IF(AND(N44="L",P42="",D41="E"),"O",IF(AND(N44="L",P42="",D41="O"),"E",IF(AND(M40="EO",M42="EO"),"O",IF(AND(M40="EE",M42="EE"),"O",IF(AND(M40="OE",M42="OE"),"E",IF(AND(M40="OO",M42="OO"),"E","")))))))))),"")</f>
        <v/>
      </c>
      <c r="Q44" s="27" t="str">
        <f t="shared" si="11"/>
        <v/>
      </c>
      <c r="R44" s="28">
        <f t="shared" si="27"/>
        <v>0</v>
      </c>
      <c r="S44" t="str">
        <f t="shared" si="6"/>
        <v>LH</v>
      </c>
      <c r="T44" s="27" t="str">
        <f t="shared" si="62"/>
        <v/>
      </c>
      <c r="U44" s="26" t="str">
        <f t="shared" si="63"/>
        <v/>
      </c>
      <c r="V44" s="58" t="str">
        <f>IF(B44&lt;&gt;"",IF(Z43&gt;=$AR$5,"",IF(Z43&lt;=$AR$6,"",IF(AND(T43="L",T44="L"),"",IF(T44="W","",IF(AND(T44="L",V42="",E41="H"),"L",IF(AND(T44="L",V42="",E41="L"),"H",IF(AND(S40="HL",S42="HL"),"L",IF(AND(S40="HH",S42="HH"),"L",IF(AND(S40="LH",S42="LH"),"H",IF(AND(S40="LL",S42="LL"),"H","")))))))))),"")</f>
        <v/>
      </c>
      <c r="W44" s="27" t="str">
        <f t="shared" si="14"/>
        <v/>
      </c>
      <c r="X44" s="28">
        <f t="shared" si="56"/>
        <v>0</v>
      </c>
      <c r="Y44" s="33">
        <f t="shared" si="57"/>
        <v>0</v>
      </c>
      <c r="Z44" s="31" t="str">
        <f t="shared" si="7"/>
        <v/>
      </c>
      <c r="AA44" s="44" t="str">
        <f t="shared" si="66"/>
        <v/>
      </c>
      <c r="AB44" s="44" t="str">
        <f t="shared" si="67"/>
        <v/>
      </c>
      <c r="AC44" s="115"/>
      <c r="AD44" s="123"/>
      <c r="AE44" s="124"/>
      <c r="AF44" s="124"/>
      <c r="AG44" s="124"/>
      <c r="AH44" s="124"/>
      <c r="AI44" s="124"/>
      <c r="AJ44" s="124"/>
      <c r="AK44" s="124"/>
      <c r="AL44" s="124"/>
      <c r="AM44" s="124"/>
      <c r="AN44" s="125"/>
      <c r="AO44" s="95"/>
      <c r="AP44" s="95"/>
      <c r="AQ44" s="86"/>
      <c r="AR44" s="86"/>
      <c r="AS44" s="86"/>
      <c r="AT44" s="72"/>
      <c r="AU44" s="72"/>
      <c r="AV44" s="72"/>
      <c r="AW44" s="72"/>
      <c r="AX44" s="72"/>
      <c r="AY44" s="72"/>
      <c r="AZ44" s="72"/>
      <c r="BA44" s="49"/>
      <c r="BB44" s="5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</row>
    <row r="45" spans="1:105" s="35" customFormat="1">
      <c r="A45" s="107">
        <v>41</v>
      </c>
      <c r="B45" s="57"/>
      <c r="C45" s="25">
        <f t="shared" si="54"/>
        <v>0</v>
      </c>
      <c r="D45" s="57">
        <f t="shared" si="55"/>
        <v>0</v>
      </c>
      <c r="E45" s="25">
        <f t="shared" si="64"/>
        <v>0</v>
      </c>
      <c r="F45"/>
      <c r="G45" s="27" t="str">
        <f t="shared" si="58"/>
        <v/>
      </c>
      <c r="H45" s="26" t="str">
        <f t="shared" si="59"/>
        <v/>
      </c>
      <c r="I45" s="58" t="str">
        <f>IF(B45&lt;&gt;"",IF(Z44&gt;=$AR$5,"",IF(Z44&lt;=$AR$6,"",IF(AND(G44="L",G45="L"),"",IF(G45="W","",IF(AND(G45="L",I43="",C42="R"),"B",IF(AND(G45="L",I43="",C42="B"),"R",IF(AND(F41="RB",F43="RB"),"B",IF(AND(F41="RR",F43="RR"),"B",IF(AND(F41="BR",F43="BR"),"R",IF(AND(F41="BB",F43="BB"),"R","")))))))))),"")</f>
        <v/>
      </c>
      <c r="J45" s="75"/>
      <c r="K45" s="27" t="str">
        <f t="shared" si="60"/>
        <v/>
      </c>
      <c r="L45" s="28">
        <f t="shared" si="9"/>
        <v>0</v>
      </c>
      <c r="M45"/>
      <c r="N45" s="27" t="str">
        <f t="shared" si="42"/>
        <v/>
      </c>
      <c r="O45" s="26" t="str">
        <f t="shared" si="61"/>
        <v/>
      </c>
      <c r="P45" s="58" t="str">
        <f>IF(B45&lt;&gt;"",IF(Z44&gt;=$AR$5,"",IF(Z44&lt;=$AR$6,"",IF(AND(N44="L",N45="L"),"",IF(N45="W","",IF(AND(N45="L",P43="",D42="E"),"O",IF(AND(N45="L",P43="",D42="O"),"E",IF(AND(M41="EO",M43="EO"),"O",IF(AND(M41="EE",M43="EE"),"O",IF(AND(M41="OE",M43="OE"),"E",IF(AND(M41="OO",M43="OO"),"E","")))))))))),"")</f>
        <v/>
      </c>
      <c r="Q45" s="27" t="str">
        <f t="shared" si="11"/>
        <v/>
      </c>
      <c r="R45" s="28">
        <f t="shared" si="27"/>
        <v>0</v>
      </c>
      <c r="S45"/>
      <c r="T45" s="27" t="str">
        <f t="shared" si="62"/>
        <v/>
      </c>
      <c r="U45" s="26" t="str">
        <f t="shared" si="63"/>
        <v/>
      </c>
      <c r="V45" s="58" t="str">
        <f>IF(B45&lt;&gt;"",IF(Z44&gt;=$AR$5,"",IF(Z44&lt;=$AR$6,"",IF(AND(T44="L",T45="L"),"",IF(T45="W","",IF(AND(T45="L",V43="",E42="H"),"L",IF(AND(T45="L",V43="",E42="L"),"H",IF(AND(S41="HL",S43="HL"),"L",IF(AND(S41="HH",S43="HH"),"L",IF(AND(S41="LH",S43="LH"),"H",IF(AND(S41="LL",S43="LL"),"H","")))))))))),"")</f>
        <v/>
      </c>
      <c r="W45" s="27" t="str">
        <f t="shared" si="14"/>
        <v/>
      </c>
      <c r="X45" s="28">
        <f t="shared" si="56"/>
        <v>0</v>
      </c>
      <c r="Y45" s="33">
        <f t="shared" si="57"/>
        <v>0</v>
      </c>
      <c r="Z45" s="31" t="str">
        <f t="shared" si="7"/>
        <v/>
      </c>
      <c r="AA45" s="44" t="str">
        <f t="shared" si="66"/>
        <v/>
      </c>
      <c r="AB45" s="44" t="str">
        <f t="shared" si="67"/>
        <v/>
      </c>
      <c r="AC45" s="115"/>
      <c r="AD45" s="123"/>
      <c r="AE45" s="124"/>
      <c r="AF45" s="124"/>
      <c r="AG45" s="124"/>
      <c r="AH45" s="124"/>
      <c r="AI45" s="124"/>
      <c r="AJ45" s="124"/>
      <c r="AK45" s="124"/>
      <c r="AL45" s="124"/>
      <c r="AM45" s="124"/>
      <c r="AN45" s="125"/>
      <c r="AO45" s="95"/>
      <c r="AP45" s="95"/>
      <c r="AQ45" s="86"/>
      <c r="AR45" s="86"/>
      <c r="AS45" s="86"/>
      <c r="AT45" s="72"/>
      <c r="AU45" s="72"/>
      <c r="AV45" s="72"/>
      <c r="AW45" s="72"/>
      <c r="AX45" s="72"/>
      <c r="AY45" s="72"/>
      <c r="AZ45" s="72"/>
      <c r="BA45" s="49"/>
      <c r="BB45" s="54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</row>
    <row r="46" spans="1:105" s="35" customFormat="1">
      <c r="A46" s="107">
        <v>42</v>
      </c>
      <c r="B46" s="57"/>
      <c r="C46" s="25">
        <f t="shared" si="54"/>
        <v>0</v>
      </c>
      <c r="D46" s="25">
        <f t="shared" ref="D46:D59" si="68">VLOOKUP(B46,$BI$107:$BQ$144,9,0)</f>
        <v>0</v>
      </c>
      <c r="E46" s="25">
        <f t="shared" si="64"/>
        <v>0</v>
      </c>
      <c r="F46" t="str">
        <f t="shared" si="2"/>
        <v>BR</v>
      </c>
      <c r="G46" s="27" t="str">
        <f t="shared" si="58"/>
        <v/>
      </c>
      <c r="H46" s="26" t="str">
        <f t="shared" si="59"/>
        <v/>
      </c>
      <c r="I46" s="58" t="str">
        <f>IF(B46&lt;&gt;"",IF(Z45&gt;=$AR$5,"",IF(Z45&lt;=$AR$6,"",IF(AND(G45="L",G46="L"),"",IF(G46="W","",IF(AND(G46="L",I44="",C43="R"),"B",IF(AND(G46="L",I44="",C43="B"),"R",IF(AND(F42="RB",F44="RB"),"B",IF(AND(F42="RR",F44="RR"),"B",IF(AND(F42="BR",F44="BR"),"R",IF(AND(F42="BB",F44="BB"),"R","")))))))))),"")</f>
        <v/>
      </c>
      <c r="J46" s="75"/>
      <c r="K46" s="27" t="str">
        <f t="shared" si="60"/>
        <v/>
      </c>
      <c r="L46" s="28">
        <f t="shared" si="9"/>
        <v>0</v>
      </c>
      <c r="M46" t="str">
        <f t="shared" ref="M46:M51" si="69">IF(B46=0,"OE",D45&amp;D46)</f>
        <v>OE</v>
      </c>
      <c r="N46" s="27" t="str">
        <f t="shared" si="42"/>
        <v/>
      </c>
      <c r="O46" s="26" t="str">
        <f t="shared" si="61"/>
        <v/>
      </c>
      <c r="P46" s="58" t="str">
        <f>IF(B46&lt;&gt;"",IF(Z45&gt;=$AR$5,"",IF(Z45&lt;=$AR$6,"",IF(AND(N45="L",N46="L"),"",IF(N46="W","",IF(AND(N46="L",P44="",D43="E"),"O",IF(AND(N46="L",P44="",D43="O"),"E",IF(AND(M42="EO",M44="EO"),"O",IF(AND(M42="EE",M44="EE"),"O",IF(AND(M42="OE",M44="OE"),"E",IF(AND(M42="OO",M44="OO"),"E","")))))))))),"")</f>
        <v/>
      </c>
      <c r="Q46" s="27" t="str">
        <f t="shared" si="11"/>
        <v/>
      </c>
      <c r="R46" s="28">
        <f t="shared" si="27"/>
        <v>0</v>
      </c>
      <c r="S46" t="str">
        <f t="shared" si="6"/>
        <v>LH</v>
      </c>
      <c r="T46" s="27" t="str">
        <f t="shared" si="62"/>
        <v/>
      </c>
      <c r="U46" s="26" t="str">
        <f t="shared" si="63"/>
        <v/>
      </c>
      <c r="V46" s="58" t="str">
        <f>IF(B46&lt;&gt;"",IF(Z45&gt;=$AR$5,"",IF(Z45&lt;=$AR$6,"",IF(AND(T45="L",T46="L"),"",IF(T46="W","",IF(AND(T46="L",V44="",E43="H"),"L",IF(AND(T46="L",V44="",E43="L"),"H",IF(AND(S42="HL",S44="HL"),"L",IF(AND(S42="HH",S44="HH"),"L",IF(AND(S42="LH",S44="LH"),"H",IF(AND(S42="LL",S44="LL"),"H","")))))))))),"")</f>
        <v/>
      </c>
      <c r="W46" s="27" t="str">
        <f t="shared" si="14"/>
        <v/>
      </c>
      <c r="X46" s="28">
        <f t="shared" si="56"/>
        <v>0</v>
      </c>
      <c r="Y46" s="33">
        <f t="shared" si="57"/>
        <v>0</v>
      </c>
      <c r="Z46" s="31" t="str">
        <f t="shared" si="7"/>
        <v/>
      </c>
      <c r="AA46" s="44" t="str">
        <f t="shared" si="66"/>
        <v/>
      </c>
      <c r="AB46" s="44" t="str">
        <f t="shared" si="67"/>
        <v/>
      </c>
      <c r="AC46" s="115"/>
      <c r="AD46" s="123"/>
      <c r="AE46" s="124"/>
      <c r="AF46" s="124"/>
      <c r="AG46" s="124"/>
      <c r="AH46" s="124"/>
      <c r="AI46" s="124"/>
      <c r="AJ46" s="124"/>
      <c r="AK46" s="124"/>
      <c r="AL46" s="124"/>
      <c r="AM46" s="124"/>
      <c r="AN46" s="125"/>
      <c r="AO46" s="79"/>
      <c r="AP46" s="64"/>
      <c r="AQ46" s="86"/>
      <c r="AR46" s="86"/>
      <c r="AS46" s="86"/>
      <c r="AT46" s="72"/>
      <c r="AU46" s="72"/>
      <c r="AV46" s="72"/>
      <c r="AW46" s="72"/>
      <c r="AX46" s="72"/>
      <c r="AY46" s="72"/>
      <c r="AZ46" s="72"/>
      <c r="BA46" s="49"/>
      <c r="BB46" s="54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</row>
    <row r="47" spans="1:105" s="35" customFormat="1">
      <c r="A47" s="107">
        <v>43</v>
      </c>
      <c r="B47" s="57"/>
      <c r="C47" s="25">
        <f t="shared" si="54"/>
        <v>0</v>
      </c>
      <c r="D47" s="25">
        <f t="shared" si="68"/>
        <v>0</v>
      </c>
      <c r="E47" s="25">
        <f t="shared" si="64"/>
        <v>0</v>
      </c>
      <c r="F47"/>
      <c r="G47" s="27" t="str">
        <f t="shared" si="58"/>
        <v/>
      </c>
      <c r="H47" s="26" t="str">
        <f t="shared" si="59"/>
        <v/>
      </c>
      <c r="I47" s="58" t="str">
        <f>IF(B47&lt;&gt;"",IF(Z46&gt;=$AR$5,"",IF(Z46&lt;=$AR$6,"",IF(AND(G46="L",G47="L"),"",IF(G47="W","",IF(AND(G47="L",I45="",C44="R"),"B",IF(AND(G47="L",I45="",C44="B"),"R",IF(AND(F43="RB",F45="RB"),"B",IF(AND(F43="RR",F45="RR"),"B",IF(AND(F43="BR",F45="BR"),"R",IF(AND(F43="BB",F45="BB"),"R","")))))))))),"")</f>
        <v/>
      </c>
      <c r="J47" s="75"/>
      <c r="K47" s="27" t="str">
        <f t="shared" si="60"/>
        <v/>
      </c>
      <c r="L47" s="28">
        <f t="shared" si="9"/>
        <v>0</v>
      </c>
      <c r="M47"/>
      <c r="N47" s="27" t="str">
        <f t="shared" si="42"/>
        <v/>
      </c>
      <c r="O47" s="26" t="str">
        <f t="shared" si="61"/>
        <v/>
      </c>
      <c r="P47" s="58" t="str">
        <f>IF(B47&lt;&gt;"",IF(Z46&gt;=$AR$5,"",IF(Z46&lt;=$AR$6,"",IF(AND(N46="L",N47="L"),"",IF(N47="W","",IF(AND(N47="L",P45="",D44="E"),"O",IF(AND(N47="L",P45="",D44="O"),"E",IF(AND(M43="EO",M45="EO"),"O",IF(AND(M43="EE",M45="EE"),"O",IF(AND(M43="OE",M45="OE"),"E",IF(AND(M43="OO",M45="OO"),"E","")))))))))),"")</f>
        <v/>
      </c>
      <c r="Q47" s="27" t="str">
        <f t="shared" si="11"/>
        <v/>
      </c>
      <c r="R47" s="28">
        <f t="shared" si="27"/>
        <v>0</v>
      </c>
      <c r="S47"/>
      <c r="T47" s="27" t="str">
        <f t="shared" si="62"/>
        <v/>
      </c>
      <c r="U47" s="26" t="str">
        <f t="shared" si="63"/>
        <v/>
      </c>
      <c r="V47" s="58" t="str">
        <f>IF(B47&lt;&gt;"",IF(Z46&gt;=$AR$5,"",IF(Z46&lt;=$AR$6,"",IF(AND(T46="L",T47="L"),"",IF(T47="W","",IF(AND(T47="L",V45="",E44="H"),"L",IF(AND(T47="L",V45="",E44="L"),"H",IF(AND(S43="HL",S45="HL"),"L",IF(AND(S43="HH",S45="HH"),"L",IF(AND(S43="LH",S45="LH"),"H",IF(AND(S43="LL",S45="LL"),"H","")))))))))),"")</f>
        <v/>
      </c>
      <c r="W47" s="27" t="str">
        <f t="shared" si="14"/>
        <v/>
      </c>
      <c r="X47" s="28">
        <f t="shared" si="56"/>
        <v>0</v>
      </c>
      <c r="Y47" s="33">
        <f t="shared" si="57"/>
        <v>0</v>
      </c>
      <c r="Z47" s="31" t="str">
        <f t="shared" si="7"/>
        <v/>
      </c>
      <c r="AA47" s="44" t="str">
        <f t="shared" si="66"/>
        <v/>
      </c>
      <c r="AB47" s="44" t="str">
        <f t="shared" si="67"/>
        <v/>
      </c>
      <c r="AC47" s="115"/>
      <c r="AD47" s="123"/>
      <c r="AE47" s="124"/>
      <c r="AF47" s="124"/>
      <c r="AG47" s="124"/>
      <c r="AH47" s="124"/>
      <c r="AI47" s="124"/>
      <c r="AJ47" s="124"/>
      <c r="AK47" s="124"/>
      <c r="AL47" s="124"/>
      <c r="AM47" s="124"/>
      <c r="AN47" s="125"/>
      <c r="AO47" s="79"/>
      <c r="AP47" s="64"/>
      <c r="AQ47" s="86"/>
      <c r="AR47" s="86"/>
      <c r="AS47" s="86"/>
      <c r="AT47" s="72"/>
      <c r="AU47" s="72"/>
      <c r="AV47" s="72"/>
      <c r="AW47" s="72"/>
      <c r="AX47" s="72"/>
      <c r="AY47" s="72"/>
      <c r="AZ47" s="72"/>
      <c r="BA47" s="49"/>
      <c r="BB47" s="54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</row>
    <row r="48" spans="1:105">
      <c r="A48" s="107">
        <v>44</v>
      </c>
      <c r="B48" s="57"/>
      <c r="C48" s="25">
        <f t="shared" si="54"/>
        <v>0</v>
      </c>
      <c r="D48" s="25">
        <f t="shared" si="68"/>
        <v>0</v>
      </c>
      <c r="E48" s="25">
        <f t="shared" si="64"/>
        <v>0</v>
      </c>
      <c r="F48" t="str">
        <f t="shared" si="2"/>
        <v>BR</v>
      </c>
      <c r="G48" s="27" t="str">
        <f t="shared" si="58"/>
        <v/>
      </c>
      <c r="H48" s="26" t="str">
        <f t="shared" si="59"/>
        <v/>
      </c>
      <c r="I48" s="58" t="str">
        <f>IF(B48&lt;&gt;"",IF(Z47&gt;=$AR$5,"",IF(Z47&lt;=$AR$6,"",IF(AND(G47="L",G48="L"),"",IF(G48="W","",IF(AND(G48="L",I46="",C45="R"),"B",IF(AND(G48="L",I46="",C45="B"),"R",IF(AND(F44="RB",F46="RB"),"B",IF(AND(F44="RR",F46="RR"),"B",IF(AND(F44="BR",F46="BR"),"R",IF(AND(F44="BB",F46="BB"),"R","")))))))))),"")</f>
        <v/>
      </c>
      <c r="J48" s="75"/>
      <c r="K48" s="27" t="str">
        <f t="shared" si="60"/>
        <v/>
      </c>
      <c r="L48" s="28">
        <f t="shared" si="9"/>
        <v>0</v>
      </c>
      <c r="M48" t="str">
        <f t="shared" si="69"/>
        <v>OE</v>
      </c>
      <c r="N48" s="27" t="str">
        <f t="shared" si="42"/>
        <v/>
      </c>
      <c r="O48" s="26" t="str">
        <f t="shared" si="61"/>
        <v/>
      </c>
      <c r="P48" s="58" t="str">
        <f>IF(B48&lt;&gt;"",IF(Z47&gt;=$AR$5,"",IF(Z47&lt;=$AR$6,"",IF(AND(N47="L",N48="L"),"",IF(N48="W","",IF(AND(N48="L",P46="",D45="E"),"O",IF(AND(N48="L",P46="",D45="O"),"E",IF(AND(M44="EO",M46="EO"),"O",IF(AND(M44="EE",M46="EE"),"O",IF(AND(M44="OE",M46="OE"),"E",IF(AND(M44="OO",M46="OO"),"E","")))))))))),"")</f>
        <v/>
      </c>
      <c r="Q48" s="27" t="str">
        <f t="shared" si="11"/>
        <v/>
      </c>
      <c r="R48" s="28">
        <f t="shared" si="27"/>
        <v>0</v>
      </c>
      <c r="S48" t="str">
        <f t="shared" si="6"/>
        <v>LH</v>
      </c>
      <c r="T48" s="27" t="str">
        <f t="shared" si="62"/>
        <v/>
      </c>
      <c r="U48" s="26" t="str">
        <f t="shared" si="63"/>
        <v/>
      </c>
      <c r="V48" s="58" t="str">
        <f>IF(B48&lt;&gt;"",IF(Z47&gt;=$AR$5,"",IF(Z47&lt;=$AR$6,"",IF(AND(T47="L",T48="L"),"",IF(T48="W","",IF(AND(T48="L",V46="",E45="H"),"L",IF(AND(T48="L",V46="",E45="L"),"H",IF(AND(S44="HL",S46="HL"),"L",IF(AND(S44="HH",S46="HH"),"L",IF(AND(S44="LH",S46="LH"),"H",IF(AND(S44="LL",S46="LL"),"H","")))))))))),"")</f>
        <v/>
      </c>
      <c r="W48" s="27" t="str">
        <f t="shared" si="14"/>
        <v/>
      </c>
      <c r="X48" s="28">
        <f t="shared" si="56"/>
        <v>0</v>
      </c>
      <c r="Y48" s="33">
        <f t="shared" si="57"/>
        <v>0</v>
      </c>
      <c r="Z48" s="31" t="str">
        <f t="shared" si="7"/>
        <v/>
      </c>
      <c r="AA48" s="44" t="str">
        <f t="shared" si="66"/>
        <v/>
      </c>
      <c r="AB48" s="44" t="str">
        <f t="shared" si="67"/>
        <v/>
      </c>
      <c r="AC48" s="115"/>
      <c r="AD48" s="123"/>
      <c r="AE48" s="124"/>
      <c r="AF48" s="124"/>
      <c r="AG48" s="124"/>
      <c r="AH48" s="124"/>
      <c r="AI48" s="124"/>
      <c r="AJ48" s="124"/>
      <c r="AK48" s="124"/>
      <c r="AL48" s="124"/>
      <c r="AM48" s="124"/>
      <c r="AN48" s="125"/>
      <c r="AO48" s="79"/>
      <c r="AP48" s="64"/>
      <c r="AQ48" s="94"/>
      <c r="AR48" s="94"/>
      <c r="AS48" s="94"/>
      <c r="AT48" s="94"/>
      <c r="AU48" s="94"/>
      <c r="AV48" s="94"/>
      <c r="AW48" s="72"/>
      <c r="AX48" s="72"/>
      <c r="AY48" s="72"/>
      <c r="AZ48" s="72"/>
      <c r="BA48" s="49"/>
      <c r="BB48" s="54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</row>
    <row r="49" spans="1:105">
      <c r="A49" s="107">
        <v>45</v>
      </c>
      <c r="B49" s="57"/>
      <c r="C49" s="25">
        <f t="shared" si="54"/>
        <v>0</v>
      </c>
      <c r="D49" s="25">
        <f t="shared" si="68"/>
        <v>0</v>
      </c>
      <c r="E49" s="25">
        <f t="shared" si="64"/>
        <v>0</v>
      </c>
      <c r="F49"/>
      <c r="G49" s="27" t="str">
        <f t="shared" si="58"/>
        <v/>
      </c>
      <c r="H49" s="26" t="str">
        <f t="shared" si="59"/>
        <v/>
      </c>
      <c r="I49" s="58" t="str">
        <f>IF(B49&lt;&gt;"",IF(Z48&gt;=$AR$5,"",IF(Z48&lt;=$AR$6,"",IF(AND(G48="L",G49="L"),"",IF(G49="W","",IF(AND(G49="L",I47="",C46="R"),"B",IF(AND(G49="L",I47="",C46="B"),"R",IF(AND(F45="RB",F47="RB"),"B",IF(AND(F45="RR",F47="RR"),"B",IF(AND(F45="BR",F47="BR"),"R",IF(AND(F45="BB",F47="BB"),"R","")))))))))),"")</f>
        <v/>
      </c>
      <c r="J49" s="75"/>
      <c r="K49" s="27" t="str">
        <f t="shared" si="60"/>
        <v/>
      </c>
      <c r="L49" s="28">
        <f t="shared" si="9"/>
        <v>0</v>
      </c>
      <c r="M49"/>
      <c r="N49" s="27" t="str">
        <f t="shared" si="42"/>
        <v/>
      </c>
      <c r="O49" s="26" t="str">
        <f t="shared" si="61"/>
        <v/>
      </c>
      <c r="P49" s="58" t="str">
        <f>IF(B49&lt;&gt;"",IF(Z48&gt;=$AR$5,"",IF(Z48&lt;=$AR$6,"",IF(AND(N48="L",N49="L"),"",IF(N49="W","",IF(AND(N49="L",P47="",D46="E"),"O",IF(AND(N49="L",P47="",D46="O"),"E",IF(AND(M45="EO",M47="EO"),"O",IF(AND(M45="EE",M47="EE"),"O",IF(AND(M45="OE",M47="OE"),"E",IF(AND(M45="OO",M47="OO"),"E","")))))))))),"")</f>
        <v/>
      </c>
      <c r="Q49" s="27" t="str">
        <f t="shared" si="11"/>
        <v/>
      </c>
      <c r="R49" s="28">
        <f t="shared" si="27"/>
        <v>0</v>
      </c>
      <c r="S49"/>
      <c r="T49" s="27" t="str">
        <f t="shared" si="62"/>
        <v/>
      </c>
      <c r="U49" s="26" t="str">
        <f t="shared" si="63"/>
        <v/>
      </c>
      <c r="V49" s="58" t="str">
        <f>IF(B49&lt;&gt;"",IF(Z48&gt;=$AR$5,"",IF(Z48&lt;=$AR$6,"",IF(AND(T48="L",T49="L"),"",IF(T49="W","",IF(AND(T49="L",V47="",E46="H"),"L",IF(AND(T49="L",V47="",E46="L"),"H",IF(AND(S45="HL",S47="HL"),"L",IF(AND(S45="HH",S47="HH"),"L",IF(AND(S45="LH",S47="LH"),"H",IF(AND(S45="LL",S47="LL"),"H","")))))))))),"")</f>
        <v/>
      </c>
      <c r="W49" s="27" t="str">
        <f t="shared" si="14"/>
        <v/>
      </c>
      <c r="X49" s="28">
        <f t="shared" si="56"/>
        <v>0</v>
      </c>
      <c r="Y49" s="33">
        <f t="shared" si="57"/>
        <v>0</v>
      </c>
      <c r="Z49" s="31" t="str">
        <f t="shared" si="7"/>
        <v/>
      </c>
      <c r="AA49" s="44" t="str">
        <f t="shared" si="66"/>
        <v/>
      </c>
      <c r="AB49" s="44" t="str">
        <f t="shared" si="67"/>
        <v/>
      </c>
      <c r="AC49" s="115"/>
      <c r="AD49" s="123"/>
      <c r="AE49" s="124"/>
      <c r="AF49" s="124"/>
      <c r="AG49" s="124"/>
      <c r="AH49" s="124"/>
      <c r="AI49" s="124"/>
      <c r="AJ49" s="124"/>
      <c r="AK49" s="124"/>
      <c r="AL49" s="124"/>
      <c r="AM49" s="124"/>
      <c r="AN49" s="125"/>
      <c r="AO49" s="79"/>
      <c r="AP49" s="64"/>
      <c r="AQ49" s="86"/>
      <c r="AR49" s="86"/>
      <c r="AS49" s="86"/>
      <c r="AT49" s="72"/>
      <c r="AU49" s="72"/>
      <c r="AV49" s="72"/>
      <c r="AW49" s="72"/>
      <c r="AX49" s="72"/>
      <c r="AY49" s="72"/>
      <c r="AZ49" s="72"/>
      <c r="BA49" s="49"/>
      <c r="BB49" s="54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105">
      <c r="A50" s="107">
        <v>46</v>
      </c>
      <c r="B50" s="57"/>
      <c r="C50" s="25">
        <f t="shared" si="54"/>
        <v>0</v>
      </c>
      <c r="D50" s="25">
        <f t="shared" si="68"/>
        <v>0</v>
      </c>
      <c r="E50" s="25">
        <f t="shared" si="64"/>
        <v>0</v>
      </c>
      <c r="F50" t="str">
        <f t="shared" si="2"/>
        <v>BR</v>
      </c>
      <c r="G50" s="27" t="str">
        <f t="shared" si="58"/>
        <v/>
      </c>
      <c r="H50" s="26" t="str">
        <f t="shared" si="59"/>
        <v/>
      </c>
      <c r="I50" s="58" t="str">
        <f>IF(B50&lt;&gt;"",IF(Z49&gt;=$AR$5,"",IF(Z49&lt;=$AR$6,"",IF(AND(G49="L",G50="L"),"",IF(G50="W","",IF(AND(G50="L",I48="",C47="R"),"B",IF(AND(G50="L",I48="",C47="B"),"R",IF(AND(F46="RB",F48="RB"),"B",IF(AND(F46="RR",F48="RR"),"B",IF(AND(F46="BR",F48="BR"),"R",IF(AND(F46="BB",F48="BB"),"R","")))))))))),"")</f>
        <v/>
      </c>
      <c r="J50" s="75"/>
      <c r="K50" s="27" t="str">
        <f t="shared" si="60"/>
        <v/>
      </c>
      <c r="L50" s="28">
        <f t="shared" si="9"/>
        <v>0</v>
      </c>
      <c r="M50" t="str">
        <f t="shared" si="69"/>
        <v>OE</v>
      </c>
      <c r="N50" s="27" t="str">
        <f t="shared" si="42"/>
        <v/>
      </c>
      <c r="O50" s="26" t="str">
        <f t="shared" si="61"/>
        <v/>
      </c>
      <c r="P50" s="58" t="str">
        <f>IF(B50&lt;&gt;"",IF(Z49&gt;=$AR$5,"",IF(Z49&lt;=$AR$6,"",IF(AND(N49="L",N50="L"),"",IF(N50="W","",IF(AND(N50="L",P48="",D47="E"),"O",IF(AND(N50="L",P48="",D47="O"),"E",IF(AND(M46="EO",M48="EO"),"O",IF(AND(M46="EE",M48="EE"),"O",IF(AND(M46="OE",M48="OE"),"E",IF(AND(M46="OO",M48="OO"),"E","")))))))))),"")</f>
        <v/>
      </c>
      <c r="Q50" s="27" t="str">
        <f t="shared" si="11"/>
        <v/>
      </c>
      <c r="R50" s="28">
        <f t="shared" si="27"/>
        <v>0</v>
      </c>
      <c r="S50" t="str">
        <f t="shared" si="6"/>
        <v>LH</v>
      </c>
      <c r="T50" s="27" t="str">
        <f t="shared" si="62"/>
        <v/>
      </c>
      <c r="U50" s="26" t="str">
        <f t="shared" si="63"/>
        <v/>
      </c>
      <c r="V50" s="58" t="str">
        <f>IF(B50&lt;&gt;"",IF(Z49&gt;=$AR$5,"",IF(Z49&lt;=$AR$6,"",IF(AND(T49="L",T50="L"),"",IF(T50="W","",IF(AND(T50="L",V48="",E47="H"),"L",IF(AND(T50="L",V48="",E47="L"),"H",IF(AND(S46="HL",S48="HL"),"L",IF(AND(S46="HH",S48="HH"),"L",IF(AND(S46="LH",S48="LH"),"H",IF(AND(S46="LL",S48="LL"),"H","")))))))))),"")</f>
        <v/>
      </c>
      <c r="W50" s="27" t="str">
        <f t="shared" si="14"/>
        <v/>
      </c>
      <c r="X50" s="28">
        <f t="shared" si="56"/>
        <v>0</v>
      </c>
      <c r="Y50" s="33">
        <f t="shared" si="57"/>
        <v>0</v>
      </c>
      <c r="Z50" s="31" t="str">
        <f t="shared" si="7"/>
        <v/>
      </c>
      <c r="AA50" s="44" t="str">
        <f t="shared" si="66"/>
        <v/>
      </c>
      <c r="AB50" s="44" t="str">
        <f t="shared" si="67"/>
        <v/>
      </c>
      <c r="AC50" s="115"/>
      <c r="AD50" s="123"/>
      <c r="AE50" s="124"/>
      <c r="AF50" s="124"/>
      <c r="AG50" s="124"/>
      <c r="AH50" s="124"/>
      <c r="AI50" s="124"/>
      <c r="AJ50" s="124"/>
      <c r="AK50" s="124"/>
      <c r="AL50" s="124"/>
      <c r="AM50" s="124"/>
      <c r="AN50" s="125"/>
      <c r="AO50" s="95"/>
      <c r="AP50" s="95"/>
      <c r="AQ50" s="63"/>
      <c r="AR50" s="86"/>
      <c r="AS50" s="86"/>
      <c r="AT50" s="72"/>
      <c r="AU50" s="80"/>
      <c r="AV50" s="96"/>
      <c r="AW50" s="96"/>
      <c r="AX50" s="72"/>
      <c r="AY50" s="72"/>
      <c r="AZ50" s="72"/>
      <c r="BA50" s="49"/>
      <c r="BB50" s="54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105">
      <c r="A51" s="107">
        <v>47</v>
      </c>
      <c r="B51" s="57"/>
      <c r="C51" s="25">
        <f t="shared" si="54"/>
        <v>0</v>
      </c>
      <c r="D51" s="25">
        <f t="shared" si="68"/>
        <v>0</v>
      </c>
      <c r="E51" s="25">
        <f t="shared" si="64"/>
        <v>0</v>
      </c>
      <c r="F51"/>
      <c r="G51" s="27" t="str">
        <f t="shared" si="58"/>
        <v/>
      </c>
      <c r="H51" s="26" t="str">
        <f t="shared" si="59"/>
        <v/>
      </c>
      <c r="I51" s="58" t="str">
        <f>IF(B51&lt;&gt;"",IF(Z50&gt;=$AR$5,"",IF(Z50&lt;=$AR$6,"",IF(AND(G50="L",G51="L"),"",IF(G51="W","",IF(AND(G51="L",I49="",C48="R"),"B",IF(AND(G51="L",I49="",C48="B"),"R",IF(AND(F47="RB",F49="RB"),"B",IF(AND(F47="RR",F49="RR"),"B",IF(AND(F47="BR",F49="BR"),"R",IF(AND(F47="BB",F49="BB"),"R","")))))))))),"")</f>
        <v/>
      </c>
      <c r="J51" s="75"/>
      <c r="K51" s="27" t="str">
        <f t="shared" si="60"/>
        <v/>
      </c>
      <c r="L51" s="28">
        <f t="shared" si="9"/>
        <v>0</v>
      </c>
      <c r="M51"/>
      <c r="N51" s="27" t="str">
        <f t="shared" si="42"/>
        <v/>
      </c>
      <c r="O51" s="26" t="str">
        <f t="shared" si="61"/>
        <v/>
      </c>
      <c r="P51" s="58" t="str">
        <f>IF(B51&lt;&gt;"",IF(Z50&gt;=$AR$5,"",IF(Z50&lt;=$AR$6,"",IF(AND(N50="L",N51="L"),"",IF(N51="W","",IF(AND(N51="L",P49="",D48="E"),"O",IF(AND(N51="L",P49="",D48="O"),"E",IF(AND(M47="EO",M49="EO"),"O",IF(AND(M47="EE",M49="EE"),"O",IF(AND(M47="OE",M49="OE"),"E",IF(AND(M47="OO",M49="OO"),"E","")))))))))),"")</f>
        <v/>
      </c>
      <c r="Q51" s="27" t="str">
        <f t="shared" si="11"/>
        <v/>
      </c>
      <c r="R51" s="28">
        <f t="shared" si="27"/>
        <v>0</v>
      </c>
      <c r="S51"/>
      <c r="T51" s="27" t="str">
        <f t="shared" si="62"/>
        <v/>
      </c>
      <c r="U51" s="26" t="str">
        <f t="shared" si="63"/>
        <v/>
      </c>
      <c r="V51" s="58" t="str">
        <f>IF(B51&lt;&gt;"",IF(Z50&gt;=$AR$5,"",IF(Z50&lt;=$AR$6,"",IF(AND(T50="L",T51="L"),"",IF(T51="W","",IF(AND(T51="L",V49="",E48="H"),"L",IF(AND(T51="L",V49="",E48="L"),"H",IF(AND(S47="HL",S49="HL"),"L",IF(AND(S47="HH",S49="HH"),"L",IF(AND(S47="LH",S49="LH"),"H",IF(AND(S47="LL",S49="LL"),"H","")))))))))),"")</f>
        <v/>
      </c>
      <c r="W51" s="27" t="str">
        <f t="shared" si="14"/>
        <v/>
      </c>
      <c r="X51" s="28">
        <f t="shared" si="56"/>
        <v>0</v>
      </c>
      <c r="Y51" s="33">
        <f t="shared" si="57"/>
        <v>0</v>
      </c>
      <c r="Z51" s="31" t="str">
        <f t="shared" si="7"/>
        <v/>
      </c>
      <c r="AA51" s="44" t="str">
        <f t="shared" si="66"/>
        <v/>
      </c>
      <c r="AB51" s="44" t="str">
        <f t="shared" si="67"/>
        <v/>
      </c>
      <c r="AC51" s="115"/>
      <c r="AD51" s="123"/>
      <c r="AE51" s="124"/>
      <c r="AF51" s="124"/>
      <c r="AG51" s="124"/>
      <c r="AH51" s="124"/>
      <c r="AI51" s="124"/>
      <c r="AJ51" s="124"/>
      <c r="AK51" s="124"/>
      <c r="AL51" s="124"/>
      <c r="AM51" s="124"/>
      <c r="AN51" s="125"/>
      <c r="AO51" s="95"/>
      <c r="AP51" s="95"/>
      <c r="AQ51" s="86"/>
      <c r="AR51" s="86"/>
      <c r="AS51" s="86"/>
      <c r="AT51" s="72"/>
      <c r="AU51" s="80"/>
      <c r="AV51" s="96"/>
      <c r="AW51" s="96"/>
      <c r="AX51" s="72"/>
      <c r="AY51" s="72"/>
      <c r="AZ51" s="72"/>
      <c r="BA51" s="49"/>
      <c r="BB51" s="54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</row>
    <row r="52" spans="1:105">
      <c r="A52" s="107">
        <v>48</v>
      </c>
      <c r="B52" s="57"/>
      <c r="C52" s="25">
        <f t="shared" si="54"/>
        <v>0</v>
      </c>
      <c r="D52" s="25">
        <f t="shared" si="68"/>
        <v>0</v>
      </c>
      <c r="E52" s="25">
        <f t="shared" si="64"/>
        <v>0</v>
      </c>
      <c r="F52" t="str">
        <f t="shared" si="2"/>
        <v>BR</v>
      </c>
      <c r="G52" s="27" t="str">
        <f t="shared" si="58"/>
        <v/>
      </c>
      <c r="H52" s="26" t="str">
        <f t="shared" si="59"/>
        <v/>
      </c>
      <c r="I52" s="58" t="str">
        <f>IF(B52&lt;&gt;"",IF(Z51&gt;=$AR$5,"",IF(Z51&lt;=$AR$6,"",IF(AND(G51="L",G52="L"),"",IF(G52="W","",IF(AND(G52="L",I50="",C49="R"),"B",IF(AND(G52="L",I50="",C49="B"),"R",IF(AND(F48="RB",F50="RB"),"B",IF(AND(F48="RR",F50="RR"),"B",IF(AND(F48="BR",F50="BR"),"R",IF(AND(F48="BB",F50="BB"),"R","")))))))))),"")</f>
        <v/>
      </c>
      <c r="J52" s="75"/>
      <c r="K52" s="27" t="str">
        <f t="shared" si="60"/>
        <v/>
      </c>
      <c r="L52" s="28">
        <f t="shared" si="9"/>
        <v>0</v>
      </c>
      <c r="M52" t="str">
        <f t="shared" ref="M52:M55" si="70">IF(B52=0,"OE",D51&amp;D52)</f>
        <v>OE</v>
      </c>
      <c r="N52" s="27" t="str">
        <f t="shared" si="42"/>
        <v/>
      </c>
      <c r="O52" s="26" t="str">
        <f t="shared" si="61"/>
        <v/>
      </c>
      <c r="P52" s="58" t="str">
        <f>IF(B52&lt;&gt;"",IF(Z51&gt;=$AR$5,"",IF(Z51&lt;=$AR$6,"",IF(AND(N51="L",N52="L"),"",IF(N52="W","",IF(AND(N52="L",P50="",D49="E"),"O",IF(AND(N52="L",P50="",D49="O"),"E",IF(AND(M48="EO",M50="EO"),"O",IF(AND(M48="EE",M50="EE"),"O",IF(AND(M48="OE",M50="OE"),"E",IF(AND(M48="OO",M50="OO"),"E","")))))))))),"")</f>
        <v/>
      </c>
      <c r="Q52" s="27" t="str">
        <f t="shared" si="11"/>
        <v/>
      </c>
      <c r="R52" s="28">
        <f t="shared" si="27"/>
        <v>0</v>
      </c>
      <c r="S52" t="str">
        <f t="shared" si="6"/>
        <v>LH</v>
      </c>
      <c r="T52" s="27" t="str">
        <f t="shared" si="62"/>
        <v/>
      </c>
      <c r="U52" s="26" t="str">
        <f t="shared" si="63"/>
        <v/>
      </c>
      <c r="V52" s="58" t="str">
        <f>IF(B52&lt;&gt;"",IF(Z51&gt;=$AR$5,"",IF(Z51&lt;=$AR$6,"",IF(AND(T51="L",T52="L"),"",IF(T52="W","",IF(AND(T52="L",V50="",E49="H"),"L",IF(AND(T52="L",V50="",E49="L"),"H",IF(AND(S48="HL",S50="HL"),"L",IF(AND(S48="HH",S50="HH"),"L",IF(AND(S48="LH",S50="LH"),"H",IF(AND(S48="LL",S50="LL"),"H","")))))))))),"")</f>
        <v/>
      </c>
      <c r="W52" s="27" t="str">
        <f t="shared" si="14"/>
        <v/>
      </c>
      <c r="X52" s="28">
        <f t="shared" si="56"/>
        <v>0</v>
      </c>
      <c r="Y52" s="33">
        <f t="shared" si="57"/>
        <v>0</v>
      </c>
      <c r="Z52" s="31" t="str">
        <f t="shared" si="7"/>
        <v/>
      </c>
      <c r="AA52" s="44" t="str">
        <f t="shared" si="66"/>
        <v/>
      </c>
      <c r="AB52" s="44" t="str">
        <f t="shared" si="67"/>
        <v/>
      </c>
      <c r="AC52" s="115"/>
      <c r="AD52" s="123"/>
      <c r="AE52" s="124"/>
      <c r="AF52" s="124"/>
      <c r="AG52" s="124"/>
      <c r="AH52" s="124"/>
      <c r="AI52" s="124"/>
      <c r="AJ52" s="124"/>
      <c r="AK52" s="124"/>
      <c r="AL52" s="124"/>
      <c r="AM52" s="124"/>
      <c r="AN52" s="125"/>
      <c r="AO52" s="95"/>
      <c r="AP52" s="95"/>
      <c r="AQ52" s="86"/>
      <c r="AR52" s="86"/>
      <c r="AS52" s="86"/>
      <c r="AT52" s="72"/>
      <c r="AU52" s="80"/>
      <c r="AV52" s="96"/>
      <c r="AW52" s="96"/>
      <c r="AX52" s="72"/>
      <c r="AY52" s="72"/>
      <c r="AZ52" s="72"/>
      <c r="BA52" s="49"/>
      <c r="BB52" s="54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105">
      <c r="A53" s="107">
        <v>49</v>
      </c>
      <c r="B53" s="57"/>
      <c r="C53" s="25">
        <f t="shared" si="54"/>
        <v>0</v>
      </c>
      <c r="D53" s="25">
        <f t="shared" si="68"/>
        <v>0</v>
      </c>
      <c r="E53" s="25">
        <f t="shared" si="64"/>
        <v>0</v>
      </c>
      <c r="F53"/>
      <c r="G53" s="27" t="str">
        <f t="shared" si="58"/>
        <v/>
      </c>
      <c r="H53" s="26" t="str">
        <f t="shared" si="59"/>
        <v/>
      </c>
      <c r="I53" s="58" t="str">
        <f>IF(B53&lt;&gt;"",IF(Z52&gt;=$AR$5,"",IF(Z52&lt;=$AR$6,"",IF(AND(G52="L",G53="L"),"",IF(G53="W","",IF(AND(G53="L",I51="",C50="R"),"B",IF(AND(G53="L",I51="",C50="B"),"R",IF(AND(F49="RB",F51="RB"),"B",IF(AND(F49="RR",F51="RR"),"B",IF(AND(F49="BR",F51="BR"),"R",IF(AND(F49="BB",F51="BB"),"R","")))))))))),"")</f>
        <v/>
      </c>
      <c r="J53" s="75"/>
      <c r="K53" s="27" t="str">
        <f t="shared" si="60"/>
        <v/>
      </c>
      <c r="L53" s="28">
        <f t="shared" si="9"/>
        <v>0</v>
      </c>
      <c r="M53"/>
      <c r="N53" s="27" t="str">
        <f t="shared" si="42"/>
        <v/>
      </c>
      <c r="O53" s="26" t="str">
        <f t="shared" si="61"/>
        <v/>
      </c>
      <c r="P53" s="58" t="str">
        <f>IF(B53&lt;&gt;"",IF(Z52&gt;=$AR$5,"",IF(Z52&lt;=$AR$6,"",IF(AND(N52="L",N53="L"),"",IF(N53="W","",IF(AND(N53="L",P51="",D50="E"),"O",IF(AND(N53="L",P51="",D50="O"),"E",IF(AND(M49="EO",M51="EO"),"O",IF(AND(M49="EE",M51="EE"),"O",IF(AND(M49="OE",M51="OE"),"E",IF(AND(M49="OO",M51="OO"),"E","")))))))))),"")</f>
        <v/>
      </c>
      <c r="Q53" s="27" t="str">
        <f t="shared" si="11"/>
        <v/>
      </c>
      <c r="R53" s="28">
        <f t="shared" si="27"/>
        <v>0</v>
      </c>
      <c r="S53"/>
      <c r="T53" s="27" t="str">
        <f t="shared" si="62"/>
        <v/>
      </c>
      <c r="U53" s="26" t="str">
        <f t="shared" si="63"/>
        <v/>
      </c>
      <c r="V53" s="58" t="str">
        <f>IF(B53&lt;&gt;"",IF(Z52&gt;=$AR$5,"",IF(Z52&lt;=$AR$6,"",IF(AND(T52="L",T53="L"),"",IF(T53="W","",IF(AND(T53="L",V51="",E50="H"),"L",IF(AND(T53="L",V51="",E50="L"),"H",IF(AND(S49="HL",S51="HL"),"L",IF(AND(S49="HH",S51="HH"),"L",IF(AND(S49="LH",S51="LH"),"H",IF(AND(S49="LL",S51="LL"),"H","")))))))))),"")</f>
        <v/>
      </c>
      <c r="W53" s="27" t="str">
        <f t="shared" si="14"/>
        <v/>
      </c>
      <c r="X53" s="28">
        <f t="shared" si="56"/>
        <v>0</v>
      </c>
      <c r="Y53" s="33">
        <f t="shared" si="57"/>
        <v>0</v>
      </c>
      <c r="Z53" s="31" t="str">
        <f t="shared" si="7"/>
        <v/>
      </c>
      <c r="AA53" s="44" t="str">
        <f t="shared" si="66"/>
        <v/>
      </c>
      <c r="AB53" s="44" t="str">
        <f t="shared" si="67"/>
        <v/>
      </c>
      <c r="AC53" s="115"/>
      <c r="AD53" s="123"/>
      <c r="AE53" s="124"/>
      <c r="AF53" s="124"/>
      <c r="AG53" s="124"/>
      <c r="AH53" s="124"/>
      <c r="AI53" s="124"/>
      <c r="AJ53" s="124"/>
      <c r="AK53" s="124"/>
      <c r="AL53" s="124"/>
      <c r="AM53" s="124"/>
      <c r="AN53" s="125"/>
      <c r="AO53" s="95"/>
      <c r="AP53" s="95"/>
      <c r="AQ53" s="86"/>
      <c r="AR53" s="86"/>
      <c r="AS53" s="86"/>
      <c r="AT53" s="72"/>
      <c r="AU53" s="80"/>
      <c r="AV53" s="96"/>
      <c r="AW53" s="96"/>
      <c r="AX53" s="72"/>
      <c r="AY53" s="72"/>
      <c r="AZ53" s="72"/>
      <c r="BA53" s="49"/>
      <c r="BB53" s="54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  <row r="54" spans="1:105">
      <c r="A54" s="107">
        <v>50</v>
      </c>
      <c r="B54" s="57"/>
      <c r="C54" s="25">
        <f t="shared" si="54"/>
        <v>0</v>
      </c>
      <c r="D54" s="25">
        <f t="shared" si="68"/>
        <v>0</v>
      </c>
      <c r="E54" s="25">
        <f t="shared" si="64"/>
        <v>0</v>
      </c>
      <c r="F54" t="str">
        <f t="shared" si="2"/>
        <v>BR</v>
      </c>
      <c r="G54" s="27" t="str">
        <f t="shared" si="58"/>
        <v/>
      </c>
      <c r="H54" s="26" t="str">
        <f t="shared" si="59"/>
        <v/>
      </c>
      <c r="I54" s="58" t="str">
        <f>IF(B54&lt;&gt;"",IF(Z53&gt;=$AR$5,"",IF(Z53&lt;=$AR$6,"",IF(AND(G53="L",G54="L"),"",IF(G54="W","",IF(AND(G54="L",I52="",C51="R"),"B",IF(AND(G54="L",I52="",C51="B"),"R",IF(AND(F50="RB",F52="RB"),"B",IF(AND(F50="RR",F52="RR"),"B",IF(AND(F50="BR",F52="BR"),"R",IF(AND(F50="BB",F52="BB"),"R","")))))))))),"")</f>
        <v/>
      </c>
      <c r="J54" s="75"/>
      <c r="K54" s="27" t="str">
        <f t="shared" si="60"/>
        <v/>
      </c>
      <c r="L54" s="28">
        <f t="shared" si="9"/>
        <v>0</v>
      </c>
      <c r="M54" t="str">
        <f t="shared" si="70"/>
        <v>OE</v>
      </c>
      <c r="N54" s="27" t="str">
        <f t="shared" si="42"/>
        <v/>
      </c>
      <c r="O54" s="26" t="str">
        <f t="shared" si="61"/>
        <v/>
      </c>
      <c r="P54" s="58" t="str">
        <f>IF(B54&lt;&gt;"",IF(Z53&gt;=$AR$5,"",IF(Z53&lt;=$AR$6,"",IF(AND(N53="L",N54="L"),"",IF(N54="W","",IF(AND(N54="L",P52="",D51="E"),"O",IF(AND(N54="L",P52="",D51="O"),"E",IF(AND(M50="EO",M52="EO"),"O",IF(AND(M50="EE",M52="EE"),"O",IF(AND(M50="OE",M52="OE"),"E",IF(AND(M50="OO",M52="OO"),"E","")))))))))),"")</f>
        <v/>
      </c>
      <c r="Q54" s="27" t="str">
        <f t="shared" si="11"/>
        <v/>
      </c>
      <c r="R54" s="28">
        <f t="shared" si="27"/>
        <v>0</v>
      </c>
      <c r="S54" t="str">
        <f t="shared" si="6"/>
        <v>LH</v>
      </c>
      <c r="T54" s="27" t="str">
        <f t="shared" si="62"/>
        <v/>
      </c>
      <c r="U54" s="26" t="str">
        <f t="shared" si="63"/>
        <v/>
      </c>
      <c r="V54" s="58" t="str">
        <f>IF(B54&lt;&gt;"",IF(Z53&gt;=$AR$5,"",IF(Z53&lt;=$AR$6,"",IF(AND(T53="L",T54="L"),"",IF(T54="W","",IF(AND(T54="L",V52="",E51="H"),"L",IF(AND(T54="L",V52="",E51="L"),"H",IF(AND(S50="HL",S52="HL"),"L",IF(AND(S50="HH",S52="HH"),"L",IF(AND(S50="LH",S52="LH"),"H",IF(AND(S50="LL",S52="LL"),"H","")))))))))),"")</f>
        <v/>
      </c>
      <c r="W54" s="27" t="str">
        <f t="shared" si="14"/>
        <v/>
      </c>
      <c r="X54" s="28">
        <f t="shared" si="56"/>
        <v>0</v>
      </c>
      <c r="Y54" s="33">
        <f t="shared" si="57"/>
        <v>0</v>
      </c>
      <c r="Z54" s="31" t="str">
        <f t="shared" si="7"/>
        <v/>
      </c>
      <c r="AA54" s="44" t="str">
        <f t="shared" si="66"/>
        <v/>
      </c>
      <c r="AB54" s="44" t="str">
        <f t="shared" si="67"/>
        <v/>
      </c>
      <c r="AC54" s="115"/>
      <c r="AD54" s="123"/>
      <c r="AE54" s="124"/>
      <c r="AF54" s="124"/>
      <c r="AG54" s="124"/>
      <c r="AH54" s="124"/>
      <c r="AI54" s="124"/>
      <c r="AJ54" s="124"/>
      <c r="AK54" s="124"/>
      <c r="AL54" s="124"/>
      <c r="AM54" s="124"/>
      <c r="AN54" s="125"/>
      <c r="AO54" s="95"/>
      <c r="AP54" s="95"/>
      <c r="AQ54" s="86"/>
      <c r="AR54" s="86"/>
      <c r="AS54" s="86"/>
      <c r="AT54" s="72"/>
      <c r="AU54" s="80"/>
      <c r="AV54" s="80"/>
      <c r="AW54" s="80"/>
      <c r="AX54" s="72"/>
      <c r="AY54" s="72"/>
      <c r="AZ54" s="72"/>
      <c r="BA54" s="49"/>
      <c r="BB54" s="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105" s="35" customFormat="1">
      <c r="A55" s="107">
        <v>51</v>
      </c>
      <c r="B55" s="57"/>
      <c r="C55" s="25">
        <f t="shared" si="54"/>
        <v>0</v>
      </c>
      <c r="D55" s="25">
        <f t="shared" si="68"/>
        <v>0</v>
      </c>
      <c r="E55" s="25">
        <f t="shared" si="64"/>
        <v>0</v>
      </c>
      <c r="F55"/>
      <c r="G55" s="27" t="str">
        <f t="shared" si="58"/>
        <v/>
      </c>
      <c r="H55" s="26" t="str">
        <f t="shared" si="59"/>
        <v/>
      </c>
      <c r="I55" s="58" t="str">
        <f>IF(B55&lt;&gt;"",IF(Z54&gt;=$AR$5,"",IF(Z54&lt;=$AR$6,"",IF(AND(G54="L",G55="L"),"",IF(G55="W","",IF(AND(G55="L",I53="",C52="R"),"B",IF(AND(G55="L",I53="",C52="B"),"R",IF(AND(F51="RB",F53="RB"),"B",IF(AND(F51="RR",F53="RR"),"B",IF(AND(F51="BR",F53="BR"),"R",IF(AND(F51="BB",F53="BB"),"R","")))))))))),"")</f>
        <v/>
      </c>
      <c r="J55" s="75"/>
      <c r="K55" s="27" t="str">
        <f t="shared" si="60"/>
        <v/>
      </c>
      <c r="L55" s="28">
        <f t="shared" si="9"/>
        <v>0</v>
      </c>
      <c r="M55"/>
      <c r="N55" s="27" t="str">
        <f t="shared" si="42"/>
        <v/>
      </c>
      <c r="O55" s="26" t="str">
        <f t="shared" si="61"/>
        <v/>
      </c>
      <c r="P55" s="58" t="str">
        <f>IF(B55&lt;&gt;"",IF(Z54&gt;=$AR$5,"",IF(Z54&lt;=$AR$6,"",IF(AND(N54="L",N55="L"),"",IF(N55="W","",IF(AND(N55="L",P53="",D52="E"),"O",IF(AND(N55="L",P53="",D52="O"),"E",IF(AND(M51="EO",M53="EO"),"O",IF(AND(M51="EE",M53="EE"),"O",IF(AND(M51="OE",M53="OE"),"E",IF(AND(M51="OO",M53="OO"),"E","")))))))))),"")</f>
        <v/>
      </c>
      <c r="Q55" s="27" t="str">
        <f t="shared" si="11"/>
        <v/>
      </c>
      <c r="R55" s="28">
        <f t="shared" si="27"/>
        <v>0</v>
      </c>
      <c r="S55"/>
      <c r="T55" s="27" t="str">
        <f t="shared" si="62"/>
        <v/>
      </c>
      <c r="U55" s="26" t="str">
        <f t="shared" si="63"/>
        <v/>
      </c>
      <c r="V55" s="58" t="str">
        <f>IF(B55&lt;&gt;"",IF(Z54&gt;=$AR$5,"",IF(Z54&lt;=$AR$6,"",IF(AND(T54="L",T55="L"),"",IF(T55="W","",IF(AND(T55="L",V53="",E52="H"),"L",IF(AND(T55="L",V53="",E52="L"),"H",IF(AND(S51="HL",S53="HL"),"L",IF(AND(S51="HH",S53="HH"),"L",IF(AND(S51="LH",S53="LH"),"H",IF(AND(S51="LL",S53="LL"),"H","")))))))))),"")</f>
        <v/>
      </c>
      <c r="W55" s="27" t="str">
        <f t="shared" si="14"/>
        <v/>
      </c>
      <c r="X55" s="28">
        <f t="shared" si="56"/>
        <v>0</v>
      </c>
      <c r="Y55" s="33">
        <f t="shared" si="57"/>
        <v>0</v>
      </c>
      <c r="Z55" s="31" t="str">
        <f t="shared" si="7"/>
        <v/>
      </c>
      <c r="AA55" s="44" t="str">
        <f t="shared" si="66"/>
        <v/>
      </c>
      <c r="AB55" s="44" t="str">
        <f t="shared" si="67"/>
        <v/>
      </c>
      <c r="AC55" s="115"/>
      <c r="AD55" s="123"/>
      <c r="AE55" s="124"/>
      <c r="AF55" s="124"/>
      <c r="AG55" s="124"/>
      <c r="AH55" s="124"/>
      <c r="AI55" s="124"/>
      <c r="AJ55" s="124"/>
      <c r="AK55" s="124"/>
      <c r="AL55" s="124"/>
      <c r="AM55" s="124"/>
      <c r="AN55" s="125"/>
      <c r="AO55" s="95"/>
      <c r="AP55" s="95"/>
      <c r="AQ55" s="86"/>
      <c r="AR55" s="86"/>
      <c r="AS55" s="86"/>
      <c r="AT55" s="72"/>
      <c r="AU55" s="80"/>
      <c r="AV55" s="80"/>
      <c r="AW55" s="80"/>
      <c r="AX55" s="72"/>
      <c r="AY55" s="72"/>
      <c r="AZ55" s="72"/>
      <c r="BA55" s="49"/>
      <c r="BB55" s="54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</row>
    <row r="56" spans="1:105" s="35" customFormat="1">
      <c r="A56" s="107">
        <v>52</v>
      </c>
      <c r="B56" s="57"/>
      <c r="C56" s="25">
        <f t="shared" si="54"/>
        <v>0</v>
      </c>
      <c r="D56" s="25">
        <f t="shared" si="68"/>
        <v>0</v>
      </c>
      <c r="E56" s="25">
        <f t="shared" si="64"/>
        <v>0</v>
      </c>
      <c r="F56" t="str">
        <f t="shared" si="2"/>
        <v>BR</v>
      </c>
      <c r="G56" s="27" t="str">
        <f t="shared" si="58"/>
        <v/>
      </c>
      <c r="H56" s="26" t="str">
        <f t="shared" si="59"/>
        <v/>
      </c>
      <c r="I56" s="58" t="str">
        <f>IF(B56&lt;&gt;"",IF(Z55&gt;=$AR$5,"",IF(Z55&lt;=$AR$6,"",IF(AND(G55="L",G56="L"),"",IF(G56="W","",IF(AND(G56="L",I54="",C53="R"),"B",IF(AND(G56="L",I54="",C53="B"),"R",IF(AND(F52="RB",F54="RB"),"B",IF(AND(F52="RR",F54="RR"),"B",IF(AND(F52="BR",F54="BR"),"R",IF(AND(F52="BB",F54="BB"),"R","")))))))))),"")</f>
        <v/>
      </c>
      <c r="J56" s="75"/>
      <c r="K56" s="27" t="str">
        <f t="shared" si="60"/>
        <v/>
      </c>
      <c r="L56" s="28">
        <f t="shared" si="9"/>
        <v>0</v>
      </c>
      <c r="M56" t="str">
        <f t="shared" ref="M56:M61" si="71">IF(B56=0,"OE",D55&amp;D56)</f>
        <v>OE</v>
      </c>
      <c r="N56" s="27" t="str">
        <f t="shared" si="42"/>
        <v/>
      </c>
      <c r="O56" s="26" t="str">
        <f t="shared" si="61"/>
        <v/>
      </c>
      <c r="P56" s="58" t="str">
        <f>IF(B56&lt;&gt;"",IF(Z55&gt;=$AR$5,"",IF(Z55&lt;=$AR$6,"",IF(AND(N55="L",N56="L"),"",IF(N56="W","",IF(AND(N56="L",P54="",D53="E"),"O",IF(AND(N56="L",P54="",D53="O"),"E",IF(AND(M52="EO",M54="EO"),"O",IF(AND(M52="EE",M54="EE"),"O",IF(AND(M52="OE",M54="OE"),"E",IF(AND(M52="OO",M54="OO"),"E","")))))))))),"")</f>
        <v/>
      </c>
      <c r="Q56" s="27" t="str">
        <f t="shared" si="11"/>
        <v/>
      </c>
      <c r="R56" s="28">
        <f t="shared" si="27"/>
        <v>0</v>
      </c>
      <c r="S56" t="str">
        <f t="shared" si="6"/>
        <v>LH</v>
      </c>
      <c r="T56" s="27" t="str">
        <f t="shared" si="62"/>
        <v/>
      </c>
      <c r="U56" s="26" t="str">
        <f t="shared" si="63"/>
        <v/>
      </c>
      <c r="V56" s="58" t="str">
        <f>IF(B56&lt;&gt;"",IF(Z55&gt;=$AR$5,"",IF(Z55&lt;=$AR$6,"",IF(AND(T55="L",T56="L"),"",IF(T56="W","",IF(AND(T56="L",V54="",E53="H"),"L",IF(AND(T56="L",V54="",E53="L"),"H",IF(AND(S52="HL",S54="HL"),"L",IF(AND(S52="HH",S54="HH"),"L",IF(AND(S52="LH",S54="LH"),"H",IF(AND(S52="LL",S54="LL"),"H","")))))))))),"")</f>
        <v/>
      </c>
      <c r="W56" s="27" t="str">
        <f t="shared" si="14"/>
        <v/>
      </c>
      <c r="X56" s="28">
        <f t="shared" si="56"/>
        <v>0</v>
      </c>
      <c r="Y56" s="33">
        <f t="shared" si="57"/>
        <v>0</v>
      </c>
      <c r="Z56" s="31" t="str">
        <f t="shared" si="7"/>
        <v/>
      </c>
      <c r="AA56" s="44" t="str">
        <f t="shared" si="66"/>
        <v/>
      </c>
      <c r="AB56" s="44" t="str">
        <f t="shared" si="67"/>
        <v/>
      </c>
      <c r="AC56" s="115"/>
      <c r="AD56" s="123"/>
      <c r="AE56" s="124"/>
      <c r="AF56" s="124"/>
      <c r="AG56" s="124"/>
      <c r="AH56" s="124"/>
      <c r="AI56" s="124"/>
      <c r="AJ56" s="124"/>
      <c r="AK56" s="124"/>
      <c r="AL56" s="124"/>
      <c r="AM56" s="124"/>
      <c r="AN56" s="125"/>
      <c r="AO56" s="79"/>
      <c r="AP56" s="64"/>
      <c r="AQ56" s="86"/>
      <c r="AR56" s="86"/>
      <c r="AS56" s="86"/>
      <c r="AT56" s="72"/>
      <c r="AU56" s="72"/>
      <c r="AV56" s="72"/>
      <c r="AW56" s="72"/>
      <c r="AX56" s="72"/>
      <c r="AY56" s="72"/>
      <c r="AZ56" s="72"/>
      <c r="BA56" s="49"/>
      <c r="BB56" s="54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</row>
    <row r="57" spans="1:105" s="35" customFormat="1">
      <c r="A57" s="107">
        <v>53</v>
      </c>
      <c r="B57" s="57"/>
      <c r="C57" s="25">
        <f t="shared" si="54"/>
        <v>0</v>
      </c>
      <c r="D57" s="25">
        <f t="shared" si="68"/>
        <v>0</v>
      </c>
      <c r="E57" s="25">
        <f t="shared" si="64"/>
        <v>0</v>
      </c>
      <c r="F57"/>
      <c r="G57" s="27" t="str">
        <f t="shared" si="58"/>
        <v/>
      </c>
      <c r="H57" s="26" t="str">
        <f t="shared" si="59"/>
        <v/>
      </c>
      <c r="I57" s="58" t="str">
        <f>IF(B57&lt;&gt;"",IF(Z56&gt;=$AR$5,"",IF(Z56&lt;=$AR$6,"",IF(AND(G56="L",G57="L"),"",IF(G57="W","",IF(AND(G57="L",I55="",C54="R"),"B",IF(AND(G57="L",I55="",C54="B"),"R",IF(AND(F53="RB",F55="RB"),"B",IF(AND(F53="RR",F55="RR"),"B",IF(AND(F53="BR",F55="BR"),"R",IF(AND(F53="BB",F55="BB"),"R","")))))))))),"")</f>
        <v/>
      </c>
      <c r="J57" s="75"/>
      <c r="K57" s="27" t="str">
        <f t="shared" si="60"/>
        <v/>
      </c>
      <c r="L57" s="28">
        <f t="shared" si="9"/>
        <v>0</v>
      </c>
      <c r="M57"/>
      <c r="N57" s="27" t="str">
        <f t="shared" si="42"/>
        <v/>
      </c>
      <c r="O57" s="26" t="str">
        <f t="shared" si="61"/>
        <v/>
      </c>
      <c r="P57" s="58" t="str">
        <f>IF(B57&lt;&gt;"",IF(Z56&gt;=$AR$5,"",IF(Z56&lt;=$AR$6,"",IF(AND(N56="L",N57="L"),"",IF(N57="W","",IF(AND(N57="L",P55="",D54="E"),"O",IF(AND(N57="L",P55="",D54="O"),"E",IF(AND(M53="EO",M55="EO"),"O",IF(AND(M53="EE",M55="EE"),"O",IF(AND(M53="OE",M55="OE"),"E",IF(AND(M53="OO",M55="OO"),"E","")))))))))),"")</f>
        <v/>
      </c>
      <c r="Q57" s="27" t="str">
        <f t="shared" si="11"/>
        <v/>
      </c>
      <c r="R57" s="28">
        <f t="shared" si="27"/>
        <v>0</v>
      </c>
      <c r="S57"/>
      <c r="T57" s="27" t="str">
        <f t="shared" si="62"/>
        <v/>
      </c>
      <c r="U57" s="26" t="str">
        <f t="shared" si="63"/>
        <v/>
      </c>
      <c r="V57" s="58" t="str">
        <f>IF(B57&lt;&gt;"",IF(Z56&gt;=$AR$5,"",IF(Z56&lt;=$AR$6,"",IF(AND(T56="L",T57="L"),"",IF(T57="W","",IF(AND(T57="L",V55="",E54="H"),"L",IF(AND(T57="L",V55="",E54="L"),"H",IF(AND(S53="HL",S55="HL"),"L",IF(AND(S53="HH",S55="HH"),"L",IF(AND(S53="LH",S55="LH"),"H",IF(AND(S53="LL",S55="LL"),"H","")))))))))),"")</f>
        <v/>
      </c>
      <c r="W57" s="27" t="str">
        <f t="shared" si="14"/>
        <v/>
      </c>
      <c r="X57" s="28">
        <f t="shared" si="56"/>
        <v>0</v>
      </c>
      <c r="Y57" s="33">
        <f t="shared" si="57"/>
        <v>0</v>
      </c>
      <c r="Z57" s="31" t="str">
        <f t="shared" si="7"/>
        <v/>
      </c>
      <c r="AA57" s="44" t="str">
        <f t="shared" si="66"/>
        <v/>
      </c>
      <c r="AB57" s="44" t="str">
        <f t="shared" si="67"/>
        <v/>
      </c>
      <c r="AC57" s="115"/>
      <c r="AD57" s="123"/>
      <c r="AE57" s="124"/>
      <c r="AF57" s="124"/>
      <c r="AG57" s="124"/>
      <c r="AH57" s="124"/>
      <c r="AI57" s="124"/>
      <c r="AJ57" s="124"/>
      <c r="AK57" s="124"/>
      <c r="AL57" s="124"/>
      <c r="AM57" s="124"/>
      <c r="AN57" s="125"/>
      <c r="AO57" s="82"/>
      <c r="AP57" s="46"/>
      <c r="AQ57" s="86"/>
      <c r="AR57" s="86"/>
      <c r="AS57" s="86"/>
      <c r="AT57" s="72"/>
      <c r="AU57" s="72"/>
      <c r="AV57" s="72"/>
      <c r="AW57" s="72"/>
      <c r="AX57" s="72"/>
      <c r="AY57" s="72"/>
      <c r="AZ57" s="72"/>
      <c r="BA57" s="49"/>
      <c r="BB57" s="54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</row>
    <row r="58" spans="1:105" s="35" customFormat="1">
      <c r="A58" s="107">
        <v>54</v>
      </c>
      <c r="B58" s="57"/>
      <c r="C58" s="25">
        <f t="shared" si="54"/>
        <v>0</v>
      </c>
      <c r="D58" s="25">
        <f t="shared" si="68"/>
        <v>0</v>
      </c>
      <c r="E58" s="25">
        <f t="shared" si="64"/>
        <v>0</v>
      </c>
      <c r="F58" t="str">
        <f t="shared" si="2"/>
        <v>BR</v>
      </c>
      <c r="G58" s="27" t="str">
        <f t="shared" si="58"/>
        <v/>
      </c>
      <c r="H58" s="26" t="str">
        <f t="shared" si="59"/>
        <v/>
      </c>
      <c r="I58" s="58" t="str">
        <f>IF(B58&lt;&gt;"",IF(Z57&gt;=$AR$5,"",IF(Z57&lt;=$AR$6,"",IF(AND(G57="L",G58="L"),"",IF(G58="W","",IF(AND(G58="L",I56="",C55="R"),"B",IF(AND(G58="L",I56="",C55="B"),"R",IF(AND(F54="RB",F56="RB"),"B",IF(AND(F54="RR",F56="RR"),"B",IF(AND(F54="BR",F56="BR"),"R",IF(AND(F54="BB",F56="BB"),"R","")))))))))),"")</f>
        <v/>
      </c>
      <c r="J58" s="75"/>
      <c r="K58" s="27" t="str">
        <f t="shared" si="60"/>
        <v/>
      </c>
      <c r="L58" s="28">
        <f t="shared" si="9"/>
        <v>0</v>
      </c>
      <c r="M58" t="str">
        <f t="shared" si="71"/>
        <v>OE</v>
      </c>
      <c r="N58" s="27" t="str">
        <f t="shared" si="42"/>
        <v/>
      </c>
      <c r="O58" s="26" t="str">
        <f t="shared" si="61"/>
        <v/>
      </c>
      <c r="P58" s="58" t="str">
        <f>IF(B58&lt;&gt;"",IF(Z57&gt;=$AR$5,"",IF(Z57&lt;=$AR$6,"",IF(AND(N57="L",N58="L"),"",IF(N58="W","",IF(AND(N58="L",P56="",D55="E"),"O",IF(AND(N58="L",P56="",D55="O"),"E",IF(AND(M54="EO",M56="EO"),"O",IF(AND(M54="EE",M56="EE"),"O",IF(AND(M54="OE",M56="OE"),"E",IF(AND(M54="OO",M56="OO"),"E","")))))))))),"")</f>
        <v/>
      </c>
      <c r="Q58" s="27" t="str">
        <f t="shared" si="11"/>
        <v/>
      </c>
      <c r="R58" s="28">
        <f t="shared" si="27"/>
        <v>0</v>
      </c>
      <c r="S58" t="str">
        <f t="shared" si="6"/>
        <v>LH</v>
      </c>
      <c r="T58" s="27" t="str">
        <f t="shared" si="62"/>
        <v/>
      </c>
      <c r="U58" s="26" t="str">
        <f t="shared" si="63"/>
        <v/>
      </c>
      <c r="V58" s="58" t="str">
        <f>IF(B58&lt;&gt;"",IF(Z57&gt;=$AR$5,"",IF(Z57&lt;=$AR$6,"",IF(AND(T57="L",T58="L"),"",IF(T58="W","",IF(AND(T58="L",V56="",E55="H"),"L",IF(AND(T58="L",V56="",E55="L"),"H",IF(AND(S54="HL",S56="HL"),"L",IF(AND(S54="HH",S56="HH"),"L",IF(AND(S54="LH",S56="LH"),"H",IF(AND(S54="LL",S56="LL"),"H","")))))))))),"")</f>
        <v/>
      </c>
      <c r="W58" s="27" t="str">
        <f t="shared" si="14"/>
        <v/>
      </c>
      <c r="X58" s="28">
        <f t="shared" si="56"/>
        <v>0</v>
      </c>
      <c r="Y58" s="33">
        <f t="shared" si="57"/>
        <v>0</v>
      </c>
      <c r="Z58" s="31" t="str">
        <f t="shared" si="7"/>
        <v/>
      </c>
      <c r="AA58" s="44" t="str">
        <f t="shared" si="66"/>
        <v/>
      </c>
      <c r="AB58" s="44" t="str">
        <f t="shared" si="67"/>
        <v/>
      </c>
      <c r="AC58" s="115"/>
      <c r="AD58" s="123"/>
      <c r="AE58" s="124"/>
      <c r="AF58" s="124"/>
      <c r="AG58" s="124"/>
      <c r="AH58" s="124"/>
      <c r="AI58" s="124"/>
      <c r="AJ58" s="124"/>
      <c r="AK58" s="124"/>
      <c r="AL58" s="124"/>
      <c r="AM58" s="124"/>
      <c r="AN58" s="125"/>
      <c r="AO58" s="82"/>
      <c r="AP58" s="46"/>
      <c r="AQ58" s="86"/>
      <c r="AR58" s="86"/>
      <c r="AS58" s="86"/>
      <c r="AT58" s="72"/>
      <c r="AU58" s="72"/>
      <c r="AV58" s="72"/>
      <c r="AW58" s="72"/>
      <c r="AX58" s="72"/>
      <c r="AY58" s="72"/>
      <c r="AZ58" s="72"/>
      <c r="BA58" s="49"/>
      <c r="BB58" s="54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</row>
    <row r="59" spans="1:105" s="35" customFormat="1">
      <c r="A59" s="107">
        <v>55</v>
      </c>
      <c r="B59" s="57"/>
      <c r="C59" s="25">
        <f t="shared" ref="C59:C122" si="72">VLOOKUP(B59,$BI$107:$BQ$144,8,0)</f>
        <v>0</v>
      </c>
      <c r="D59" s="57">
        <f t="shared" si="68"/>
        <v>0</v>
      </c>
      <c r="E59" s="25">
        <f t="shared" si="64"/>
        <v>0</v>
      </c>
      <c r="F59"/>
      <c r="G59" s="27" t="str">
        <f t="shared" si="58"/>
        <v/>
      </c>
      <c r="H59" s="26" t="str">
        <f t="shared" si="59"/>
        <v/>
      </c>
      <c r="I59" s="58" t="str">
        <f>IF(B59&lt;&gt;"",IF(Z58&gt;=$AR$5,"",IF(Z58&lt;=$AR$6,"",IF(AND(G58="L",G59="L"),"",IF(G59="W","",IF(AND(G59="L",I57="",C56="R"),"B",IF(AND(G59="L",I57="",C56="B"),"R",IF(AND(F55="RB",F57="RB"),"B",IF(AND(F55="RR",F57="RR"),"B",IF(AND(F55="BR",F57="BR"),"R",IF(AND(F55="BB",F57="BB"),"R","")))))))))),"")</f>
        <v/>
      </c>
      <c r="J59" s="75"/>
      <c r="K59" s="27" t="str">
        <f t="shared" si="60"/>
        <v/>
      </c>
      <c r="L59" s="28">
        <f t="shared" si="9"/>
        <v>0</v>
      </c>
      <c r="M59"/>
      <c r="N59" s="27" t="str">
        <f t="shared" si="42"/>
        <v/>
      </c>
      <c r="O59" s="26" t="str">
        <f t="shared" si="61"/>
        <v/>
      </c>
      <c r="P59" s="58" t="str">
        <f>IF(B59&lt;&gt;"",IF(Z58&gt;=$AR$5,"",IF(Z58&lt;=$AR$6,"",IF(AND(N58="L",N59="L"),"",IF(N59="W","",IF(AND(N59="L",P57="",D56="E"),"O",IF(AND(N59="L",P57="",D56="O"),"E",IF(AND(M55="EO",M57="EO"),"O",IF(AND(M55="EE",M57="EE"),"O",IF(AND(M55="OE",M57="OE"),"E",IF(AND(M55="OO",M57="OO"),"E","")))))))))),"")</f>
        <v/>
      </c>
      <c r="Q59" s="27" t="str">
        <f t="shared" si="11"/>
        <v/>
      </c>
      <c r="R59" s="28">
        <f t="shared" si="27"/>
        <v>0</v>
      </c>
      <c r="S59"/>
      <c r="T59" s="27" t="str">
        <f t="shared" si="62"/>
        <v/>
      </c>
      <c r="U59" s="26" t="str">
        <f t="shared" si="63"/>
        <v/>
      </c>
      <c r="V59" s="58" t="str">
        <f>IF(B59&lt;&gt;"",IF(Z58&gt;=$AR$5,"",IF(Z58&lt;=$AR$6,"",IF(AND(T58="L",T59="L"),"",IF(T59="W","",IF(AND(T59="L",V57="",E56="H"),"L",IF(AND(T59="L",V57="",E56="L"),"H",IF(AND(S55="HL",S57="HL"),"L",IF(AND(S55="HH",S57="HH"),"L",IF(AND(S55="LH",S57="LH"),"H",IF(AND(S55="LL",S57="LL"),"H","")))))))))),"")</f>
        <v/>
      </c>
      <c r="W59" s="27" t="str">
        <f t="shared" si="14"/>
        <v/>
      </c>
      <c r="X59" s="28">
        <f t="shared" si="56"/>
        <v>0</v>
      </c>
      <c r="Y59" s="33">
        <f t="shared" si="57"/>
        <v>0</v>
      </c>
      <c r="Z59" s="31" t="str">
        <f t="shared" si="7"/>
        <v/>
      </c>
      <c r="AA59" s="44" t="str">
        <f t="shared" si="66"/>
        <v/>
      </c>
      <c r="AB59" s="44" t="str">
        <f t="shared" si="67"/>
        <v/>
      </c>
      <c r="AC59" s="115"/>
      <c r="AD59" s="123"/>
      <c r="AE59" s="124"/>
      <c r="AF59" s="124"/>
      <c r="AG59" s="124"/>
      <c r="AH59" s="124"/>
      <c r="AI59" s="124"/>
      <c r="AJ59" s="124"/>
      <c r="AK59" s="124"/>
      <c r="AL59" s="124"/>
      <c r="AM59" s="124"/>
      <c r="AN59" s="125"/>
      <c r="AO59" s="82"/>
      <c r="AP59" s="46"/>
      <c r="AQ59" s="86"/>
      <c r="AR59" s="86"/>
      <c r="AS59" s="86"/>
      <c r="AT59" s="72"/>
      <c r="AU59" s="72"/>
      <c r="AV59" s="72"/>
      <c r="AW59" s="72"/>
      <c r="AX59" s="72"/>
      <c r="AY59" s="72"/>
      <c r="AZ59" s="72"/>
      <c r="BA59" s="49"/>
      <c r="BB59" s="54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</row>
    <row r="60" spans="1:105" s="35" customFormat="1">
      <c r="A60" s="107">
        <v>56</v>
      </c>
      <c r="B60" s="57"/>
      <c r="C60" s="25">
        <f t="shared" si="72"/>
        <v>0</v>
      </c>
      <c r="D60" s="25">
        <f t="shared" ref="D60:D67" si="73">VLOOKUP(B60,$BI$107:$BQ$144,9,0)</f>
        <v>0</v>
      </c>
      <c r="E60" s="25">
        <f t="shared" si="64"/>
        <v>0</v>
      </c>
      <c r="F60" t="str">
        <f t="shared" si="2"/>
        <v>BR</v>
      </c>
      <c r="G60" s="27" t="str">
        <f t="shared" si="58"/>
        <v/>
      </c>
      <c r="H60" s="26" t="str">
        <f t="shared" si="59"/>
        <v/>
      </c>
      <c r="I60" s="58" t="str">
        <f>IF(B60&lt;&gt;"",IF(Z59&gt;=$AR$5,"",IF(Z59&lt;=$AR$6,"",IF(AND(G59="L",G60="L"),"",IF(G60="W","",IF(AND(G60="L",I58="",C57="R"),"B",IF(AND(G60="L",I58="",C57="B"),"R",IF(AND(F56="RB",F58="RB"),"B",IF(AND(F56="RR",F58="RR"),"B",IF(AND(F56="BR",F58="BR"),"R",IF(AND(F56="BB",F58="BB"),"R","")))))))))),"")</f>
        <v/>
      </c>
      <c r="J60" s="75"/>
      <c r="K60" s="27" t="str">
        <f t="shared" si="60"/>
        <v/>
      </c>
      <c r="L60" s="28">
        <f t="shared" si="9"/>
        <v>0</v>
      </c>
      <c r="M60" t="str">
        <f t="shared" si="71"/>
        <v>OE</v>
      </c>
      <c r="N60" s="27" t="str">
        <f t="shared" si="42"/>
        <v/>
      </c>
      <c r="O60" s="26" t="str">
        <f t="shared" si="61"/>
        <v/>
      </c>
      <c r="P60" s="58" t="str">
        <f>IF(B60&lt;&gt;"",IF(Z59&gt;=$AR$5,"",IF(Z59&lt;=$AR$6,"",IF(AND(N59="L",N60="L"),"",IF(N60="W","",IF(AND(N60="L",P58="",D57="E"),"O",IF(AND(N60="L",P58="",D57="O"),"E",IF(AND(M56="EO",M58="EO"),"O",IF(AND(M56="EE",M58="EE"),"O",IF(AND(M56="OE",M58="OE"),"E",IF(AND(M56="OO",M58="OO"),"E","")))))))))),"")</f>
        <v/>
      </c>
      <c r="Q60" s="27" t="str">
        <f t="shared" si="11"/>
        <v/>
      </c>
      <c r="R60" s="28">
        <f t="shared" si="27"/>
        <v>0</v>
      </c>
      <c r="S60" t="str">
        <f t="shared" si="6"/>
        <v>LH</v>
      </c>
      <c r="T60" s="27" t="str">
        <f t="shared" si="62"/>
        <v/>
      </c>
      <c r="U60" s="26" t="str">
        <f t="shared" si="63"/>
        <v/>
      </c>
      <c r="V60" s="58" t="str">
        <f>IF(B60&lt;&gt;"",IF(Z59&gt;=$AR$5,"",IF(Z59&lt;=$AR$6,"",IF(AND(T59="L",T60="L"),"",IF(T60="W","",IF(AND(T60="L",V58="",E57="H"),"L",IF(AND(T60="L",V58="",E57="L"),"H",IF(AND(S56="HL",S58="HL"),"L",IF(AND(S56="HH",S58="HH"),"L",IF(AND(S56="LH",S58="LH"),"H",IF(AND(S56="LL",S58="LL"),"H","")))))))))),"")</f>
        <v/>
      </c>
      <c r="W60" s="27" t="str">
        <f t="shared" si="14"/>
        <v/>
      </c>
      <c r="X60" s="28">
        <f t="shared" si="56"/>
        <v>0</v>
      </c>
      <c r="Y60" s="33">
        <f t="shared" si="57"/>
        <v>0</v>
      </c>
      <c r="Z60" s="31" t="str">
        <f t="shared" si="7"/>
        <v/>
      </c>
      <c r="AA60" s="44" t="str">
        <f t="shared" si="66"/>
        <v/>
      </c>
      <c r="AB60" s="44" t="str">
        <f t="shared" si="67"/>
        <v/>
      </c>
      <c r="AC60" s="115"/>
      <c r="AD60" s="123"/>
      <c r="AE60" s="124"/>
      <c r="AF60" s="124"/>
      <c r="AG60" s="124"/>
      <c r="AH60" s="124"/>
      <c r="AI60" s="124"/>
      <c r="AJ60" s="124"/>
      <c r="AK60" s="124"/>
      <c r="AL60" s="124"/>
      <c r="AM60" s="124"/>
      <c r="AN60" s="125"/>
      <c r="AO60" s="82"/>
      <c r="AP60" s="46"/>
      <c r="AQ60" s="86"/>
      <c r="AR60" s="86"/>
      <c r="AS60" s="86"/>
      <c r="AT60" s="72"/>
      <c r="AU60" s="72"/>
      <c r="AV60" s="72"/>
      <c r="AW60" s="72"/>
      <c r="AX60" s="72"/>
      <c r="AY60" s="72"/>
      <c r="AZ60" s="72"/>
      <c r="BA60" s="49"/>
      <c r="BB60" s="54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</row>
    <row r="61" spans="1:105" s="35" customFormat="1">
      <c r="A61" s="107">
        <v>57</v>
      </c>
      <c r="B61" s="57"/>
      <c r="C61" s="25">
        <f t="shared" si="72"/>
        <v>0</v>
      </c>
      <c r="D61" s="25">
        <f t="shared" si="73"/>
        <v>0</v>
      </c>
      <c r="E61" s="25">
        <f t="shared" si="64"/>
        <v>0</v>
      </c>
      <c r="F61"/>
      <c r="G61" s="27" t="str">
        <f t="shared" si="58"/>
        <v/>
      </c>
      <c r="H61" s="26" t="str">
        <f t="shared" si="59"/>
        <v/>
      </c>
      <c r="I61" s="58" t="str">
        <f>IF(B61&lt;&gt;"",IF(Z60&gt;=$AR$5,"",IF(Z60&lt;=$AR$6,"",IF(AND(G60="L",G61="L"),"",IF(G61="W","",IF(AND(G61="L",I59="",C58="R"),"B",IF(AND(G61="L",I59="",C58="B"),"R",IF(AND(F57="RB",F59="RB"),"B",IF(AND(F57="RR",F59="RR"),"B",IF(AND(F57="BR",F59="BR"),"R",IF(AND(F57="BB",F59="BB"),"R","")))))))))),"")</f>
        <v/>
      </c>
      <c r="J61" s="75"/>
      <c r="K61" s="27" t="str">
        <f t="shared" si="60"/>
        <v/>
      </c>
      <c r="L61" s="28">
        <f t="shared" si="9"/>
        <v>0</v>
      </c>
      <c r="M61"/>
      <c r="N61" s="27" t="str">
        <f t="shared" si="42"/>
        <v/>
      </c>
      <c r="O61" s="26" t="str">
        <f t="shared" si="61"/>
        <v/>
      </c>
      <c r="P61" s="58" t="str">
        <f>IF(B61&lt;&gt;"",IF(Z60&gt;=$AR$5,"",IF(Z60&lt;=$AR$6,"",IF(AND(N60="L",N61="L"),"",IF(N61="W","",IF(AND(N61="L",P59="",D58="E"),"O",IF(AND(N61="L",P59="",D58="O"),"E",IF(AND(M57="EO",M59="EO"),"O",IF(AND(M57="EE",M59="EE"),"O",IF(AND(M57="OE",M59="OE"),"E",IF(AND(M57="OO",M59="OO"),"E","")))))))))),"")</f>
        <v/>
      </c>
      <c r="Q61" s="27" t="str">
        <f t="shared" si="11"/>
        <v/>
      </c>
      <c r="R61" s="28">
        <f t="shared" si="27"/>
        <v>0</v>
      </c>
      <c r="S61"/>
      <c r="T61" s="27" t="str">
        <f t="shared" si="62"/>
        <v/>
      </c>
      <c r="U61" s="26" t="str">
        <f t="shared" si="63"/>
        <v/>
      </c>
      <c r="V61" s="58" t="str">
        <f>IF(B61&lt;&gt;"",IF(Z60&gt;=$AR$5,"",IF(Z60&lt;=$AR$6,"",IF(AND(T60="L",T61="L"),"",IF(T61="W","",IF(AND(T61="L",V59="",E58="H"),"L",IF(AND(T61="L",V59="",E58="L"),"H",IF(AND(S57="HL",S59="HL"),"L",IF(AND(S57="HH",S59="HH"),"L",IF(AND(S57="LH",S59="LH"),"H",IF(AND(S57="LL",S59="LL"),"H","")))))))))),"")</f>
        <v/>
      </c>
      <c r="W61" s="27" t="str">
        <f t="shared" si="14"/>
        <v/>
      </c>
      <c r="X61" s="28">
        <f t="shared" si="56"/>
        <v>0</v>
      </c>
      <c r="Y61" s="33">
        <f t="shared" si="57"/>
        <v>0</v>
      </c>
      <c r="Z61" s="31" t="str">
        <f t="shared" si="7"/>
        <v/>
      </c>
      <c r="AA61" s="44" t="str">
        <f t="shared" si="66"/>
        <v/>
      </c>
      <c r="AB61" s="44" t="str">
        <f t="shared" si="67"/>
        <v/>
      </c>
      <c r="AC61" s="115"/>
      <c r="AD61" s="123"/>
      <c r="AE61" s="124"/>
      <c r="AF61" s="124"/>
      <c r="AG61" s="124"/>
      <c r="AH61" s="124"/>
      <c r="AI61" s="124"/>
      <c r="AJ61" s="124"/>
      <c r="AK61" s="124"/>
      <c r="AL61" s="124"/>
      <c r="AM61" s="124"/>
      <c r="AN61" s="125"/>
      <c r="AO61" s="82"/>
      <c r="AP61" s="46"/>
      <c r="AQ61" s="86"/>
      <c r="AR61" s="86"/>
      <c r="AS61" s="86"/>
      <c r="AT61" s="72"/>
      <c r="AU61" s="72"/>
      <c r="AV61" s="72"/>
      <c r="AW61" s="72"/>
      <c r="AX61" s="72"/>
      <c r="AY61" s="72"/>
      <c r="AZ61" s="72"/>
      <c r="BA61" s="49"/>
      <c r="BB61" s="54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</row>
    <row r="62" spans="1:105" s="35" customFormat="1">
      <c r="A62" s="107">
        <v>58</v>
      </c>
      <c r="B62" s="57"/>
      <c r="C62" s="25">
        <f t="shared" si="72"/>
        <v>0</v>
      </c>
      <c r="D62" s="25">
        <f t="shared" si="73"/>
        <v>0</v>
      </c>
      <c r="E62" s="25">
        <f t="shared" si="64"/>
        <v>0</v>
      </c>
      <c r="F62" t="str">
        <f t="shared" si="2"/>
        <v>BR</v>
      </c>
      <c r="G62" s="27" t="str">
        <f t="shared" si="58"/>
        <v/>
      </c>
      <c r="H62" s="26" t="str">
        <f t="shared" si="59"/>
        <v/>
      </c>
      <c r="I62" s="58" t="str">
        <f>IF(B62&lt;&gt;"",IF(Z61&gt;=$AR$5,"",IF(Z61&lt;=$AR$6,"",IF(AND(G61="L",G62="L"),"",IF(G62="W","",IF(AND(G62="L",I60="",C59="R"),"B",IF(AND(G62="L",I60="",C59="B"),"R",IF(AND(F58="RB",F60="RB"),"B",IF(AND(F58="RR",F60="RR"),"B",IF(AND(F58="BR",F60="BR"),"R",IF(AND(F58="BB",F60="BB"),"R","")))))))))),"")</f>
        <v/>
      </c>
      <c r="J62" s="75"/>
      <c r="K62" s="27" t="str">
        <f t="shared" si="60"/>
        <v/>
      </c>
      <c r="L62" s="28">
        <f t="shared" si="9"/>
        <v>0</v>
      </c>
      <c r="M62" t="str">
        <f t="shared" ref="M62:M65" si="74">IF(B62=0,"OE",D61&amp;D62)</f>
        <v>OE</v>
      </c>
      <c r="N62" s="27" t="str">
        <f t="shared" ref="N62:N125" si="75">IF(P61="","",IF(B62=0,"L",IF(D62=P61,"W","L")))</f>
        <v/>
      </c>
      <c r="O62" s="26" t="str">
        <f t="shared" si="61"/>
        <v/>
      </c>
      <c r="P62" s="58" t="str">
        <f>IF(B62&lt;&gt;"",IF(Z61&gt;=$AR$5,"",IF(Z61&lt;=$AR$6,"",IF(AND(N61="L",N62="L"),"",IF(N62="W","",IF(AND(N62="L",P60="",D59="E"),"O",IF(AND(N62="L",P60="",D59="O"),"E",IF(AND(M58="EO",M60="EO"),"O",IF(AND(M58="EE",M60="EE"),"O",IF(AND(M58="OE",M60="OE"),"E",IF(AND(M58="OO",M60="OO"),"E","")))))))))),"")</f>
        <v/>
      </c>
      <c r="Q62" s="27" t="str">
        <f t="shared" si="11"/>
        <v/>
      </c>
      <c r="R62" s="28">
        <f t="shared" si="27"/>
        <v>0</v>
      </c>
      <c r="S62" t="str">
        <f t="shared" si="6"/>
        <v>LH</v>
      </c>
      <c r="T62" s="27" t="str">
        <f t="shared" si="62"/>
        <v/>
      </c>
      <c r="U62" s="26" t="str">
        <f t="shared" si="63"/>
        <v/>
      </c>
      <c r="V62" s="58" t="str">
        <f>IF(B62&lt;&gt;"",IF(Z61&gt;=$AR$5,"",IF(Z61&lt;=$AR$6,"",IF(AND(T61="L",T62="L"),"",IF(T62="W","",IF(AND(T62="L",V60="",E59="H"),"L",IF(AND(T62="L",V60="",E59="L"),"H",IF(AND(S58="HL",S60="HL"),"L",IF(AND(S58="HH",S60="HH"),"L",IF(AND(S58="LH",S60="LH"),"H",IF(AND(S58="LL",S60="LL"),"H","")))))))))),"")</f>
        <v/>
      </c>
      <c r="W62" s="27" t="str">
        <f t="shared" si="14"/>
        <v/>
      </c>
      <c r="X62" s="28">
        <f t="shared" si="56"/>
        <v>0</v>
      </c>
      <c r="Y62" s="33">
        <f t="shared" si="57"/>
        <v>0</v>
      </c>
      <c r="Z62" s="31" t="str">
        <f t="shared" si="7"/>
        <v/>
      </c>
      <c r="AA62" s="44" t="str">
        <f t="shared" si="66"/>
        <v/>
      </c>
      <c r="AB62" s="44" t="str">
        <f t="shared" si="67"/>
        <v/>
      </c>
      <c r="AC62" s="115"/>
      <c r="AD62" s="123"/>
      <c r="AE62" s="124"/>
      <c r="AF62" s="124"/>
      <c r="AG62" s="124"/>
      <c r="AH62" s="124"/>
      <c r="AI62" s="124"/>
      <c r="AJ62" s="124"/>
      <c r="AK62" s="124"/>
      <c r="AL62" s="124"/>
      <c r="AM62" s="124"/>
      <c r="AN62" s="125"/>
      <c r="AO62" s="82"/>
      <c r="AP62" s="46"/>
      <c r="AQ62" s="86"/>
      <c r="AR62" s="86"/>
      <c r="AS62" s="86"/>
      <c r="AT62" s="72"/>
      <c r="AU62" s="72"/>
      <c r="AV62" s="72"/>
      <c r="AW62" s="72"/>
      <c r="AX62" s="72"/>
      <c r="AY62" s="72"/>
      <c r="AZ62" s="72"/>
      <c r="BA62" s="49"/>
      <c r="BB62" s="54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</row>
    <row r="63" spans="1:105" s="35" customFormat="1">
      <c r="A63" s="107">
        <v>59</v>
      </c>
      <c r="B63" s="57"/>
      <c r="C63" s="25">
        <f t="shared" si="72"/>
        <v>0</v>
      </c>
      <c r="D63" s="25">
        <f t="shared" si="73"/>
        <v>0</v>
      </c>
      <c r="E63" s="25">
        <f t="shared" si="64"/>
        <v>0</v>
      </c>
      <c r="F63"/>
      <c r="G63" s="27" t="str">
        <f t="shared" si="58"/>
        <v/>
      </c>
      <c r="H63" s="26" t="str">
        <f t="shared" si="59"/>
        <v/>
      </c>
      <c r="I63" s="58" t="str">
        <f>IF(B63&lt;&gt;"",IF(Z62&gt;=$AR$5,"",IF(Z62&lt;=$AR$6,"",IF(AND(G62="L",G63="L"),"",IF(G63="W","",IF(AND(G63="L",I61="",C60="R"),"B",IF(AND(G63="L",I61="",C60="B"),"R",IF(AND(F59="RB",F61="RB"),"B",IF(AND(F59="RR",F61="RR"),"B",IF(AND(F59="BR",F61="BR"),"R",IF(AND(F59="BB",F61="BB"),"R","")))))))))),"")</f>
        <v/>
      </c>
      <c r="J63" s="75"/>
      <c r="K63" s="27" t="str">
        <f t="shared" si="60"/>
        <v/>
      </c>
      <c r="L63" s="28">
        <f t="shared" si="9"/>
        <v>0</v>
      </c>
      <c r="M63"/>
      <c r="N63" s="27" t="str">
        <f t="shared" si="75"/>
        <v/>
      </c>
      <c r="O63" s="26" t="str">
        <f t="shared" si="61"/>
        <v/>
      </c>
      <c r="P63" s="58" t="str">
        <f>IF(B63&lt;&gt;"",IF(Z62&gt;=$AR$5,"",IF(Z62&lt;=$AR$6,"",IF(AND(N62="L",N63="L"),"",IF(N63="W","",IF(AND(N63="L",P61="",D60="E"),"O",IF(AND(N63="L",P61="",D60="O"),"E",IF(AND(M59="EO",M61="EO"),"O",IF(AND(M59="EE",M61="EE"),"O",IF(AND(M59="OE",M61="OE"),"E",IF(AND(M59="OO",M61="OO"),"E","")))))))))),"")</f>
        <v/>
      </c>
      <c r="Q63" s="27" t="str">
        <f t="shared" si="11"/>
        <v/>
      </c>
      <c r="R63" s="28">
        <f t="shared" si="27"/>
        <v>0</v>
      </c>
      <c r="S63"/>
      <c r="T63" s="27" t="str">
        <f t="shared" si="62"/>
        <v/>
      </c>
      <c r="U63" s="26" t="str">
        <f t="shared" si="63"/>
        <v/>
      </c>
      <c r="V63" s="58" t="str">
        <f>IF(B63&lt;&gt;"",IF(Z62&gt;=$AR$5,"",IF(Z62&lt;=$AR$6,"",IF(AND(T62="L",T63="L"),"",IF(T63="W","",IF(AND(T63="L",V61="",E60="H"),"L",IF(AND(T63="L",V61="",E60="L"),"H",IF(AND(S59="HL",S61="HL"),"L",IF(AND(S59="HH",S61="HH"),"L",IF(AND(S59="LH",S61="LH"),"H",IF(AND(S59="LL",S61="LL"),"H","")))))))))),"")</f>
        <v/>
      </c>
      <c r="W63" s="27" t="str">
        <f t="shared" si="14"/>
        <v/>
      </c>
      <c r="X63" s="28">
        <f t="shared" si="56"/>
        <v>0</v>
      </c>
      <c r="Y63" s="33">
        <f t="shared" si="57"/>
        <v>0</v>
      </c>
      <c r="Z63" s="31" t="str">
        <f t="shared" si="7"/>
        <v/>
      </c>
      <c r="AA63" s="44" t="str">
        <f t="shared" si="66"/>
        <v/>
      </c>
      <c r="AB63" s="44" t="str">
        <f t="shared" si="67"/>
        <v/>
      </c>
      <c r="AC63" s="115"/>
      <c r="AD63" s="123"/>
      <c r="AE63" s="124"/>
      <c r="AF63" s="124"/>
      <c r="AG63" s="124"/>
      <c r="AH63" s="124"/>
      <c r="AI63" s="124"/>
      <c r="AJ63" s="124"/>
      <c r="AK63" s="124"/>
      <c r="AL63" s="124"/>
      <c r="AM63" s="124"/>
      <c r="AN63" s="125"/>
      <c r="AO63" s="82"/>
      <c r="AP63" s="46"/>
      <c r="AQ63" s="86"/>
      <c r="AR63" s="86"/>
      <c r="AS63" s="86"/>
      <c r="AT63" s="72"/>
      <c r="AU63" s="72"/>
      <c r="AV63" s="72"/>
      <c r="AW63" s="72"/>
      <c r="AX63" s="72"/>
      <c r="AY63" s="72"/>
      <c r="AZ63" s="72"/>
      <c r="BA63" s="49"/>
      <c r="BB63" s="54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</row>
    <row r="64" spans="1:105" s="35" customFormat="1">
      <c r="A64" s="107">
        <v>60</v>
      </c>
      <c r="B64" s="57"/>
      <c r="C64" s="25">
        <f t="shared" si="72"/>
        <v>0</v>
      </c>
      <c r="D64" s="25">
        <f t="shared" si="73"/>
        <v>0</v>
      </c>
      <c r="E64" s="25">
        <f t="shared" si="64"/>
        <v>0</v>
      </c>
      <c r="F64" t="str">
        <f t="shared" si="2"/>
        <v>BR</v>
      </c>
      <c r="G64" s="27" t="str">
        <f t="shared" si="58"/>
        <v/>
      </c>
      <c r="H64" s="26" t="str">
        <f t="shared" si="59"/>
        <v/>
      </c>
      <c r="I64" s="58" t="str">
        <f>IF(B64&lt;&gt;"",IF(Z63&gt;=$AR$5,"",IF(Z63&lt;=$AR$6,"",IF(AND(G63="L",G64="L"),"",IF(G64="W","",IF(AND(G64="L",I62="",C61="R"),"B",IF(AND(G64="L",I62="",C61="B"),"R",IF(AND(F60="RB",F62="RB"),"B",IF(AND(F60="RR",F62="RR"),"B",IF(AND(F60="BR",F62="BR"),"R",IF(AND(F60="BB",F62="BB"),"R","")))))))))),"")</f>
        <v/>
      </c>
      <c r="J64" s="75"/>
      <c r="K64" s="27" t="str">
        <f t="shared" si="60"/>
        <v/>
      </c>
      <c r="L64" s="28">
        <f t="shared" si="9"/>
        <v>0</v>
      </c>
      <c r="M64" t="str">
        <f t="shared" si="74"/>
        <v>OE</v>
      </c>
      <c r="N64" s="27" t="str">
        <f t="shared" si="75"/>
        <v/>
      </c>
      <c r="O64" s="26" t="str">
        <f t="shared" si="61"/>
        <v/>
      </c>
      <c r="P64" s="58" t="str">
        <f>IF(B64&lt;&gt;"",IF(Z63&gt;=$AR$5,"",IF(Z63&lt;=$AR$6,"",IF(AND(N63="L",N64="L"),"",IF(N64="W","",IF(AND(N64="L",P62="",D61="E"),"O",IF(AND(N64="L",P62="",D61="O"),"E",IF(AND(M60="EO",M62="EO"),"O",IF(AND(M60="EE",M62="EE"),"O",IF(AND(M60="OE",M62="OE"),"E",IF(AND(M60="OO",M62="OO"),"E","")))))))))),"")</f>
        <v/>
      </c>
      <c r="Q64" s="27" t="str">
        <f t="shared" si="11"/>
        <v/>
      </c>
      <c r="R64" s="28">
        <f t="shared" si="27"/>
        <v>0</v>
      </c>
      <c r="S64" t="str">
        <f t="shared" si="6"/>
        <v>LH</v>
      </c>
      <c r="T64" s="27" t="str">
        <f t="shared" si="62"/>
        <v/>
      </c>
      <c r="U64" s="26" t="str">
        <f t="shared" si="63"/>
        <v/>
      </c>
      <c r="V64" s="58" t="str">
        <f>IF(B64&lt;&gt;"",IF(Z63&gt;=$AR$5,"",IF(Z63&lt;=$AR$6,"",IF(AND(T63="L",T64="L"),"",IF(T64="W","",IF(AND(T64="L",V62="",E61="H"),"L",IF(AND(T64="L",V62="",E61="L"),"H",IF(AND(S60="HL",S62="HL"),"L",IF(AND(S60="HH",S62="HH"),"L",IF(AND(S60="LH",S62="LH"),"H",IF(AND(S60="LL",S62="LL"),"H","")))))))))),"")</f>
        <v/>
      </c>
      <c r="W64" s="27" t="str">
        <f t="shared" si="14"/>
        <v/>
      </c>
      <c r="X64" s="28">
        <f t="shared" si="56"/>
        <v>0</v>
      </c>
      <c r="Y64" s="33">
        <f t="shared" si="57"/>
        <v>0</v>
      </c>
      <c r="Z64" s="31" t="str">
        <f t="shared" si="7"/>
        <v/>
      </c>
      <c r="AA64" s="44" t="str">
        <f t="shared" si="66"/>
        <v/>
      </c>
      <c r="AB64" s="44" t="str">
        <f t="shared" si="67"/>
        <v/>
      </c>
      <c r="AC64" s="115"/>
      <c r="AD64" s="123"/>
      <c r="AE64" s="124"/>
      <c r="AF64" s="124"/>
      <c r="AG64" s="124"/>
      <c r="AH64" s="124"/>
      <c r="AI64" s="124"/>
      <c r="AJ64" s="124"/>
      <c r="AK64" s="124"/>
      <c r="AL64" s="124"/>
      <c r="AM64" s="124"/>
      <c r="AN64" s="125"/>
      <c r="AO64" s="82"/>
      <c r="AP64" s="46"/>
      <c r="AQ64" s="86"/>
      <c r="AR64" s="86"/>
      <c r="AS64" s="86"/>
      <c r="AT64" s="72"/>
      <c r="AU64" s="72"/>
      <c r="AV64" s="72"/>
      <c r="AW64" s="72"/>
      <c r="AX64" s="72"/>
      <c r="AY64" s="72"/>
      <c r="AZ64" s="72"/>
      <c r="BA64" s="49"/>
      <c r="BB64" s="5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</row>
    <row r="65" spans="1:93">
      <c r="A65" s="107">
        <v>61</v>
      </c>
      <c r="B65" s="57"/>
      <c r="C65" s="25">
        <f t="shared" si="72"/>
        <v>0</v>
      </c>
      <c r="D65" s="25">
        <f t="shared" si="73"/>
        <v>0</v>
      </c>
      <c r="E65" s="25">
        <f t="shared" si="64"/>
        <v>0</v>
      </c>
      <c r="F65"/>
      <c r="G65" s="27" t="str">
        <f t="shared" si="58"/>
        <v/>
      </c>
      <c r="H65" s="26" t="str">
        <f t="shared" si="59"/>
        <v/>
      </c>
      <c r="I65" s="58" t="str">
        <f>IF(B65&lt;&gt;"",IF(Z64&gt;=$AR$5,"",IF(Z64&lt;=$AR$6,"",IF(AND(G64="L",G65="L"),"",IF(G65="W","",IF(AND(G65="L",I63="",C62="R"),"B",IF(AND(G65="L",I63="",C62="B"),"R",IF(AND(F61="RB",F63="RB"),"B",IF(AND(F61="RR",F63="RR"),"B",IF(AND(F61="BR",F63="BR"),"R",IF(AND(F61="BB",F63="BB"),"R","")))))))))),"")</f>
        <v/>
      </c>
      <c r="J65" s="75"/>
      <c r="K65" s="27" t="str">
        <f t="shared" si="60"/>
        <v/>
      </c>
      <c r="L65" s="28">
        <f t="shared" si="9"/>
        <v>0</v>
      </c>
      <c r="M65"/>
      <c r="N65" s="27" t="str">
        <f t="shared" si="75"/>
        <v/>
      </c>
      <c r="O65" s="26" t="str">
        <f t="shared" si="61"/>
        <v/>
      </c>
      <c r="P65" s="58" t="str">
        <f>IF(B65&lt;&gt;"",IF(Z64&gt;=$AR$5,"",IF(Z64&lt;=$AR$6,"",IF(AND(N64="L",N65="L"),"",IF(N65="W","",IF(AND(N65="L",P63="",D62="E"),"O",IF(AND(N65="L",P63="",D62="O"),"E",IF(AND(M61="EO",M63="EO"),"O",IF(AND(M61="EE",M63="EE"),"O",IF(AND(M61="OE",M63="OE"),"E",IF(AND(M61="OO",M63="OO"),"E","")))))))))),"")</f>
        <v/>
      </c>
      <c r="Q65" s="27" t="str">
        <f t="shared" si="11"/>
        <v/>
      </c>
      <c r="R65" s="28">
        <f t="shared" si="27"/>
        <v>0</v>
      </c>
      <c r="S65"/>
      <c r="T65" s="27" t="str">
        <f t="shared" si="62"/>
        <v/>
      </c>
      <c r="U65" s="26" t="str">
        <f t="shared" si="63"/>
        <v/>
      </c>
      <c r="V65" s="58" t="str">
        <f>IF(B65&lt;&gt;"",IF(Z64&gt;=$AR$5,"",IF(Z64&lt;=$AR$6,"",IF(AND(T64="L",T65="L"),"",IF(T65="W","",IF(AND(T65="L",V63="",E62="H"),"L",IF(AND(T65="L",V63="",E62="L"),"H",IF(AND(S61="HL",S63="HL"),"L",IF(AND(S61="HH",S63="HH"),"L",IF(AND(S61="LH",S63="LH"),"H",IF(AND(S61="LL",S63="LL"),"H","")))))))))),"")</f>
        <v/>
      </c>
      <c r="W65" s="27" t="str">
        <f t="shared" si="14"/>
        <v/>
      </c>
      <c r="X65" s="28">
        <f t="shared" si="56"/>
        <v>0</v>
      </c>
      <c r="Y65" s="33">
        <f t="shared" si="57"/>
        <v>0</v>
      </c>
      <c r="Z65" s="31" t="str">
        <f t="shared" si="7"/>
        <v/>
      </c>
      <c r="AA65" s="44" t="str">
        <f t="shared" si="66"/>
        <v/>
      </c>
      <c r="AB65" s="44" t="str">
        <f t="shared" si="67"/>
        <v/>
      </c>
      <c r="AC65" s="115"/>
      <c r="AD65" s="123"/>
      <c r="AE65" s="124"/>
      <c r="AF65" s="124"/>
      <c r="AG65" s="124"/>
      <c r="AH65" s="124"/>
      <c r="AI65" s="124"/>
      <c r="AJ65" s="124"/>
      <c r="AK65" s="124"/>
      <c r="AL65" s="124"/>
      <c r="AM65" s="124"/>
      <c r="AN65" s="125"/>
      <c r="AO65" s="82"/>
      <c r="AP65" s="46"/>
      <c r="AQ65" s="72"/>
      <c r="AR65" s="72"/>
      <c r="AS65" s="72"/>
      <c r="AT65" s="72"/>
      <c r="AU65" s="72"/>
      <c r="AV65" s="72"/>
      <c r="AW65" s="72"/>
      <c r="AX65" s="72"/>
      <c r="AY65" s="72"/>
      <c r="AZ65" s="72"/>
      <c r="BA65" s="49"/>
      <c r="BB65" s="54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</row>
    <row r="66" spans="1:93">
      <c r="A66" s="107">
        <v>62</v>
      </c>
      <c r="B66" s="57"/>
      <c r="C66" s="25">
        <f t="shared" si="72"/>
        <v>0</v>
      </c>
      <c r="D66" s="25">
        <f t="shared" si="73"/>
        <v>0</v>
      </c>
      <c r="E66" s="25">
        <f t="shared" si="64"/>
        <v>0</v>
      </c>
      <c r="F66" t="str">
        <f t="shared" si="2"/>
        <v>BR</v>
      </c>
      <c r="G66" s="27" t="str">
        <f t="shared" si="58"/>
        <v/>
      </c>
      <c r="H66" s="26" t="str">
        <f t="shared" si="59"/>
        <v/>
      </c>
      <c r="I66" s="58" t="str">
        <f>IF(B66&lt;&gt;"",IF(Z65&gt;=$AR$5,"",IF(Z65&lt;=$AR$6,"",IF(AND(G65="L",G66="L"),"",IF(G66="W","",IF(AND(G66="L",I64="",C63="R"),"B",IF(AND(G66="L",I64="",C63="B"),"R",IF(AND(F62="RB",F64="RB"),"B",IF(AND(F62="RR",F64="RR"),"B",IF(AND(F62="BR",F64="BR"),"R",IF(AND(F62="BB",F64="BB"),"R","")))))))))),"")</f>
        <v/>
      </c>
      <c r="J66" s="75"/>
      <c r="K66" s="27" t="str">
        <f t="shared" si="60"/>
        <v/>
      </c>
      <c r="L66" s="28">
        <f t="shared" si="9"/>
        <v>0</v>
      </c>
      <c r="M66" t="str">
        <f t="shared" ref="M66:M71" si="76">IF(B66=0,"OE",D65&amp;D66)</f>
        <v>OE</v>
      </c>
      <c r="N66" s="27" t="str">
        <f t="shared" si="75"/>
        <v/>
      </c>
      <c r="O66" s="26" t="str">
        <f t="shared" si="61"/>
        <v/>
      </c>
      <c r="P66" s="58" t="str">
        <f>IF(B66&lt;&gt;"",IF(Z65&gt;=$AR$5,"",IF(Z65&lt;=$AR$6,"",IF(AND(N65="L",N66="L"),"",IF(N66="W","",IF(AND(N66="L",P64="",D63="E"),"O",IF(AND(N66="L",P64="",D63="O"),"E",IF(AND(M62="EO",M64="EO"),"O",IF(AND(M62="EE",M64="EE"),"O",IF(AND(M62="OE",M64="OE"),"E",IF(AND(M62="OO",M64="OO"),"E","")))))))))),"")</f>
        <v/>
      </c>
      <c r="Q66" s="27" t="str">
        <f t="shared" si="11"/>
        <v/>
      </c>
      <c r="R66" s="28">
        <f t="shared" si="27"/>
        <v>0</v>
      </c>
      <c r="S66" t="str">
        <f t="shared" si="6"/>
        <v>LH</v>
      </c>
      <c r="T66" s="27" t="str">
        <f t="shared" si="62"/>
        <v/>
      </c>
      <c r="U66" s="26" t="str">
        <f t="shared" si="63"/>
        <v/>
      </c>
      <c r="V66" s="58" t="str">
        <f>IF(B66&lt;&gt;"",IF(Z65&gt;=$AR$5,"",IF(Z65&lt;=$AR$6,"",IF(AND(T65="L",T66="L"),"",IF(T66="W","",IF(AND(T66="L",V64="",E63="H"),"L",IF(AND(T66="L",V64="",E63="L"),"H",IF(AND(S62="HL",S64="HL"),"L",IF(AND(S62="HH",S64="HH"),"L",IF(AND(S62="LH",S64="LH"),"H",IF(AND(S62="LL",S64="LL"),"H","")))))))))),"")</f>
        <v/>
      </c>
      <c r="W66" s="27" t="str">
        <f t="shared" si="14"/>
        <v/>
      </c>
      <c r="X66" s="28">
        <f t="shared" si="56"/>
        <v>0</v>
      </c>
      <c r="Y66" s="33">
        <f t="shared" si="57"/>
        <v>0</v>
      </c>
      <c r="Z66" s="31" t="str">
        <f t="shared" si="7"/>
        <v/>
      </c>
      <c r="AA66" s="44" t="str">
        <f t="shared" si="66"/>
        <v/>
      </c>
      <c r="AB66" s="44" t="str">
        <f t="shared" si="67"/>
        <v/>
      </c>
      <c r="AC66" s="115"/>
      <c r="AD66" s="123"/>
      <c r="AE66" s="124"/>
      <c r="AF66" s="124"/>
      <c r="AG66" s="124"/>
      <c r="AH66" s="124"/>
      <c r="AI66" s="124"/>
      <c r="AJ66" s="124"/>
      <c r="AK66" s="124"/>
      <c r="AL66" s="124"/>
      <c r="AM66" s="124"/>
      <c r="AN66" s="125"/>
      <c r="AO66" s="82"/>
      <c r="AP66" s="46"/>
      <c r="AQ66" s="72"/>
      <c r="AR66" s="72"/>
      <c r="AS66" s="72"/>
      <c r="AT66" s="72"/>
      <c r="AU66" s="72"/>
      <c r="AV66" s="72"/>
      <c r="AW66" s="72"/>
      <c r="AX66" s="72"/>
      <c r="AY66" s="72"/>
      <c r="AZ66" s="72"/>
      <c r="BA66" s="49"/>
      <c r="BB66" s="54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</row>
    <row r="67" spans="1:93">
      <c r="A67" s="107">
        <v>63</v>
      </c>
      <c r="B67" s="57"/>
      <c r="C67" s="25">
        <f t="shared" si="72"/>
        <v>0</v>
      </c>
      <c r="D67" s="57">
        <f t="shared" si="73"/>
        <v>0</v>
      </c>
      <c r="E67" s="25">
        <f t="shared" si="64"/>
        <v>0</v>
      </c>
      <c r="F67"/>
      <c r="G67" s="27" t="str">
        <f t="shared" si="58"/>
        <v/>
      </c>
      <c r="H67" s="26" t="str">
        <f t="shared" si="59"/>
        <v/>
      </c>
      <c r="I67" s="58" t="str">
        <f>IF(B67&lt;&gt;"",IF(Z66&gt;=$AR$5,"",IF(Z66&lt;=$AR$6,"",IF(AND(G66="L",G67="L"),"",IF(G67="W","",IF(AND(G67="L",I65="",C64="R"),"B",IF(AND(G67="L",I65="",C64="B"),"R",IF(AND(F63="RB",F65="RB"),"B",IF(AND(F63="RR",F65="RR"),"B",IF(AND(F63="BR",F65="BR"),"R",IF(AND(F63="BB",F65="BB"),"R","")))))))))),"")</f>
        <v/>
      </c>
      <c r="J67" s="75"/>
      <c r="K67" s="27" t="str">
        <f t="shared" si="60"/>
        <v/>
      </c>
      <c r="L67" s="28">
        <f t="shared" si="9"/>
        <v>0</v>
      </c>
      <c r="M67"/>
      <c r="N67" s="27" t="str">
        <f t="shared" si="75"/>
        <v/>
      </c>
      <c r="O67" s="26" t="str">
        <f t="shared" si="61"/>
        <v/>
      </c>
      <c r="P67" s="58" t="str">
        <f>IF(B67&lt;&gt;"",IF(Z66&gt;=$AR$5,"",IF(Z66&lt;=$AR$6,"",IF(AND(N66="L",N67="L"),"",IF(N67="W","",IF(AND(N67="L",P65="",D64="E"),"O",IF(AND(N67="L",P65="",D64="O"),"E",IF(AND(M63="EO",M65="EO"),"O",IF(AND(M63="EE",M65="EE"),"O",IF(AND(M63="OE",M65="OE"),"E",IF(AND(M63="OO",M65="OO"),"E","")))))))))),"")</f>
        <v/>
      </c>
      <c r="Q67" s="27" t="str">
        <f t="shared" si="11"/>
        <v/>
      </c>
      <c r="R67" s="28">
        <f t="shared" si="27"/>
        <v>0</v>
      </c>
      <c r="S67"/>
      <c r="T67" s="27" t="str">
        <f t="shared" si="62"/>
        <v/>
      </c>
      <c r="U67" s="26" t="str">
        <f t="shared" si="63"/>
        <v/>
      </c>
      <c r="V67" s="58" t="str">
        <f>IF(B67&lt;&gt;"",IF(Z66&gt;=$AR$5,"",IF(Z66&lt;=$AR$6,"",IF(AND(T66="L",T67="L"),"",IF(T67="W","",IF(AND(T67="L",V65="",E64="H"),"L",IF(AND(T67="L",V65="",E64="L"),"H",IF(AND(S63="HL",S65="HL"),"L",IF(AND(S63="HH",S65="HH"),"L",IF(AND(S63="LH",S65="LH"),"H",IF(AND(S63="LL",S65="LL"),"H","")))))))))),"")</f>
        <v/>
      </c>
      <c r="W67" s="27" t="str">
        <f t="shared" si="14"/>
        <v/>
      </c>
      <c r="X67" s="28">
        <f t="shared" si="56"/>
        <v>0</v>
      </c>
      <c r="Y67" s="33">
        <f t="shared" si="57"/>
        <v>0</v>
      </c>
      <c r="Z67" s="31" t="str">
        <f t="shared" si="7"/>
        <v/>
      </c>
      <c r="AA67" s="44" t="str">
        <f t="shared" si="66"/>
        <v/>
      </c>
      <c r="AB67" s="44" t="str">
        <f t="shared" si="67"/>
        <v/>
      </c>
      <c r="AC67" s="115"/>
      <c r="AD67" s="123"/>
      <c r="AE67" s="124"/>
      <c r="AF67" s="124"/>
      <c r="AG67" s="124"/>
      <c r="AH67" s="124"/>
      <c r="AI67" s="124"/>
      <c r="AJ67" s="124"/>
      <c r="AK67" s="124"/>
      <c r="AL67" s="124"/>
      <c r="AM67" s="124"/>
      <c r="AN67" s="125"/>
      <c r="AO67" s="82"/>
      <c r="AP67" s="46"/>
      <c r="AQ67" s="72"/>
      <c r="AR67" s="72"/>
      <c r="AS67" s="72"/>
      <c r="AT67" s="72"/>
      <c r="AU67" s="72"/>
      <c r="AV67" s="72"/>
      <c r="AW67" s="72"/>
      <c r="AX67" s="72"/>
      <c r="AY67" s="72"/>
      <c r="AZ67" s="72"/>
      <c r="BA67" s="49"/>
      <c r="BB67" s="54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</row>
    <row r="68" spans="1:93">
      <c r="A68" s="107">
        <v>64</v>
      </c>
      <c r="B68" s="57"/>
      <c r="C68" s="25">
        <f t="shared" si="72"/>
        <v>0</v>
      </c>
      <c r="D68" s="25">
        <f t="shared" ref="D68:D80" si="77">VLOOKUP(B68,$BI$107:$BQ$144,9,0)</f>
        <v>0</v>
      </c>
      <c r="E68" s="25">
        <f t="shared" si="64"/>
        <v>0</v>
      </c>
      <c r="F68" t="str">
        <f t="shared" si="2"/>
        <v>BR</v>
      </c>
      <c r="G68" s="27" t="str">
        <f t="shared" si="58"/>
        <v/>
      </c>
      <c r="H68" s="26" t="str">
        <f t="shared" si="59"/>
        <v/>
      </c>
      <c r="I68" s="58" t="str">
        <f>IF(B68&lt;&gt;"",IF(Z67&gt;=$AR$5,"",IF(Z67&lt;=$AR$6,"",IF(AND(G67="L",G68="L"),"",IF(G68="W","",IF(AND(G68="L",I66="",C65="R"),"B",IF(AND(G68="L",I66="",C65="B"),"R",IF(AND(F64="RB",F66="RB"),"B",IF(AND(F64="RR",F66="RR"),"B",IF(AND(F64="BR",F66="BR"),"R",IF(AND(F64="BB",F66="BB"),"R","")))))))))),"")</f>
        <v/>
      </c>
      <c r="J68" s="75"/>
      <c r="K68" s="27" t="str">
        <f t="shared" si="60"/>
        <v/>
      </c>
      <c r="L68" s="28">
        <f t="shared" si="9"/>
        <v>0</v>
      </c>
      <c r="M68" t="str">
        <f t="shared" si="76"/>
        <v>OE</v>
      </c>
      <c r="N68" s="27" t="str">
        <f t="shared" si="75"/>
        <v/>
      </c>
      <c r="O68" s="26" t="str">
        <f t="shared" si="61"/>
        <v/>
      </c>
      <c r="P68" s="58" t="str">
        <f>IF(B68&lt;&gt;"",IF(Z67&gt;=$AR$5,"",IF(Z67&lt;=$AR$6,"",IF(AND(N67="L",N68="L"),"",IF(N68="W","",IF(AND(N68="L",P66="",D65="E"),"O",IF(AND(N68="L",P66="",D65="O"),"E",IF(AND(M64="EO",M66="EO"),"O",IF(AND(M64="EE",M66="EE"),"O",IF(AND(M64="OE",M66="OE"),"E",IF(AND(M64="OO",M66="OO"),"E","")))))))))),"")</f>
        <v/>
      </c>
      <c r="Q68" s="27" t="str">
        <f t="shared" si="11"/>
        <v/>
      </c>
      <c r="R68" s="28">
        <f t="shared" si="27"/>
        <v>0</v>
      </c>
      <c r="S68" t="str">
        <f t="shared" si="6"/>
        <v>LH</v>
      </c>
      <c r="T68" s="27" t="str">
        <f t="shared" si="62"/>
        <v/>
      </c>
      <c r="U68" s="26" t="str">
        <f t="shared" si="63"/>
        <v/>
      </c>
      <c r="V68" s="58" t="str">
        <f>IF(B68&lt;&gt;"",IF(Z67&gt;=$AR$5,"",IF(Z67&lt;=$AR$6,"",IF(AND(T67="L",T68="L"),"",IF(T68="W","",IF(AND(T68="L",V66="",E65="H"),"L",IF(AND(T68="L",V66="",E65="L"),"H",IF(AND(S64="HL",S66="HL"),"L",IF(AND(S64="HH",S66="HH"),"L",IF(AND(S64="LH",S66="LH"),"H",IF(AND(S64="LL",S66="LL"),"H","")))))))))),"")</f>
        <v/>
      </c>
      <c r="W68" s="27" t="str">
        <f t="shared" si="14"/>
        <v/>
      </c>
      <c r="X68" s="28">
        <f t="shared" si="56"/>
        <v>0</v>
      </c>
      <c r="Y68" s="33">
        <f t="shared" si="57"/>
        <v>0</v>
      </c>
      <c r="Z68" s="31" t="str">
        <f t="shared" si="7"/>
        <v/>
      </c>
      <c r="AA68" s="44" t="str">
        <f t="shared" si="66"/>
        <v/>
      </c>
      <c r="AB68" s="44" t="str">
        <f t="shared" si="67"/>
        <v/>
      </c>
      <c r="AC68" s="115"/>
      <c r="AD68" s="123"/>
      <c r="AE68" s="124"/>
      <c r="AF68" s="124"/>
      <c r="AG68" s="124"/>
      <c r="AH68" s="124"/>
      <c r="AI68" s="124"/>
      <c r="AJ68" s="124"/>
      <c r="AK68" s="124"/>
      <c r="AL68" s="124"/>
      <c r="AM68" s="124"/>
      <c r="AN68" s="125"/>
      <c r="AO68" s="82"/>
      <c r="AP68" s="46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49"/>
      <c r="BB68" s="54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</row>
    <row r="69" spans="1:93">
      <c r="A69" s="107">
        <v>65</v>
      </c>
      <c r="B69" s="57"/>
      <c r="C69" s="25">
        <f t="shared" si="72"/>
        <v>0</v>
      </c>
      <c r="D69" s="25">
        <f t="shared" si="77"/>
        <v>0</v>
      </c>
      <c r="E69" s="25">
        <f t="shared" si="64"/>
        <v>0</v>
      </c>
      <c r="F69"/>
      <c r="G69" s="27" t="str">
        <f t="shared" si="58"/>
        <v/>
      </c>
      <c r="H69" s="26" t="str">
        <f t="shared" si="59"/>
        <v/>
      </c>
      <c r="I69" s="58" t="str">
        <f>IF(B69&lt;&gt;"",IF(Z68&gt;=$AR$5,"",IF(Z68&lt;=$AR$6,"",IF(AND(G68="L",G69="L"),"",IF(G69="W","",IF(AND(G69="L",I67="",C66="R"),"B",IF(AND(G69="L",I67="",C66="B"),"R",IF(AND(F65="RB",F67="RB"),"B",IF(AND(F65="RR",F67="RR"),"B",IF(AND(F65="BR",F67="BR"),"R",IF(AND(F65="BB",F67="BB"),"R","")))))))))),"")</f>
        <v/>
      </c>
      <c r="J69" s="75"/>
      <c r="K69" s="27" t="str">
        <f t="shared" si="60"/>
        <v/>
      </c>
      <c r="L69" s="28">
        <f t="shared" si="9"/>
        <v>0</v>
      </c>
      <c r="M69"/>
      <c r="N69" s="27" t="str">
        <f t="shared" si="75"/>
        <v/>
      </c>
      <c r="O69" s="26" t="str">
        <f t="shared" si="61"/>
        <v/>
      </c>
      <c r="P69" s="58" t="str">
        <f>IF(B69&lt;&gt;"",IF(Z68&gt;=$AR$5,"",IF(Z68&lt;=$AR$6,"",IF(AND(N68="L",N69="L"),"",IF(N69="W","",IF(AND(N69="L",P67="",D66="E"),"O",IF(AND(N69="L",P67="",D66="O"),"E",IF(AND(M65="EO",M67="EO"),"O",IF(AND(M65="EE",M67="EE"),"O",IF(AND(M65="OE",M67="OE"),"E",IF(AND(M65="OO",M67="OO"),"E","")))))))))),"")</f>
        <v/>
      </c>
      <c r="Q69" s="27" t="str">
        <f t="shared" si="11"/>
        <v/>
      </c>
      <c r="R69" s="28">
        <f t="shared" si="27"/>
        <v>0</v>
      </c>
      <c r="S69"/>
      <c r="T69" s="27" t="str">
        <f t="shared" si="62"/>
        <v/>
      </c>
      <c r="U69" s="26" t="str">
        <f t="shared" si="63"/>
        <v/>
      </c>
      <c r="V69" s="58" t="str">
        <f>IF(B69&lt;&gt;"",IF(Z68&gt;=$AR$5,"",IF(Z68&lt;=$AR$6,"",IF(AND(T68="L",T69="L"),"",IF(T69="W","",IF(AND(T69="L",V67="",E66="H"),"L",IF(AND(T69="L",V67="",E66="L"),"H",IF(AND(S65="HL",S67="HL"),"L",IF(AND(S65="HH",S67="HH"),"L",IF(AND(S65="LH",S67="LH"),"H",IF(AND(S65="LL",S67="LL"),"H","")))))))))),"")</f>
        <v/>
      </c>
      <c r="W69" s="27" t="str">
        <f t="shared" si="14"/>
        <v/>
      </c>
      <c r="X69" s="28">
        <f t="shared" si="56"/>
        <v>0</v>
      </c>
      <c r="Y69" s="33">
        <f t="shared" si="57"/>
        <v>0</v>
      </c>
      <c r="Z69" s="31" t="str">
        <f t="shared" si="7"/>
        <v/>
      </c>
      <c r="AA69" s="44" t="str">
        <f t="shared" si="66"/>
        <v/>
      </c>
      <c r="AB69" s="44" t="str">
        <f t="shared" si="67"/>
        <v/>
      </c>
      <c r="AC69" s="115"/>
      <c r="AD69" s="123"/>
      <c r="AE69" s="124"/>
      <c r="AF69" s="124"/>
      <c r="AG69" s="124"/>
      <c r="AH69" s="124"/>
      <c r="AI69" s="124"/>
      <c r="AJ69" s="124"/>
      <c r="AK69" s="124"/>
      <c r="AL69" s="124"/>
      <c r="AM69" s="124"/>
      <c r="AN69" s="125"/>
      <c r="AO69" s="82"/>
      <c r="AP69" s="46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49"/>
      <c r="BB69" s="54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</row>
    <row r="70" spans="1:93">
      <c r="A70" s="107">
        <v>66</v>
      </c>
      <c r="B70" s="57"/>
      <c r="C70" s="25">
        <f t="shared" si="72"/>
        <v>0</v>
      </c>
      <c r="D70" s="25">
        <f t="shared" si="77"/>
        <v>0</v>
      </c>
      <c r="E70" s="25">
        <f t="shared" si="64"/>
        <v>0</v>
      </c>
      <c r="F70" t="str">
        <f t="shared" ref="F70:F77" si="78">IF(B70=0,"BR",C69&amp;C70)</f>
        <v>BR</v>
      </c>
      <c r="G70" s="27" t="str">
        <f t="shared" si="58"/>
        <v/>
      </c>
      <c r="H70" s="26" t="str">
        <f t="shared" si="59"/>
        <v/>
      </c>
      <c r="I70" s="58" t="str">
        <f>IF(B70&lt;&gt;"",IF(Z69&gt;=$AR$5,"",IF(Z69&lt;=$AR$6,"",IF(AND(G69="L",G70="L"),"",IF(G70="W","",IF(AND(G70="L",I68="",C67="R"),"B",IF(AND(G70="L",I68="",C67="B"),"R",IF(AND(F66="RB",F68="RB"),"B",IF(AND(F66="RR",F68="RR"),"B",IF(AND(F66="BR",F68="BR"),"R",IF(AND(F66="BB",F68="BB"),"R","")))))))))),"")</f>
        <v/>
      </c>
      <c r="J70" s="75"/>
      <c r="K70" s="27" t="str">
        <f t="shared" si="60"/>
        <v/>
      </c>
      <c r="L70" s="28">
        <f t="shared" si="9"/>
        <v>0</v>
      </c>
      <c r="M70" t="str">
        <f t="shared" si="76"/>
        <v>OE</v>
      </c>
      <c r="N70" s="27" t="str">
        <f t="shared" si="75"/>
        <v/>
      </c>
      <c r="O70" s="26" t="str">
        <f t="shared" si="61"/>
        <v/>
      </c>
      <c r="P70" s="58" t="str">
        <f>IF(B70&lt;&gt;"",IF(Z69&gt;=$AR$5,"",IF(Z69&lt;=$AR$6,"",IF(AND(N69="L",N70="L"),"",IF(N70="W","",IF(AND(N70="L",P68="",D67="E"),"O",IF(AND(N70="L",P68="",D67="O"),"E",IF(AND(M66="EO",M68="EO"),"O",IF(AND(M66="EE",M68="EE"),"O",IF(AND(M66="OE",M68="OE"),"E",IF(AND(M66="OO",M68="OO"),"E","")))))))))),"")</f>
        <v/>
      </c>
      <c r="Q70" s="27" t="str">
        <f t="shared" si="11"/>
        <v/>
      </c>
      <c r="R70" s="28">
        <f t="shared" si="27"/>
        <v>0</v>
      </c>
      <c r="S70" t="str">
        <f t="shared" ref="S70:S77" si="79">IF(B70=0,"LH",E69&amp;E70)</f>
        <v>LH</v>
      </c>
      <c r="T70" s="27" t="str">
        <f t="shared" si="62"/>
        <v/>
      </c>
      <c r="U70" s="26" t="str">
        <f t="shared" si="63"/>
        <v/>
      </c>
      <c r="V70" s="58" t="str">
        <f>IF(B70&lt;&gt;"",IF(Z69&gt;=$AR$5,"",IF(Z69&lt;=$AR$6,"",IF(AND(T69="L",T70="L"),"",IF(T70="W","",IF(AND(T70="L",V68="",E67="H"),"L",IF(AND(T70="L",V68="",E67="L"),"H",IF(AND(S66="HL",S68="HL"),"L",IF(AND(S66="HH",S68="HH"),"L",IF(AND(S66="LH",S68="LH"),"H",IF(AND(S66="LL",S68="LL"),"H","")))))))))),"")</f>
        <v/>
      </c>
      <c r="W70" s="27" t="str">
        <f t="shared" si="14"/>
        <v/>
      </c>
      <c r="X70" s="28">
        <f t="shared" si="56"/>
        <v>0</v>
      </c>
      <c r="Y70" s="33">
        <f t="shared" si="57"/>
        <v>0</v>
      </c>
      <c r="Z70" s="31" t="str">
        <f t="shared" ref="Z70:Z133" si="80">IF(B70&lt;&gt;"",Y70+Z69,"")</f>
        <v/>
      </c>
      <c r="AA70" s="44" t="str">
        <f t="shared" si="66"/>
        <v/>
      </c>
      <c r="AB70" s="44" t="str">
        <f t="shared" si="67"/>
        <v/>
      </c>
      <c r="AC70" s="115"/>
      <c r="AD70" s="123"/>
      <c r="AE70" s="124"/>
      <c r="AF70" s="124"/>
      <c r="AG70" s="124"/>
      <c r="AH70" s="124"/>
      <c r="AI70" s="124"/>
      <c r="AJ70" s="124"/>
      <c r="AK70" s="124"/>
      <c r="AL70" s="124"/>
      <c r="AM70" s="124"/>
      <c r="AN70" s="125"/>
      <c r="AO70" s="82"/>
      <c r="AP70" s="46"/>
      <c r="AQ70" s="72"/>
      <c r="AR70" s="72"/>
      <c r="AS70" s="72"/>
      <c r="AT70" s="72"/>
      <c r="AU70" s="82"/>
      <c r="AV70" s="72"/>
      <c r="AW70" s="82"/>
      <c r="AX70" s="72"/>
      <c r="AY70" s="72"/>
      <c r="AZ70" s="72"/>
      <c r="BA70" s="49"/>
      <c r="BB70" s="54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</row>
    <row r="71" spans="1:93">
      <c r="A71" s="107">
        <v>67</v>
      </c>
      <c r="B71" s="57"/>
      <c r="C71" s="25">
        <f t="shared" si="72"/>
        <v>0</v>
      </c>
      <c r="D71" s="25">
        <f t="shared" si="77"/>
        <v>0</v>
      </c>
      <c r="E71" s="25">
        <f t="shared" si="64"/>
        <v>0</v>
      </c>
      <c r="F71"/>
      <c r="G71" s="27" t="str">
        <f t="shared" si="58"/>
        <v/>
      </c>
      <c r="H71" s="26" t="str">
        <f t="shared" si="59"/>
        <v/>
      </c>
      <c r="I71" s="58" t="str">
        <f>IF(B71&lt;&gt;"",IF(Z70&gt;=$AR$5,"",IF(Z70&lt;=$AR$6,"",IF(AND(G70="L",G71="L"),"",IF(G71="W","",IF(AND(G71="L",I69="",C68="R"),"B",IF(AND(G71="L",I69="",C68="B"),"R",IF(AND(F67="RB",F69="RB"),"B",IF(AND(F67="RR",F69="RR"),"B",IF(AND(F67="BR",F69="BR"),"R",IF(AND(F67="BB",F69="BB"),"R","")))))))))),"")</f>
        <v/>
      </c>
      <c r="J71" s="75"/>
      <c r="K71" s="27" t="str">
        <f t="shared" si="60"/>
        <v/>
      </c>
      <c r="L71" s="28">
        <f t="shared" si="9"/>
        <v>0</v>
      </c>
      <c r="M71"/>
      <c r="N71" s="27" t="str">
        <f t="shared" si="75"/>
        <v/>
      </c>
      <c r="O71" s="26" t="str">
        <f t="shared" si="61"/>
        <v/>
      </c>
      <c r="P71" s="58" t="str">
        <f>IF(B71&lt;&gt;"",IF(Z70&gt;=$AR$5,"",IF(Z70&lt;=$AR$6,"",IF(AND(N70="L",N71="L"),"",IF(N71="W","",IF(AND(N71="L",P69="",D68="E"),"O",IF(AND(N71="L",P69="",D68="O"),"E",IF(AND(M67="EO",M69="EO"),"O",IF(AND(M67="EE",M69="EE"),"O",IF(AND(M67="OE",M69="OE"),"E",IF(AND(M67="OO",M69="OO"),"E","")))))))))),"")</f>
        <v/>
      </c>
      <c r="Q71" s="27" t="str">
        <f t="shared" ref="Q71:Q134" si="81">IF(B71&lt;&gt;"",IF(Q70=2,1,IF(N71="L",Q70+1,1)),"")</f>
        <v/>
      </c>
      <c r="R71" s="28">
        <f t="shared" si="27"/>
        <v>0</v>
      </c>
      <c r="S71"/>
      <c r="T71" s="27" t="str">
        <f t="shared" si="62"/>
        <v/>
      </c>
      <c r="U71" s="26" t="str">
        <f t="shared" si="63"/>
        <v/>
      </c>
      <c r="V71" s="58" t="str">
        <f>IF(B71&lt;&gt;"",IF(Z70&gt;=$AR$5,"",IF(Z70&lt;=$AR$6,"",IF(AND(T70="L",T71="L"),"",IF(T71="W","",IF(AND(T71="L",V69="",E68="H"),"L",IF(AND(T71="L",V69="",E68="L"),"H",IF(AND(S67="HL",S69="HL"),"L",IF(AND(S67="HH",S69="HH"),"L",IF(AND(S67="LH",S69="LH"),"H",IF(AND(S67="LL",S69="LL"),"H","")))))))))),"")</f>
        <v/>
      </c>
      <c r="W71" s="27" t="str">
        <f t="shared" ref="W71:W134" si="82">IF(H71&lt;&gt;"",IF(W70=2,1,IF(T71="L",W70+1,1)),"")</f>
        <v/>
      </c>
      <c r="X71" s="28">
        <f t="shared" ref="X71:X134" si="83">IF(V70&lt;&gt;"",IF(T71="W",(1*W70),(-1*W70)),0)</f>
        <v>0</v>
      </c>
      <c r="Y71" s="33">
        <f t="shared" ref="Y71:Y102" si="84">IF(B71&lt;&gt;"",IF(Z70&gt;=$AR$5,0,IF(Z70&lt;=$AR$6,0,SUM(L71+R71+X71))),0)</f>
        <v>0</v>
      </c>
      <c r="Z71" s="31" t="str">
        <f t="shared" si="80"/>
        <v/>
      </c>
      <c r="AA71" s="44" t="str">
        <f t="shared" si="66"/>
        <v/>
      </c>
      <c r="AB71" s="44" t="str">
        <f t="shared" si="67"/>
        <v/>
      </c>
      <c r="AC71" s="115"/>
      <c r="AD71" s="123"/>
      <c r="AE71" s="124"/>
      <c r="AF71" s="124"/>
      <c r="AG71" s="124"/>
      <c r="AH71" s="124"/>
      <c r="AI71" s="124"/>
      <c r="AJ71" s="124"/>
      <c r="AK71" s="124"/>
      <c r="AL71" s="124"/>
      <c r="AM71" s="124"/>
      <c r="AN71" s="125"/>
      <c r="AO71" s="82"/>
      <c r="AP71" s="46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49"/>
      <c r="BB71" s="54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</row>
    <row r="72" spans="1:93">
      <c r="A72" s="107">
        <v>68</v>
      </c>
      <c r="B72" s="57"/>
      <c r="C72" s="25">
        <f t="shared" si="72"/>
        <v>0</v>
      </c>
      <c r="D72" s="25">
        <f t="shared" si="77"/>
        <v>0</v>
      </c>
      <c r="E72" s="25">
        <f t="shared" si="64"/>
        <v>0</v>
      </c>
      <c r="F72" t="str">
        <f t="shared" si="78"/>
        <v>BR</v>
      </c>
      <c r="G72" s="27" t="str">
        <f t="shared" ref="G72:G135" si="85">IF(I71="","",IF(B72=0,"L",IF(C72=I71,"W","L")))</f>
        <v/>
      </c>
      <c r="H72" s="26" t="str">
        <f t="shared" ref="H72:H135" si="86">IF(B72&lt;&gt;"",VLOOKUP(K72,$AX$5:$AY$29,2),"")</f>
        <v/>
      </c>
      <c r="I72" s="58" t="str">
        <f>IF(B72&lt;&gt;"",IF(Z71&gt;=$AR$5,"",IF(Z71&lt;=$AR$6,"",IF(AND(G71="L",G72="L"),"",IF(G72="W","",IF(AND(G72="L",I70="",C69="R"),"B",IF(AND(G72="L",I70="",C69="B"),"R",IF(AND(F68="RB",F70="RB"),"B",IF(AND(F68="RR",F70="RR"),"B",IF(AND(F68="BR",F70="BR"),"R",IF(AND(F68="BB",F70="BB"),"R","")))))))))),"")</f>
        <v/>
      </c>
      <c r="J72" s="75"/>
      <c r="K72" s="27" t="str">
        <f t="shared" ref="K72:K135" si="87">IF(B72&lt;&gt;"",IF(K71=2,1,IF(G72="L",K71+1,1)),"")</f>
        <v/>
      </c>
      <c r="L72" s="28">
        <f t="shared" ref="L72:L135" si="88">IF(I71&lt;&gt;"",IF(G72="W",(1*K71),(-1*K71)),0)</f>
        <v>0</v>
      </c>
      <c r="M72" t="str">
        <f t="shared" ref="M72:M75" si="89">IF(B72=0,"OE",D71&amp;D72)</f>
        <v>OE</v>
      </c>
      <c r="N72" s="27" t="str">
        <f t="shared" si="75"/>
        <v/>
      </c>
      <c r="O72" s="26" t="str">
        <f t="shared" ref="O72:O135" si="90">IF(B72&lt;&gt;"",VLOOKUP(Q72,$AX$5:$AZ$29,2),"")</f>
        <v/>
      </c>
      <c r="P72" s="58" t="str">
        <f>IF(B72&lt;&gt;"",IF(Z71&gt;=$AR$5,"",IF(Z71&lt;=$AR$6,"",IF(AND(N71="L",N72="L"),"",IF(N72="W","",IF(AND(N72="L",P70="",D69="E"),"O",IF(AND(N72="L",P70="",D69="O"),"E",IF(AND(M68="EO",M70="EO"),"O",IF(AND(M68="EE",M70="EE"),"O",IF(AND(M68="OE",M70="OE"),"E",IF(AND(M68="OO",M70="OO"),"E","")))))))))),"")</f>
        <v/>
      </c>
      <c r="Q72" s="27" t="str">
        <f t="shared" si="81"/>
        <v/>
      </c>
      <c r="R72" s="28">
        <f t="shared" si="27"/>
        <v>0</v>
      </c>
      <c r="S72" t="str">
        <f t="shared" si="79"/>
        <v>LH</v>
      </c>
      <c r="T72" s="27" t="str">
        <f t="shared" ref="T72:T135" si="91">IF(V71="","",IF(H72=0,"L",IF(E72=V71,"W","L")))</f>
        <v/>
      </c>
      <c r="U72" s="26" t="str">
        <f t="shared" ref="U72:U135" si="92">IF(H72&lt;&gt;"",VLOOKUP(W72,$AX$5:$AZ$29,2),"")</f>
        <v/>
      </c>
      <c r="V72" s="58" t="str">
        <f>IF(B72&lt;&gt;"",IF(Z71&gt;=$AR$5,"",IF(Z71&lt;=$AR$6,"",IF(AND(T71="L",T72="L"),"",IF(T72="W","",IF(AND(T72="L",V70="",E69="H"),"L",IF(AND(T72="L",V70="",E69="L"),"H",IF(AND(S68="HL",S70="HL"),"L",IF(AND(S68="HH",S70="HH"),"L",IF(AND(S68="LH",S70="LH"),"H",IF(AND(S68="LL",S70="LL"),"H","")))))))))),"")</f>
        <v/>
      </c>
      <c r="W72" s="27" t="str">
        <f t="shared" si="82"/>
        <v/>
      </c>
      <c r="X72" s="28">
        <f t="shared" si="83"/>
        <v>0</v>
      </c>
      <c r="Y72" s="33">
        <f t="shared" si="84"/>
        <v>0</v>
      </c>
      <c r="Z72" s="31" t="str">
        <f t="shared" si="80"/>
        <v/>
      </c>
      <c r="AA72" s="44" t="str">
        <f t="shared" si="66"/>
        <v/>
      </c>
      <c r="AB72" s="44" t="str">
        <f t="shared" si="67"/>
        <v/>
      </c>
      <c r="AC72" s="115"/>
      <c r="AD72" s="123"/>
      <c r="AE72" s="124"/>
      <c r="AF72" s="124"/>
      <c r="AG72" s="124"/>
      <c r="AH72" s="124"/>
      <c r="AI72" s="124"/>
      <c r="AJ72" s="124"/>
      <c r="AK72" s="124"/>
      <c r="AL72" s="124"/>
      <c r="AM72" s="124"/>
      <c r="AN72" s="125"/>
      <c r="AO72" s="82"/>
      <c r="AP72" s="46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49"/>
      <c r="BB72" s="54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</row>
    <row r="73" spans="1:93">
      <c r="A73" s="107">
        <v>69</v>
      </c>
      <c r="B73" s="57"/>
      <c r="C73" s="25">
        <f t="shared" si="72"/>
        <v>0</v>
      </c>
      <c r="D73" s="25">
        <f t="shared" si="77"/>
        <v>0</v>
      </c>
      <c r="E73" s="25">
        <f t="shared" si="64"/>
        <v>0</v>
      </c>
      <c r="F73"/>
      <c r="G73" s="27" t="str">
        <f t="shared" si="85"/>
        <v/>
      </c>
      <c r="H73" s="26" t="str">
        <f t="shared" si="86"/>
        <v/>
      </c>
      <c r="I73" s="58" t="str">
        <f>IF(B73&lt;&gt;"",IF(Z72&gt;=$AR$5,"",IF(Z72&lt;=$AR$6,"",IF(AND(G72="L",G73="L"),"",IF(G73="W","",IF(AND(G73="L",I71="",C70="R"),"B",IF(AND(G73="L",I71="",C70="B"),"R",IF(AND(F69="RB",F71="RB"),"B",IF(AND(F69="RR",F71="RR"),"B",IF(AND(F69="BR",F71="BR"),"R",IF(AND(F69="BB",F71="BB"),"R","")))))))))),"")</f>
        <v/>
      </c>
      <c r="J73" s="75"/>
      <c r="K73" s="27" t="str">
        <f t="shared" si="87"/>
        <v/>
      </c>
      <c r="L73" s="28">
        <f t="shared" si="88"/>
        <v>0</v>
      </c>
      <c r="M73"/>
      <c r="N73" s="27" t="str">
        <f t="shared" si="75"/>
        <v/>
      </c>
      <c r="O73" s="26" t="str">
        <f t="shared" si="90"/>
        <v/>
      </c>
      <c r="P73" s="58" t="str">
        <f>IF(B73&lt;&gt;"",IF(Z72&gt;=$AR$5,"",IF(Z72&lt;=$AR$6,"",IF(AND(N72="L",N73="L"),"",IF(N73="W","",IF(AND(N73="L",P71="",D70="E"),"O",IF(AND(N73="L",P71="",D70="O"),"E",IF(AND(M69="EO",M71="EO"),"O",IF(AND(M69="EE",M71="EE"),"O",IF(AND(M69="OE",M71="OE"),"E",IF(AND(M69="OO",M71="OO"),"E","")))))))))),"")</f>
        <v/>
      </c>
      <c r="Q73" s="27" t="str">
        <f t="shared" si="81"/>
        <v/>
      </c>
      <c r="R73" s="28">
        <f t="shared" si="27"/>
        <v>0</v>
      </c>
      <c r="S73"/>
      <c r="T73" s="27" t="str">
        <f t="shared" si="91"/>
        <v/>
      </c>
      <c r="U73" s="26" t="str">
        <f t="shared" si="92"/>
        <v/>
      </c>
      <c r="V73" s="58" t="str">
        <f>IF(B73&lt;&gt;"",IF(Z72&gt;=$AR$5,"",IF(Z72&lt;=$AR$6,"",IF(AND(T72="L",T73="L"),"",IF(T73="W","",IF(AND(T73="L",V71="",E70="H"),"L",IF(AND(T73="L",V71="",E70="L"),"H",IF(AND(S69="HL",S71="HL"),"L",IF(AND(S69="HH",S71="HH"),"L",IF(AND(S69="LH",S71="LH"),"H",IF(AND(S69="LL",S71="LL"),"H","")))))))))),"")</f>
        <v/>
      </c>
      <c r="W73" s="27" t="str">
        <f t="shared" si="82"/>
        <v/>
      </c>
      <c r="X73" s="28">
        <f t="shared" si="83"/>
        <v>0</v>
      </c>
      <c r="Y73" s="33">
        <f t="shared" si="84"/>
        <v>0</v>
      </c>
      <c r="Z73" s="31" t="str">
        <f t="shared" si="80"/>
        <v/>
      </c>
      <c r="AA73" s="44" t="str">
        <f t="shared" si="66"/>
        <v/>
      </c>
      <c r="AB73" s="44" t="str">
        <f t="shared" si="67"/>
        <v/>
      </c>
      <c r="AC73" s="115"/>
      <c r="AD73" s="123"/>
      <c r="AE73" s="124"/>
      <c r="AF73" s="124"/>
      <c r="AG73" s="124"/>
      <c r="AH73" s="124"/>
      <c r="AI73" s="124"/>
      <c r="AJ73" s="124"/>
      <c r="AK73" s="124"/>
      <c r="AL73" s="124"/>
      <c r="AM73" s="124"/>
      <c r="AN73" s="125"/>
      <c r="AO73" s="82"/>
      <c r="AP73" s="46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49"/>
      <c r="BB73" s="54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</row>
    <row r="74" spans="1:93">
      <c r="A74" s="107">
        <v>70</v>
      </c>
      <c r="B74" s="57"/>
      <c r="C74" s="25">
        <f t="shared" si="72"/>
        <v>0</v>
      </c>
      <c r="D74" s="25">
        <f t="shared" si="77"/>
        <v>0</v>
      </c>
      <c r="E74" s="25">
        <f t="shared" si="64"/>
        <v>0</v>
      </c>
      <c r="F74" t="str">
        <f t="shared" si="78"/>
        <v>BR</v>
      </c>
      <c r="G74" s="27" t="str">
        <f t="shared" si="85"/>
        <v/>
      </c>
      <c r="H74" s="26" t="str">
        <f t="shared" si="86"/>
        <v/>
      </c>
      <c r="I74" s="58" t="str">
        <f>IF(B74&lt;&gt;"",IF(Z73&gt;=$AR$5,"",IF(Z73&lt;=$AR$6,"",IF(AND(G73="L",G74="L"),"",IF(G74="W","",IF(AND(G74="L",I72="",C71="R"),"B",IF(AND(G74="L",I72="",C71="B"),"R",IF(AND(F70="RB",F72="RB"),"B",IF(AND(F70="RR",F72="RR"),"B",IF(AND(F70="BR",F72="BR"),"R",IF(AND(F70="BB",F72="BB"),"R","")))))))))),"")</f>
        <v/>
      </c>
      <c r="J74" s="75"/>
      <c r="K74" s="27" t="str">
        <f t="shared" si="87"/>
        <v/>
      </c>
      <c r="L74" s="28">
        <f t="shared" si="88"/>
        <v>0</v>
      </c>
      <c r="M74" t="str">
        <f t="shared" si="89"/>
        <v>OE</v>
      </c>
      <c r="N74" s="27" t="str">
        <f t="shared" si="75"/>
        <v/>
      </c>
      <c r="O74" s="26" t="str">
        <f t="shared" si="90"/>
        <v/>
      </c>
      <c r="P74" s="58" t="str">
        <f t="shared" ref="P74:P137" si="93">IF(B74&lt;&gt;"",IF(Z73&gt;=$AR$5,"",IF(Z73&lt;=$AR$6,"",IF(AND(N73="L",N74="L"),"",IF(N74="W","",IF(AND(N74="L",P72="",D71="E"),"O",IF(AND(N74="L",P72="",D71="O"),"E",IF(AND(M70="EO",M72="EO"),"O",IF(AND(M70="EE",M72="EE"),"O",IF(AND(M70="OE",M72="OE"),"E",IF(AND(M70="OO",M72="OO"),"E","")))))))))),"")</f>
        <v/>
      </c>
      <c r="Q74" s="27" t="str">
        <f t="shared" si="81"/>
        <v/>
      </c>
      <c r="R74" s="28">
        <f t="shared" si="27"/>
        <v>0</v>
      </c>
      <c r="S74" t="str">
        <f t="shared" si="79"/>
        <v>LH</v>
      </c>
      <c r="T74" s="27" t="str">
        <f t="shared" si="91"/>
        <v/>
      </c>
      <c r="U74" s="26" t="str">
        <f t="shared" si="92"/>
        <v/>
      </c>
      <c r="V74" s="58" t="str">
        <f t="shared" ref="V74:V137" si="94">IF(B74&lt;&gt;"",IF(Z73&gt;=$AR$5,"",IF(Z73&lt;=$AR$6,"",IF(AND(T73="L",T74="L"),"",IF(T74="W","",IF(AND(T74="L",V72="",E71="H"),"L",IF(AND(T74="L",V72="",E71="L"),"H",IF(AND(S70="HL",S72="HL"),"L",IF(AND(S70="HH",S72="HH"),"L",IF(AND(S70="LH",S72="LH"),"H",IF(AND(S70="LL",S72="LL"),"H","")))))))))),"")</f>
        <v/>
      </c>
      <c r="W74" s="27" t="str">
        <f t="shared" si="82"/>
        <v/>
      </c>
      <c r="X74" s="28">
        <f t="shared" si="83"/>
        <v>0</v>
      </c>
      <c r="Y74" s="33">
        <f t="shared" si="84"/>
        <v>0</v>
      </c>
      <c r="Z74" s="31" t="str">
        <f t="shared" si="80"/>
        <v/>
      </c>
      <c r="AA74" s="44" t="str">
        <f t="shared" ref="AA74:AA137" si="95">IF(B74&lt;&gt;"",IF(AA73&lt;&gt;"",AA73,IF(Z74&gt;=$AR$5,"Profit Target","")),"")</f>
        <v/>
      </c>
      <c r="AB74" s="44" t="str">
        <f t="shared" ref="AB74:AB137" si="96">IF(B74&lt;&gt;"",IF(AB73&lt;&gt;"",AB73,IF(Z74&lt;=$AR$6,"Stop Loss","")),"")</f>
        <v/>
      </c>
      <c r="AC74" s="115"/>
      <c r="AD74" s="123"/>
      <c r="AE74" s="124"/>
      <c r="AF74" s="124"/>
      <c r="AG74" s="124"/>
      <c r="AH74" s="124"/>
      <c r="AI74" s="124"/>
      <c r="AJ74" s="124"/>
      <c r="AK74" s="124"/>
      <c r="AL74" s="124"/>
      <c r="AM74" s="124"/>
      <c r="AN74" s="125"/>
      <c r="AO74" s="82"/>
      <c r="AP74" s="46"/>
      <c r="AQ74" s="72"/>
      <c r="AR74" s="72"/>
      <c r="AS74" s="72"/>
      <c r="AT74" s="72"/>
      <c r="AU74" s="72"/>
      <c r="AV74" s="72"/>
      <c r="AW74" s="72"/>
      <c r="AX74" s="72"/>
      <c r="AY74" s="72"/>
      <c r="AZ74" s="72"/>
      <c r="BA74" s="49"/>
      <c r="BB74" s="5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</row>
    <row r="75" spans="1:93">
      <c r="A75" s="107">
        <v>71</v>
      </c>
      <c r="B75" s="57"/>
      <c r="C75" s="25">
        <f t="shared" si="72"/>
        <v>0</v>
      </c>
      <c r="D75" s="25">
        <f t="shared" si="77"/>
        <v>0</v>
      </c>
      <c r="E75" s="25">
        <f t="shared" si="64"/>
        <v>0</v>
      </c>
      <c r="F75"/>
      <c r="G75" s="27" t="str">
        <f t="shared" si="85"/>
        <v/>
      </c>
      <c r="H75" s="26" t="str">
        <f t="shared" si="86"/>
        <v/>
      </c>
      <c r="I75" s="58" t="str">
        <f>IF(B75&lt;&gt;"",IF(Z74&gt;=$AR$5,"",IF(Z74&lt;=$AR$6,"",IF(AND(G74="L",G75="L"),"",IF(G75="W","",IF(AND(G75="L",I73="",C72="R"),"B",IF(AND(G75="L",I73="",C72="B"),"R",IF(AND(F71="RB",F73="RB"),"B",IF(AND(F71="RR",F73="RR"),"B",IF(AND(F71="BR",F73="BR"),"R",IF(AND(F71="BB",F73="BB"),"R","")))))))))),"")</f>
        <v/>
      </c>
      <c r="J75" s="75"/>
      <c r="K75" s="27" t="str">
        <f t="shared" si="87"/>
        <v/>
      </c>
      <c r="L75" s="28">
        <f t="shared" si="88"/>
        <v>0</v>
      </c>
      <c r="M75"/>
      <c r="N75" s="27" t="str">
        <f t="shared" si="75"/>
        <v/>
      </c>
      <c r="O75" s="26" t="str">
        <f t="shared" si="90"/>
        <v/>
      </c>
      <c r="P75" s="58" t="str">
        <f t="shared" si="93"/>
        <v/>
      </c>
      <c r="Q75" s="27" t="str">
        <f t="shared" si="81"/>
        <v/>
      </c>
      <c r="R75" s="28">
        <f t="shared" si="27"/>
        <v>0</v>
      </c>
      <c r="S75"/>
      <c r="T75" s="27" t="str">
        <f t="shared" si="91"/>
        <v/>
      </c>
      <c r="U75" s="26" t="str">
        <f t="shared" si="92"/>
        <v/>
      </c>
      <c r="V75" s="58" t="str">
        <f t="shared" si="94"/>
        <v/>
      </c>
      <c r="W75" s="27" t="str">
        <f t="shared" si="82"/>
        <v/>
      </c>
      <c r="X75" s="28">
        <f t="shared" si="83"/>
        <v>0</v>
      </c>
      <c r="Y75" s="33">
        <f t="shared" si="84"/>
        <v>0</v>
      </c>
      <c r="Z75" s="31" t="str">
        <f t="shared" si="80"/>
        <v/>
      </c>
      <c r="AA75" s="44" t="str">
        <f t="shared" si="95"/>
        <v/>
      </c>
      <c r="AB75" s="44" t="str">
        <f t="shared" si="96"/>
        <v/>
      </c>
      <c r="AC75" s="115"/>
      <c r="AD75" s="123"/>
      <c r="AE75" s="124"/>
      <c r="AF75" s="124"/>
      <c r="AG75" s="124"/>
      <c r="AH75" s="124"/>
      <c r="AI75" s="124"/>
      <c r="AJ75" s="124"/>
      <c r="AK75" s="124"/>
      <c r="AL75" s="124"/>
      <c r="AM75" s="124"/>
      <c r="AN75" s="125"/>
      <c r="AO75" s="82"/>
      <c r="AP75" s="46"/>
      <c r="AQ75" s="72"/>
      <c r="AR75" s="72"/>
      <c r="AS75" s="72"/>
      <c r="AT75" s="72"/>
      <c r="AU75" s="72"/>
      <c r="AV75" s="72"/>
      <c r="AW75" s="72"/>
      <c r="AX75" s="72"/>
      <c r="AY75" s="72"/>
      <c r="AZ75" s="72"/>
      <c r="BA75" s="49"/>
      <c r="BB75" s="54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</row>
    <row r="76" spans="1:93">
      <c r="A76" s="107">
        <v>72</v>
      </c>
      <c r="B76" s="57"/>
      <c r="C76" s="25">
        <f t="shared" si="72"/>
        <v>0</v>
      </c>
      <c r="D76" s="25">
        <f t="shared" si="77"/>
        <v>0</v>
      </c>
      <c r="E76" s="25">
        <f t="shared" si="64"/>
        <v>0</v>
      </c>
      <c r="F76" t="str">
        <f t="shared" si="78"/>
        <v>BR</v>
      </c>
      <c r="G76" s="27" t="str">
        <f t="shared" si="85"/>
        <v/>
      </c>
      <c r="H76" s="26" t="str">
        <f t="shared" si="86"/>
        <v/>
      </c>
      <c r="I76" s="58" t="str">
        <f>IF(B76&lt;&gt;"",IF(Z75&gt;=$AR$5,"",IF(Z75&lt;=$AR$6,"",IF(AND(G75="L",G76="L"),"",IF(G76="W","",IF(AND(G76="L",I74="",C73="R"),"B",IF(AND(G76="L",I74="",C73="B"),"R",IF(AND(F72="RB",F74="RB"),"B",IF(AND(F72="RR",F74="RR"),"B",IF(AND(F72="BR",F74="BR"),"R",IF(AND(F72="BB",F74="BB"),"R","")))))))))),"")</f>
        <v/>
      </c>
      <c r="J76" s="75"/>
      <c r="K76" s="27" t="str">
        <f t="shared" si="87"/>
        <v/>
      </c>
      <c r="L76" s="28">
        <f t="shared" si="88"/>
        <v>0</v>
      </c>
      <c r="M76" t="str">
        <f t="shared" ref="M76:M81" si="97">IF(B76=0,"OE",D75&amp;D76)</f>
        <v>OE</v>
      </c>
      <c r="N76" s="27" t="str">
        <f t="shared" si="75"/>
        <v/>
      </c>
      <c r="O76" s="26" t="str">
        <f t="shared" si="90"/>
        <v/>
      </c>
      <c r="P76" s="58" t="str">
        <f t="shared" si="93"/>
        <v/>
      </c>
      <c r="Q76" s="27" t="str">
        <f t="shared" si="81"/>
        <v/>
      </c>
      <c r="R76" s="28">
        <f t="shared" ref="R76:R139" si="98">IF(P75&lt;&gt;"",IF(N76="W",(1*Q75),(-1*Q75)),0)</f>
        <v>0</v>
      </c>
      <c r="S76" t="str">
        <f t="shared" si="79"/>
        <v>LH</v>
      </c>
      <c r="T76" s="27" t="str">
        <f t="shared" si="91"/>
        <v/>
      </c>
      <c r="U76" s="26" t="str">
        <f t="shared" si="92"/>
        <v/>
      </c>
      <c r="V76" s="58" t="str">
        <f t="shared" si="94"/>
        <v/>
      </c>
      <c r="W76" s="27" t="str">
        <f t="shared" si="82"/>
        <v/>
      </c>
      <c r="X76" s="28">
        <f t="shared" si="83"/>
        <v>0</v>
      </c>
      <c r="Y76" s="33">
        <f t="shared" si="84"/>
        <v>0</v>
      </c>
      <c r="Z76" s="31" t="str">
        <f t="shared" si="80"/>
        <v/>
      </c>
      <c r="AA76" s="44" t="str">
        <f t="shared" si="95"/>
        <v/>
      </c>
      <c r="AB76" s="44" t="str">
        <f t="shared" si="96"/>
        <v/>
      </c>
      <c r="AC76" s="115"/>
      <c r="AD76" s="123"/>
      <c r="AE76" s="124"/>
      <c r="AF76" s="124"/>
      <c r="AG76" s="124"/>
      <c r="AH76" s="124"/>
      <c r="AI76" s="124"/>
      <c r="AJ76" s="124"/>
      <c r="AK76" s="124"/>
      <c r="AL76" s="124"/>
      <c r="AM76" s="124"/>
      <c r="AN76" s="125"/>
      <c r="AO76" s="82"/>
      <c r="AP76" s="46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49"/>
      <c r="BB76" s="54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</row>
    <row r="77" spans="1:93">
      <c r="A77" s="107">
        <v>73</v>
      </c>
      <c r="B77" s="57"/>
      <c r="C77" s="25">
        <f t="shared" si="72"/>
        <v>0</v>
      </c>
      <c r="D77" s="25">
        <f t="shared" si="77"/>
        <v>0</v>
      </c>
      <c r="E77" s="25">
        <f t="shared" si="64"/>
        <v>0</v>
      </c>
      <c r="F77"/>
      <c r="G77" s="27" t="str">
        <f t="shared" si="85"/>
        <v/>
      </c>
      <c r="H77" s="26" t="str">
        <f t="shared" si="86"/>
        <v/>
      </c>
      <c r="I77" s="58" t="str">
        <f>IF(B77&lt;&gt;"",IF(Z76&gt;=$AR$5,"",IF(Z76&lt;=$AR$6,"",IF(AND(G76="L",G77="L"),"",IF(G77="W","",IF(AND(G77="L",I75="",C74="R"),"B",IF(AND(G77="L",I75="",C74="B"),"R",IF(AND(F73="RB",F75="RB"),"B",IF(AND(F73="RR",F75="RR"),"B",IF(AND(F73="BR",F75="BR"),"R",IF(AND(F73="BB",F75="BB"),"R","")))))))))),"")</f>
        <v/>
      </c>
      <c r="J77" s="75"/>
      <c r="K77" s="27" t="str">
        <f t="shared" si="87"/>
        <v/>
      </c>
      <c r="L77" s="28">
        <f t="shared" si="88"/>
        <v>0</v>
      </c>
      <c r="M77"/>
      <c r="N77" s="27" t="str">
        <f t="shared" si="75"/>
        <v/>
      </c>
      <c r="O77" s="26" t="str">
        <f t="shared" si="90"/>
        <v/>
      </c>
      <c r="P77" s="58" t="str">
        <f t="shared" si="93"/>
        <v/>
      </c>
      <c r="Q77" s="27" t="str">
        <f t="shared" si="81"/>
        <v/>
      </c>
      <c r="R77" s="28">
        <f t="shared" si="98"/>
        <v>0</v>
      </c>
      <c r="S77"/>
      <c r="T77" s="27" t="str">
        <f t="shared" si="91"/>
        <v/>
      </c>
      <c r="U77" s="26" t="str">
        <f t="shared" si="92"/>
        <v/>
      </c>
      <c r="V77" s="58" t="str">
        <f t="shared" si="94"/>
        <v/>
      </c>
      <c r="W77" s="27" t="str">
        <f t="shared" si="82"/>
        <v/>
      </c>
      <c r="X77" s="28">
        <f t="shared" si="83"/>
        <v>0</v>
      </c>
      <c r="Y77" s="33">
        <f t="shared" si="84"/>
        <v>0</v>
      </c>
      <c r="Z77" s="31" t="str">
        <f t="shared" si="80"/>
        <v/>
      </c>
      <c r="AA77" s="44" t="str">
        <f t="shared" si="95"/>
        <v/>
      </c>
      <c r="AB77" s="44" t="str">
        <f t="shared" si="96"/>
        <v/>
      </c>
      <c r="AC77" s="115"/>
      <c r="AD77" s="123"/>
      <c r="AE77" s="124"/>
      <c r="AF77" s="124"/>
      <c r="AG77" s="124"/>
      <c r="AH77" s="124"/>
      <c r="AI77" s="124"/>
      <c r="AJ77" s="124"/>
      <c r="AK77" s="124"/>
      <c r="AL77" s="124"/>
      <c r="AM77" s="124"/>
      <c r="AN77" s="125"/>
      <c r="AO77" s="82"/>
      <c r="AP77" s="46"/>
      <c r="AQ77" s="72"/>
      <c r="AR77" s="72"/>
      <c r="AS77" s="72"/>
      <c r="AT77" s="72"/>
      <c r="AU77" s="72"/>
      <c r="AV77" s="72"/>
      <c r="AW77" s="72"/>
      <c r="AX77" s="72"/>
      <c r="AY77" s="72"/>
      <c r="AZ77" s="72"/>
      <c r="BA77" s="49"/>
      <c r="BB77" s="54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</row>
    <row r="78" spans="1:93">
      <c r="A78" s="107">
        <v>74</v>
      </c>
      <c r="B78" s="57"/>
      <c r="C78" s="25">
        <f t="shared" si="72"/>
        <v>0</v>
      </c>
      <c r="D78" s="25">
        <f t="shared" si="77"/>
        <v>0</v>
      </c>
      <c r="E78" s="25">
        <f t="shared" si="64"/>
        <v>0</v>
      </c>
      <c r="F78" t="str">
        <f t="shared" ref="F78:F113" si="99">IF(B78=0,"BR",C77&amp;C78)</f>
        <v>BR</v>
      </c>
      <c r="G78" s="27" t="str">
        <f t="shared" si="85"/>
        <v/>
      </c>
      <c r="H78" s="26" t="str">
        <f t="shared" si="86"/>
        <v/>
      </c>
      <c r="I78" s="58" t="str">
        <f>IF(B78&lt;&gt;"",IF(Z77&gt;=$AR$5,"",IF(Z77&lt;=$AR$6,"",IF(AND(G77="L",G78="L"),"",IF(G78="W","",IF(AND(G78="L",I76="",C75="R"),"B",IF(AND(G78="L",I76="",C75="B"),"R",IF(AND(F74="RB",F76="RB"),"B",IF(AND(F74="RR",F76="RR"),"B",IF(AND(F74="BR",F76="BR"),"R",IF(AND(F74="BB",F76="BB"),"R","")))))))))),"")</f>
        <v/>
      </c>
      <c r="J78" s="75"/>
      <c r="K78" s="27" t="str">
        <f t="shared" si="87"/>
        <v/>
      </c>
      <c r="L78" s="28">
        <f t="shared" si="88"/>
        <v>0</v>
      </c>
      <c r="M78" t="str">
        <f t="shared" si="97"/>
        <v>OE</v>
      </c>
      <c r="N78" s="27" t="str">
        <f t="shared" si="75"/>
        <v/>
      </c>
      <c r="O78" s="26" t="str">
        <f t="shared" si="90"/>
        <v/>
      </c>
      <c r="P78" s="58" t="str">
        <f t="shared" si="93"/>
        <v/>
      </c>
      <c r="Q78" s="27" t="str">
        <f t="shared" si="81"/>
        <v/>
      </c>
      <c r="R78" s="28">
        <f t="shared" si="98"/>
        <v>0</v>
      </c>
      <c r="S78" t="str">
        <f t="shared" ref="S78:S95" si="100">IF(B78=0,"LH",E77&amp;E78)</f>
        <v>LH</v>
      </c>
      <c r="T78" s="27" t="str">
        <f t="shared" si="91"/>
        <v/>
      </c>
      <c r="U78" s="26" t="str">
        <f t="shared" si="92"/>
        <v/>
      </c>
      <c r="V78" s="58" t="str">
        <f t="shared" si="94"/>
        <v/>
      </c>
      <c r="W78" s="27" t="str">
        <f t="shared" si="82"/>
        <v/>
      </c>
      <c r="X78" s="28">
        <f t="shared" si="83"/>
        <v>0</v>
      </c>
      <c r="Y78" s="33">
        <f t="shared" si="84"/>
        <v>0</v>
      </c>
      <c r="Z78" s="31" t="str">
        <f t="shared" si="80"/>
        <v/>
      </c>
      <c r="AA78" s="44" t="str">
        <f t="shared" si="95"/>
        <v/>
      </c>
      <c r="AB78" s="44" t="str">
        <f t="shared" si="96"/>
        <v/>
      </c>
      <c r="AC78" s="115"/>
      <c r="AD78" s="123"/>
      <c r="AE78" s="124"/>
      <c r="AF78" s="124"/>
      <c r="AG78" s="124"/>
      <c r="AH78" s="124"/>
      <c r="AI78" s="124"/>
      <c r="AJ78" s="124"/>
      <c r="AK78" s="124"/>
      <c r="AL78" s="124"/>
      <c r="AM78" s="124"/>
      <c r="AN78" s="125"/>
      <c r="AO78" s="82"/>
      <c r="AP78" s="46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49"/>
      <c r="BB78" s="54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</row>
    <row r="79" spans="1:93">
      <c r="A79" s="107">
        <v>75</v>
      </c>
      <c r="B79" s="57"/>
      <c r="C79" s="25">
        <f t="shared" si="72"/>
        <v>0</v>
      </c>
      <c r="D79" s="25">
        <f t="shared" si="77"/>
        <v>0</v>
      </c>
      <c r="E79" s="25">
        <f t="shared" si="64"/>
        <v>0</v>
      </c>
      <c r="F79"/>
      <c r="G79" s="27" t="str">
        <f t="shared" si="85"/>
        <v/>
      </c>
      <c r="H79" s="26" t="str">
        <f t="shared" si="86"/>
        <v/>
      </c>
      <c r="I79" s="58" t="str">
        <f>IF(B79&lt;&gt;"",IF(Z78&gt;=$AR$5,"",IF(Z78&lt;=$AR$6,"",IF(AND(G78="L",G79="L"),"",IF(G79="W","",IF(AND(G79="L",I77="",C76="R"),"B",IF(AND(G79="L",I77="",C76="B"),"R",IF(AND(F75="RB",F77="RB"),"B",IF(AND(F75="RR",F77="RR"),"B",IF(AND(F75="BR",F77="BR"),"R",IF(AND(F75="BB",F77="BB"),"R","")))))))))),"")</f>
        <v/>
      </c>
      <c r="J79" s="75"/>
      <c r="K79" s="27" t="str">
        <f t="shared" si="87"/>
        <v/>
      </c>
      <c r="L79" s="28">
        <f t="shared" si="88"/>
        <v>0</v>
      </c>
      <c r="M79"/>
      <c r="N79" s="27" t="str">
        <f t="shared" si="75"/>
        <v/>
      </c>
      <c r="O79" s="26" t="str">
        <f t="shared" si="90"/>
        <v/>
      </c>
      <c r="P79" s="58" t="str">
        <f t="shared" si="93"/>
        <v/>
      </c>
      <c r="Q79" s="27" t="str">
        <f t="shared" si="81"/>
        <v/>
      </c>
      <c r="R79" s="28">
        <f t="shared" si="98"/>
        <v>0</v>
      </c>
      <c r="S79"/>
      <c r="T79" s="27" t="str">
        <f t="shared" si="91"/>
        <v/>
      </c>
      <c r="U79" s="26" t="str">
        <f t="shared" si="92"/>
        <v/>
      </c>
      <c r="V79" s="58" t="str">
        <f t="shared" si="94"/>
        <v/>
      </c>
      <c r="W79" s="27" t="str">
        <f t="shared" si="82"/>
        <v/>
      </c>
      <c r="X79" s="28">
        <f t="shared" si="83"/>
        <v>0</v>
      </c>
      <c r="Y79" s="33">
        <f t="shared" si="84"/>
        <v>0</v>
      </c>
      <c r="Z79" s="31" t="str">
        <f t="shared" si="80"/>
        <v/>
      </c>
      <c r="AA79" s="44" t="str">
        <f t="shared" si="95"/>
        <v/>
      </c>
      <c r="AB79" s="44" t="str">
        <f t="shared" si="96"/>
        <v/>
      </c>
      <c r="AC79" s="115"/>
      <c r="AD79" s="123"/>
      <c r="AE79" s="124"/>
      <c r="AF79" s="124"/>
      <c r="AG79" s="124"/>
      <c r="AH79" s="124"/>
      <c r="AI79" s="124"/>
      <c r="AJ79" s="124"/>
      <c r="AK79" s="124"/>
      <c r="AL79" s="124"/>
      <c r="AM79" s="124"/>
      <c r="AN79" s="125"/>
      <c r="AO79" s="82"/>
      <c r="AP79" s="46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49"/>
      <c r="BB79" s="54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</row>
    <row r="80" spans="1:93">
      <c r="A80" s="107">
        <v>76</v>
      </c>
      <c r="B80" s="57"/>
      <c r="C80" s="25">
        <f t="shared" si="72"/>
        <v>0</v>
      </c>
      <c r="D80" s="25">
        <f t="shared" si="77"/>
        <v>0</v>
      </c>
      <c r="E80" s="25">
        <f t="shared" si="64"/>
        <v>0</v>
      </c>
      <c r="F80" t="str">
        <f t="shared" si="99"/>
        <v>BR</v>
      </c>
      <c r="G80" s="27" t="str">
        <f t="shared" si="85"/>
        <v/>
      </c>
      <c r="H80" s="26" t="str">
        <f t="shared" si="86"/>
        <v/>
      </c>
      <c r="I80" s="58" t="str">
        <f>IF(B80&lt;&gt;"",IF(Z79&gt;=$AR$5,"",IF(Z79&lt;=$AR$6,"",IF(AND(G79="L",G80="L"),"",IF(G80="W","",IF(AND(G80="L",I78="",C77="R"),"B",IF(AND(G80="L",I78="",C77="B"),"R",IF(AND(F76="RB",F78="RB"),"B",IF(AND(F76="RR",F78="RR"),"B",IF(AND(F76="BR",F78="BR"),"R",IF(AND(F76="BB",F78="BB"),"R","")))))))))),"")</f>
        <v/>
      </c>
      <c r="J80" s="75"/>
      <c r="K80" s="27" t="str">
        <f t="shared" si="87"/>
        <v/>
      </c>
      <c r="L80" s="28">
        <f t="shared" si="88"/>
        <v>0</v>
      </c>
      <c r="M80" t="str">
        <f t="shared" si="97"/>
        <v>OE</v>
      </c>
      <c r="N80" s="27" t="str">
        <f t="shared" si="75"/>
        <v/>
      </c>
      <c r="O80" s="26" t="str">
        <f t="shared" si="90"/>
        <v/>
      </c>
      <c r="P80" s="58" t="str">
        <f t="shared" si="93"/>
        <v/>
      </c>
      <c r="Q80" s="27" t="str">
        <f t="shared" si="81"/>
        <v/>
      </c>
      <c r="R80" s="28">
        <f t="shared" si="98"/>
        <v>0</v>
      </c>
      <c r="S80" t="str">
        <f t="shared" si="100"/>
        <v>LH</v>
      </c>
      <c r="T80" s="27" t="str">
        <f t="shared" si="91"/>
        <v/>
      </c>
      <c r="U80" s="26" t="str">
        <f t="shared" si="92"/>
        <v/>
      </c>
      <c r="V80" s="58" t="str">
        <f t="shared" si="94"/>
        <v/>
      </c>
      <c r="W80" s="27" t="str">
        <f t="shared" si="82"/>
        <v/>
      </c>
      <c r="X80" s="28">
        <f t="shared" si="83"/>
        <v>0</v>
      </c>
      <c r="Y80" s="33">
        <f t="shared" si="84"/>
        <v>0</v>
      </c>
      <c r="Z80" s="31" t="str">
        <f t="shared" si="80"/>
        <v/>
      </c>
      <c r="AA80" s="44" t="str">
        <f t="shared" si="95"/>
        <v/>
      </c>
      <c r="AB80" s="44" t="str">
        <f t="shared" si="96"/>
        <v/>
      </c>
      <c r="AC80" s="115"/>
      <c r="AD80" s="123"/>
      <c r="AE80" s="124"/>
      <c r="AF80" s="124"/>
      <c r="AG80" s="124"/>
      <c r="AH80" s="124"/>
      <c r="AI80" s="124"/>
      <c r="AJ80" s="124"/>
      <c r="AK80" s="124"/>
      <c r="AL80" s="124"/>
      <c r="AM80" s="124"/>
      <c r="AN80" s="125"/>
      <c r="AO80" s="82"/>
      <c r="AP80" s="46"/>
      <c r="AQ80" s="72"/>
      <c r="AR80" s="72"/>
      <c r="AS80" s="72"/>
      <c r="AT80" s="72"/>
      <c r="AU80" s="72"/>
      <c r="AV80" s="72"/>
      <c r="AW80" s="72"/>
      <c r="AX80" s="72"/>
      <c r="AY80" s="72"/>
      <c r="AZ80" s="72"/>
      <c r="BA80" s="49"/>
      <c r="BB80" s="54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</row>
    <row r="81" spans="1:93">
      <c r="A81" s="107">
        <v>77</v>
      </c>
      <c r="B81" s="57"/>
      <c r="C81" s="25">
        <f t="shared" si="72"/>
        <v>0</v>
      </c>
      <c r="D81" s="57">
        <f t="shared" ref="D81:D89" si="101">VLOOKUP(B81,$BI$107:$BQ$144,9,0)</f>
        <v>0</v>
      </c>
      <c r="E81" s="25">
        <f t="shared" si="64"/>
        <v>0</v>
      </c>
      <c r="F81"/>
      <c r="G81" s="27" t="str">
        <f t="shared" si="85"/>
        <v/>
      </c>
      <c r="H81" s="26" t="str">
        <f t="shared" si="86"/>
        <v/>
      </c>
      <c r="I81" s="58" t="str">
        <f>IF(B81&lt;&gt;"",IF(Z80&gt;=$AR$5,"",IF(Z80&lt;=$AR$6,"",IF(AND(G80="L",G81="L"),"",IF(G81="W","",IF(AND(G81="L",I79="",C78="R"),"B",IF(AND(G81="L",I79="",C78="B"),"R",IF(AND(F77="RB",F79="RB"),"B",IF(AND(F77="RR",F79="RR"),"B",IF(AND(F77="BR",F79="BR"),"R",IF(AND(F77="BB",F79="BB"),"R","")))))))))),"")</f>
        <v/>
      </c>
      <c r="J81" s="75"/>
      <c r="K81" s="27" t="str">
        <f t="shared" si="87"/>
        <v/>
      </c>
      <c r="L81" s="28">
        <f t="shared" si="88"/>
        <v>0</v>
      </c>
      <c r="M81"/>
      <c r="N81" s="27" t="str">
        <f t="shared" si="75"/>
        <v/>
      </c>
      <c r="O81" s="26" t="str">
        <f t="shared" si="90"/>
        <v/>
      </c>
      <c r="P81" s="58" t="str">
        <f t="shared" si="93"/>
        <v/>
      </c>
      <c r="Q81" s="27" t="str">
        <f t="shared" si="81"/>
        <v/>
      </c>
      <c r="R81" s="28">
        <f t="shared" si="98"/>
        <v>0</v>
      </c>
      <c r="S81"/>
      <c r="T81" s="27" t="str">
        <f t="shared" si="91"/>
        <v/>
      </c>
      <c r="U81" s="26" t="str">
        <f t="shared" si="92"/>
        <v/>
      </c>
      <c r="V81" s="58" t="str">
        <f t="shared" si="94"/>
        <v/>
      </c>
      <c r="W81" s="27" t="str">
        <f t="shared" si="82"/>
        <v/>
      </c>
      <c r="X81" s="28">
        <f t="shared" si="83"/>
        <v>0</v>
      </c>
      <c r="Y81" s="33">
        <f t="shared" si="84"/>
        <v>0</v>
      </c>
      <c r="Z81" s="31" t="str">
        <f t="shared" si="80"/>
        <v/>
      </c>
      <c r="AA81" s="44" t="str">
        <f t="shared" si="95"/>
        <v/>
      </c>
      <c r="AB81" s="44" t="str">
        <f t="shared" si="96"/>
        <v/>
      </c>
      <c r="AC81" s="115"/>
      <c r="AD81" s="123"/>
      <c r="AE81" s="124"/>
      <c r="AF81" s="124"/>
      <c r="AG81" s="124"/>
      <c r="AH81" s="124"/>
      <c r="AI81" s="124"/>
      <c r="AJ81" s="124"/>
      <c r="AK81" s="124"/>
      <c r="AL81" s="124"/>
      <c r="AM81" s="124"/>
      <c r="AN81" s="125"/>
      <c r="AO81" s="82"/>
      <c r="AP81" s="46"/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49"/>
      <c r="BB81" s="54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</row>
    <row r="82" spans="1:93">
      <c r="A82" s="107">
        <v>78</v>
      </c>
      <c r="B82" s="57"/>
      <c r="C82" s="25">
        <f t="shared" si="72"/>
        <v>0</v>
      </c>
      <c r="D82" s="25">
        <f t="shared" si="101"/>
        <v>0</v>
      </c>
      <c r="E82" s="25">
        <f t="shared" si="64"/>
        <v>0</v>
      </c>
      <c r="F82" t="str">
        <f t="shared" si="99"/>
        <v>BR</v>
      </c>
      <c r="G82" s="27" t="str">
        <f t="shared" si="85"/>
        <v/>
      </c>
      <c r="H82" s="26" t="str">
        <f t="shared" si="86"/>
        <v/>
      </c>
      <c r="I82" s="58" t="str">
        <f>IF(B82&lt;&gt;"",IF(Z81&gt;=$AR$5,"",IF(Z81&lt;=$AR$6,"",IF(AND(G81="L",G82="L"),"",IF(G82="W","",IF(AND(G82="L",I80="",C79="R"),"B",IF(AND(G82="L",I80="",C79="B"),"R",IF(AND(F78="RB",F80="RB"),"B",IF(AND(F78="RR",F80="RR"),"B",IF(AND(F78="BR",F80="BR"),"R",IF(AND(F78="BB",F80="BB"),"R","")))))))))),"")</f>
        <v/>
      </c>
      <c r="J82" s="75"/>
      <c r="K82" s="27" t="str">
        <f t="shared" si="87"/>
        <v/>
      </c>
      <c r="L82" s="28">
        <f t="shared" si="88"/>
        <v>0</v>
      </c>
      <c r="M82" t="str">
        <f t="shared" ref="M82:M85" si="102">IF(B82=0,"OE",D81&amp;D82)</f>
        <v>OE</v>
      </c>
      <c r="N82" s="27" t="str">
        <f t="shared" si="75"/>
        <v/>
      </c>
      <c r="O82" s="26" t="str">
        <f t="shared" si="90"/>
        <v/>
      </c>
      <c r="P82" s="58" t="str">
        <f t="shared" si="93"/>
        <v/>
      </c>
      <c r="Q82" s="27" t="str">
        <f t="shared" si="81"/>
        <v/>
      </c>
      <c r="R82" s="28">
        <f t="shared" si="98"/>
        <v>0</v>
      </c>
      <c r="S82" t="str">
        <f t="shared" si="100"/>
        <v>LH</v>
      </c>
      <c r="T82" s="27" t="str">
        <f t="shared" si="91"/>
        <v/>
      </c>
      <c r="U82" s="26" t="str">
        <f t="shared" si="92"/>
        <v/>
      </c>
      <c r="V82" s="58" t="str">
        <f t="shared" si="94"/>
        <v/>
      </c>
      <c r="W82" s="27" t="str">
        <f t="shared" si="82"/>
        <v/>
      </c>
      <c r="X82" s="28">
        <f t="shared" si="83"/>
        <v>0</v>
      </c>
      <c r="Y82" s="33">
        <f t="shared" si="84"/>
        <v>0</v>
      </c>
      <c r="Z82" s="31" t="str">
        <f t="shared" si="80"/>
        <v/>
      </c>
      <c r="AA82" s="44" t="str">
        <f t="shared" si="95"/>
        <v/>
      </c>
      <c r="AB82" s="44" t="str">
        <f t="shared" si="96"/>
        <v/>
      </c>
      <c r="AC82" s="115"/>
      <c r="AD82" s="123"/>
      <c r="AE82" s="124"/>
      <c r="AF82" s="124"/>
      <c r="AG82" s="124"/>
      <c r="AH82" s="124"/>
      <c r="AI82" s="124"/>
      <c r="AJ82" s="124"/>
      <c r="AK82" s="124"/>
      <c r="AL82" s="124"/>
      <c r="AM82" s="124"/>
      <c r="AN82" s="125"/>
      <c r="AO82" s="82"/>
      <c r="AP82" s="46"/>
      <c r="AQ82" s="72"/>
      <c r="AR82" s="72"/>
      <c r="AS82" s="72"/>
      <c r="AT82" s="72"/>
      <c r="AU82" s="72"/>
      <c r="AV82" s="72"/>
      <c r="AW82" s="72"/>
      <c r="AX82" s="72"/>
      <c r="AY82" s="72"/>
      <c r="AZ82" s="72"/>
      <c r="BA82" s="49"/>
      <c r="BB82" s="54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</row>
    <row r="83" spans="1:93">
      <c r="A83" s="107">
        <v>79</v>
      </c>
      <c r="B83" s="57"/>
      <c r="C83" s="25">
        <f t="shared" si="72"/>
        <v>0</v>
      </c>
      <c r="D83" s="25">
        <f t="shared" si="101"/>
        <v>0</v>
      </c>
      <c r="E83" s="25">
        <f t="shared" si="64"/>
        <v>0</v>
      </c>
      <c r="F83"/>
      <c r="G83" s="27" t="str">
        <f t="shared" si="85"/>
        <v/>
      </c>
      <c r="H83" s="26" t="str">
        <f t="shared" si="86"/>
        <v/>
      </c>
      <c r="I83" s="58" t="str">
        <f>IF(B83&lt;&gt;"",IF(Z82&gt;=$AR$5,"",IF(Z82&lt;=$AR$6,"",IF(AND(G82="L",G83="L"),"",IF(G83="W","",IF(AND(G83="L",I81="",C80="R"),"B",IF(AND(G83="L",I81="",C80="B"),"R",IF(AND(F79="RB",F81="RB"),"B",IF(AND(F79="RR",F81="RR"),"B",IF(AND(F79="BR",F81="BR"),"R",IF(AND(F79="BB",F81="BB"),"R","")))))))))),"")</f>
        <v/>
      </c>
      <c r="J83" s="75"/>
      <c r="K83" s="27" t="str">
        <f t="shared" si="87"/>
        <v/>
      </c>
      <c r="L83" s="28">
        <f t="shared" si="88"/>
        <v>0</v>
      </c>
      <c r="M83"/>
      <c r="N83" s="27" t="str">
        <f t="shared" si="75"/>
        <v/>
      </c>
      <c r="O83" s="26" t="str">
        <f t="shared" si="90"/>
        <v/>
      </c>
      <c r="P83" s="58" t="str">
        <f t="shared" si="93"/>
        <v/>
      </c>
      <c r="Q83" s="27" t="str">
        <f t="shared" si="81"/>
        <v/>
      </c>
      <c r="R83" s="28">
        <f t="shared" si="98"/>
        <v>0</v>
      </c>
      <c r="S83"/>
      <c r="T83" s="27" t="str">
        <f t="shared" si="91"/>
        <v/>
      </c>
      <c r="U83" s="26" t="str">
        <f t="shared" si="92"/>
        <v/>
      </c>
      <c r="V83" s="58" t="str">
        <f t="shared" si="94"/>
        <v/>
      </c>
      <c r="W83" s="27" t="str">
        <f t="shared" si="82"/>
        <v/>
      </c>
      <c r="X83" s="28">
        <f t="shared" si="83"/>
        <v>0</v>
      </c>
      <c r="Y83" s="33">
        <f t="shared" si="84"/>
        <v>0</v>
      </c>
      <c r="Z83" s="31" t="str">
        <f t="shared" si="80"/>
        <v/>
      </c>
      <c r="AA83" s="44" t="str">
        <f t="shared" si="95"/>
        <v/>
      </c>
      <c r="AB83" s="44" t="str">
        <f t="shared" si="96"/>
        <v/>
      </c>
      <c r="AC83" s="115"/>
      <c r="AD83" s="123"/>
      <c r="AE83" s="124"/>
      <c r="AF83" s="124"/>
      <c r="AG83" s="124"/>
      <c r="AH83" s="124"/>
      <c r="AI83" s="124"/>
      <c r="AJ83" s="124"/>
      <c r="AK83" s="124"/>
      <c r="AL83" s="124"/>
      <c r="AM83" s="124"/>
      <c r="AN83" s="125"/>
      <c r="AO83" s="82"/>
      <c r="AP83" s="46"/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49"/>
      <c r="BB83" s="54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</row>
    <row r="84" spans="1:93">
      <c r="A84" s="107">
        <v>80</v>
      </c>
      <c r="B84" s="57"/>
      <c r="C84" s="25">
        <f t="shared" si="72"/>
        <v>0</v>
      </c>
      <c r="D84" s="25">
        <f t="shared" si="101"/>
        <v>0</v>
      </c>
      <c r="E84" s="25">
        <f t="shared" si="64"/>
        <v>0</v>
      </c>
      <c r="F84" t="str">
        <f t="shared" si="99"/>
        <v>BR</v>
      </c>
      <c r="G84" s="27" t="str">
        <f t="shared" si="85"/>
        <v/>
      </c>
      <c r="H84" s="26" t="str">
        <f t="shared" si="86"/>
        <v/>
      </c>
      <c r="I84" s="58" t="str">
        <f>IF(B84&lt;&gt;"",IF(Z83&gt;=$AR$5,"",IF(Z83&lt;=$AR$6,"",IF(AND(G83="L",G84="L"),"",IF(G84="W","",IF(AND(G84="L",I82="",C81="R"),"B",IF(AND(G84="L",I82="",C81="B"),"R",IF(AND(F80="RB",F82="RB"),"B",IF(AND(F80="RR",F82="RR"),"B",IF(AND(F80="BR",F82="BR"),"R",IF(AND(F80="BB",F82="BB"),"R","")))))))))),"")</f>
        <v/>
      </c>
      <c r="J84" s="75"/>
      <c r="K84" s="27" t="str">
        <f t="shared" si="87"/>
        <v/>
      </c>
      <c r="L84" s="28">
        <f t="shared" si="88"/>
        <v>0</v>
      </c>
      <c r="M84" t="str">
        <f t="shared" si="102"/>
        <v>OE</v>
      </c>
      <c r="N84" s="27" t="str">
        <f t="shared" si="75"/>
        <v/>
      </c>
      <c r="O84" s="26" t="str">
        <f t="shared" si="90"/>
        <v/>
      </c>
      <c r="P84" s="58" t="str">
        <f t="shared" si="93"/>
        <v/>
      </c>
      <c r="Q84" s="27" t="str">
        <f t="shared" si="81"/>
        <v/>
      </c>
      <c r="R84" s="28">
        <f t="shared" si="98"/>
        <v>0</v>
      </c>
      <c r="S84" t="str">
        <f t="shared" si="100"/>
        <v>LH</v>
      </c>
      <c r="T84" s="27" t="str">
        <f t="shared" si="91"/>
        <v/>
      </c>
      <c r="U84" s="26" t="str">
        <f t="shared" si="92"/>
        <v/>
      </c>
      <c r="V84" s="58" t="str">
        <f t="shared" si="94"/>
        <v/>
      </c>
      <c r="W84" s="27" t="str">
        <f t="shared" si="82"/>
        <v/>
      </c>
      <c r="X84" s="28">
        <f t="shared" si="83"/>
        <v>0</v>
      </c>
      <c r="Y84" s="33">
        <f t="shared" si="84"/>
        <v>0</v>
      </c>
      <c r="Z84" s="31" t="str">
        <f t="shared" si="80"/>
        <v/>
      </c>
      <c r="AA84" s="44" t="str">
        <f t="shared" si="95"/>
        <v/>
      </c>
      <c r="AB84" s="44" t="str">
        <f t="shared" si="96"/>
        <v/>
      </c>
      <c r="AC84" s="115"/>
      <c r="AD84" s="123"/>
      <c r="AE84" s="124"/>
      <c r="AF84" s="124"/>
      <c r="AG84" s="124"/>
      <c r="AH84" s="124"/>
      <c r="AI84" s="124"/>
      <c r="AJ84" s="124"/>
      <c r="AK84" s="124"/>
      <c r="AL84" s="124"/>
      <c r="AM84" s="124"/>
      <c r="AN84" s="125"/>
      <c r="AO84" s="82"/>
      <c r="AP84" s="46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49"/>
      <c r="BB84" s="5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</row>
    <row r="85" spans="1:93">
      <c r="A85" s="107">
        <v>81</v>
      </c>
      <c r="B85" s="57"/>
      <c r="C85" s="25">
        <f t="shared" si="72"/>
        <v>0</v>
      </c>
      <c r="D85" s="25">
        <f t="shared" si="101"/>
        <v>0</v>
      </c>
      <c r="E85" s="25">
        <f t="shared" si="64"/>
        <v>0</v>
      </c>
      <c r="F85"/>
      <c r="G85" s="27" t="str">
        <f t="shared" si="85"/>
        <v/>
      </c>
      <c r="H85" s="26" t="str">
        <f t="shared" si="86"/>
        <v/>
      </c>
      <c r="I85" s="58" t="str">
        <f>IF(B85&lt;&gt;"",IF(Z84&gt;=$AR$5,"",IF(Z84&lt;=$AR$6,"",IF(AND(G84="L",G85="L"),"",IF(G85="W","",IF(AND(G85="L",I83="",C82="R"),"B",IF(AND(G85="L",I83="",C82="B"),"R",IF(AND(F81="RB",F83="RB"),"B",IF(AND(F81="RR",F83="RR"),"B",IF(AND(F81="BR",F83="BR"),"R",IF(AND(F81="BB",F83="BB"),"R","")))))))))),"")</f>
        <v/>
      </c>
      <c r="J85" s="75"/>
      <c r="K85" s="27" t="str">
        <f t="shared" si="87"/>
        <v/>
      </c>
      <c r="L85" s="28">
        <f t="shared" si="88"/>
        <v>0</v>
      </c>
      <c r="M85"/>
      <c r="N85" s="27" t="str">
        <f t="shared" si="75"/>
        <v/>
      </c>
      <c r="O85" s="26" t="str">
        <f t="shared" si="90"/>
        <v/>
      </c>
      <c r="P85" s="58" t="str">
        <f t="shared" si="93"/>
        <v/>
      </c>
      <c r="Q85" s="27" t="str">
        <f t="shared" si="81"/>
        <v/>
      </c>
      <c r="R85" s="28">
        <f t="shared" si="98"/>
        <v>0</v>
      </c>
      <c r="S85"/>
      <c r="T85" s="27" t="str">
        <f t="shared" si="91"/>
        <v/>
      </c>
      <c r="U85" s="26" t="str">
        <f t="shared" si="92"/>
        <v/>
      </c>
      <c r="V85" s="58" t="str">
        <f t="shared" si="94"/>
        <v/>
      </c>
      <c r="W85" s="27" t="str">
        <f t="shared" si="82"/>
        <v/>
      </c>
      <c r="X85" s="28">
        <f t="shared" si="83"/>
        <v>0</v>
      </c>
      <c r="Y85" s="33">
        <f t="shared" si="84"/>
        <v>0</v>
      </c>
      <c r="Z85" s="31" t="str">
        <f t="shared" si="80"/>
        <v/>
      </c>
      <c r="AA85" s="44" t="str">
        <f t="shared" si="95"/>
        <v/>
      </c>
      <c r="AB85" s="44" t="str">
        <f t="shared" si="96"/>
        <v/>
      </c>
      <c r="AC85" s="115"/>
      <c r="AD85" s="123"/>
      <c r="AE85" s="124"/>
      <c r="AF85" s="124"/>
      <c r="AG85" s="124"/>
      <c r="AH85" s="124"/>
      <c r="AI85" s="124"/>
      <c r="AJ85" s="124"/>
      <c r="AK85" s="124"/>
      <c r="AL85" s="124"/>
      <c r="AM85" s="124"/>
      <c r="AN85" s="125"/>
      <c r="AO85" s="82"/>
      <c r="AP85" s="46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49"/>
      <c r="BB85" s="54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</row>
    <row r="86" spans="1:93">
      <c r="A86" s="107">
        <v>82</v>
      </c>
      <c r="B86" s="57"/>
      <c r="C86" s="25">
        <f t="shared" si="72"/>
        <v>0</v>
      </c>
      <c r="D86" s="25">
        <f t="shared" si="101"/>
        <v>0</v>
      </c>
      <c r="E86" s="25">
        <f t="shared" si="64"/>
        <v>0</v>
      </c>
      <c r="F86" t="str">
        <f t="shared" si="99"/>
        <v>BR</v>
      </c>
      <c r="G86" s="27" t="str">
        <f t="shared" si="85"/>
        <v/>
      </c>
      <c r="H86" s="26" t="str">
        <f t="shared" si="86"/>
        <v/>
      </c>
      <c r="I86" s="58" t="str">
        <f>IF(B86&lt;&gt;"",IF(Z85&gt;=$AR$5,"",IF(Z85&lt;=$AR$6,"",IF(AND(G85="L",G86="L"),"",IF(G86="W","",IF(AND(G86="L",I84="",C83="R"),"B",IF(AND(G86="L",I84="",C83="B"),"R",IF(AND(F82="RB",F84="RB"),"B",IF(AND(F82="RR",F84="RR"),"B",IF(AND(F82="BR",F84="BR"),"R",IF(AND(F82="BB",F84="BB"),"R","")))))))))),"")</f>
        <v/>
      </c>
      <c r="J86" s="75"/>
      <c r="K86" s="27" t="str">
        <f t="shared" si="87"/>
        <v/>
      </c>
      <c r="L86" s="28">
        <f t="shared" si="88"/>
        <v>0</v>
      </c>
      <c r="M86" t="str">
        <f t="shared" ref="M86:M91" si="103">IF(B86=0,"OE",D85&amp;D86)</f>
        <v>OE</v>
      </c>
      <c r="N86" s="27" t="str">
        <f t="shared" si="75"/>
        <v/>
      </c>
      <c r="O86" s="26" t="str">
        <f t="shared" si="90"/>
        <v/>
      </c>
      <c r="P86" s="58" t="str">
        <f t="shared" si="93"/>
        <v/>
      </c>
      <c r="Q86" s="27" t="str">
        <f t="shared" si="81"/>
        <v/>
      </c>
      <c r="R86" s="28">
        <f t="shared" si="98"/>
        <v>0</v>
      </c>
      <c r="S86" t="str">
        <f t="shared" si="100"/>
        <v>LH</v>
      </c>
      <c r="T86" s="27" t="str">
        <f t="shared" si="91"/>
        <v/>
      </c>
      <c r="U86" s="26" t="str">
        <f t="shared" si="92"/>
        <v/>
      </c>
      <c r="V86" s="58" t="str">
        <f t="shared" si="94"/>
        <v/>
      </c>
      <c r="W86" s="27" t="str">
        <f t="shared" si="82"/>
        <v/>
      </c>
      <c r="X86" s="28">
        <f t="shared" si="83"/>
        <v>0</v>
      </c>
      <c r="Y86" s="33">
        <f t="shared" si="84"/>
        <v>0</v>
      </c>
      <c r="Z86" s="31" t="str">
        <f t="shared" si="80"/>
        <v/>
      </c>
      <c r="AA86" s="44" t="str">
        <f t="shared" si="95"/>
        <v/>
      </c>
      <c r="AB86" s="44" t="str">
        <f t="shared" si="96"/>
        <v/>
      </c>
      <c r="AC86" s="115"/>
      <c r="AD86" s="123"/>
      <c r="AE86" s="124"/>
      <c r="AF86" s="124"/>
      <c r="AG86" s="124"/>
      <c r="AH86" s="124"/>
      <c r="AI86" s="124"/>
      <c r="AJ86" s="124"/>
      <c r="AK86" s="124"/>
      <c r="AL86" s="124"/>
      <c r="AM86" s="124"/>
      <c r="AN86" s="125"/>
      <c r="AO86" s="82"/>
      <c r="AP86" s="46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49"/>
      <c r="BB86" s="54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</row>
    <row r="87" spans="1:93">
      <c r="A87" s="107">
        <v>83</v>
      </c>
      <c r="B87" s="57"/>
      <c r="C87" s="25">
        <f t="shared" si="72"/>
        <v>0</v>
      </c>
      <c r="D87" s="25">
        <f t="shared" si="101"/>
        <v>0</v>
      </c>
      <c r="E87" s="25">
        <f t="shared" si="64"/>
        <v>0</v>
      </c>
      <c r="F87"/>
      <c r="G87" s="27" t="str">
        <f t="shared" si="85"/>
        <v/>
      </c>
      <c r="H87" s="26" t="str">
        <f t="shared" si="86"/>
        <v/>
      </c>
      <c r="I87" s="58" t="str">
        <f>IF(B87&lt;&gt;"",IF(Z86&gt;=$AR$5,"",IF(Z86&lt;=$AR$6,"",IF(AND(G86="L",G87="L"),"",IF(G87="W","",IF(AND(G87="L",I85="",C84="R"),"B",IF(AND(G87="L",I85="",C84="B"),"R",IF(AND(F83="RB",F85="RB"),"B",IF(AND(F83="RR",F85="RR"),"B",IF(AND(F83="BR",F85="BR"),"R",IF(AND(F83="BB",F85="BB"),"R","")))))))))),"")</f>
        <v/>
      </c>
      <c r="J87" s="75"/>
      <c r="K87" s="27" t="str">
        <f t="shared" si="87"/>
        <v/>
      </c>
      <c r="L87" s="28">
        <f t="shared" si="88"/>
        <v>0</v>
      </c>
      <c r="M87"/>
      <c r="N87" s="27" t="str">
        <f t="shared" si="75"/>
        <v/>
      </c>
      <c r="O87" s="26" t="str">
        <f t="shared" si="90"/>
        <v/>
      </c>
      <c r="P87" s="58" t="str">
        <f t="shared" si="93"/>
        <v/>
      </c>
      <c r="Q87" s="27" t="str">
        <f t="shared" si="81"/>
        <v/>
      </c>
      <c r="R87" s="28">
        <f t="shared" si="98"/>
        <v>0</v>
      </c>
      <c r="S87"/>
      <c r="T87" s="27" t="str">
        <f t="shared" si="91"/>
        <v/>
      </c>
      <c r="U87" s="26" t="str">
        <f t="shared" si="92"/>
        <v/>
      </c>
      <c r="V87" s="58" t="str">
        <f t="shared" si="94"/>
        <v/>
      </c>
      <c r="W87" s="27" t="str">
        <f t="shared" si="82"/>
        <v/>
      </c>
      <c r="X87" s="28">
        <f t="shared" si="83"/>
        <v>0</v>
      </c>
      <c r="Y87" s="33">
        <f t="shared" si="84"/>
        <v>0</v>
      </c>
      <c r="Z87" s="31" t="str">
        <f t="shared" si="80"/>
        <v/>
      </c>
      <c r="AA87" s="44" t="str">
        <f t="shared" si="95"/>
        <v/>
      </c>
      <c r="AB87" s="44" t="str">
        <f t="shared" si="96"/>
        <v/>
      </c>
      <c r="AC87" s="115"/>
      <c r="AD87" s="123"/>
      <c r="AE87" s="124"/>
      <c r="AF87" s="124"/>
      <c r="AG87" s="124"/>
      <c r="AH87" s="124"/>
      <c r="AI87" s="124"/>
      <c r="AJ87" s="124"/>
      <c r="AK87" s="124"/>
      <c r="AL87" s="124"/>
      <c r="AM87" s="124"/>
      <c r="AN87" s="125"/>
      <c r="AO87" s="82"/>
      <c r="AP87" s="46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49"/>
      <c r="BB87" s="54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</row>
    <row r="88" spans="1:93">
      <c r="A88" s="107">
        <v>84</v>
      </c>
      <c r="B88" s="57"/>
      <c r="C88" s="25">
        <f t="shared" si="72"/>
        <v>0</v>
      </c>
      <c r="D88" s="25">
        <f t="shared" si="101"/>
        <v>0</v>
      </c>
      <c r="E88" s="25">
        <f t="shared" si="64"/>
        <v>0</v>
      </c>
      <c r="F88" t="str">
        <f t="shared" si="99"/>
        <v>BR</v>
      </c>
      <c r="G88" s="27" t="str">
        <f t="shared" si="85"/>
        <v/>
      </c>
      <c r="H88" s="26" t="str">
        <f t="shared" si="86"/>
        <v/>
      </c>
      <c r="I88" s="58" t="str">
        <f>IF(B88&lt;&gt;"",IF(Z87&gt;=$AR$5,"",IF(Z87&lt;=$AR$6,"",IF(AND(G87="L",G88="L"),"",IF(G88="W","",IF(AND(G88="L",I86="",C85="R"),"B",IF(AND(G88="L",I86="",C85="B"),"R",IF(AND(F84="RB",F86="RB"),"B",IF(AND(F84="RR",F86="RR"),"B",IF(AND(F84="BR",F86="BR"),"R",IF(AND(F84="BB",F86="BB"),"R","")))))))))),"")</f>
        <v/>
      </c>
      <c r="J88" s="75"/>
      <c r="K88" s="27" t="str">
        <f t="shared" si="87"/>
        <v/>
      </c>
      <c r="L88" s="28">
        <f t="shared" si="88"/>
        <v>0</v>
      </c>
      <c r="M88" t="str">
        <f t="shared" si="103"/>
        <v>OE</v>
      </c>
      <c r="N88" s="27" t="str">
        <f t="shared" si="75"/>
        <v/>
      </c>
      <c r="O88" s="26" t="str">
        <f t="shared" si="90"/>
        <v/>
      </c>
      <c r="P88" s="58" t="str">
        <f t="shared" si="93"/>
        <v/>
      </c>
      <c r="Q88" s="27" t="str">
        <f t="shared" si="81"/>
        <v/>
      </c>
      <c r="R88" s="28">
        <f t="shared" si="98"/>
        <v>0</v>
      </c>
      <c r="S88" t="str">
        <f t="shared" si="100"/>
        <v>LH</v>
      </c>
      <c r="T88" s="27" t="str">
        <f t="shared" si="91"/>
        <v/>
      </c>
      <c r="U88" s="26" t="str">
        <f t="shared" si="92"/>
        <v/>
      </c>
      <c r="V88" s="58" t="str">
        <f t="shared" si="94"/>
        <v/>
      </c>
      <c r="W88" s="27" t="str">
        <f t="shared" si="82"/>
        <v/>
      </c>
      <c r="X88" s="28">
        <f t="shared" si="83"/>
        <v>0</v>
      </c>
      <c r="Y88" s="33">
        <f t="shared" si="84"/>
        <v>0</v>
      </c>
      <c r="Z88" s="31" t="str">
        <f t="shared" si="80"/>
        <v/>
      </c>
      <c r="AA88" s="44" t="str">
        <f t="shared" si="95"/>
        <v/>
      </c>
      <c r="AB88" s="44" t="str">
        <f t="shared" si="96"/>
        <v/>
      </c>
      <c r="AC88" s="115"/>
      <c r="AD88" s="123"/>
      <c r="AE88" s="124"/>
      <c r="AF88" s="124"/>
      <c r="AG88" s="124"/>
      <c r="AH88" s="124"/>
      <c r="AI88" s="124"/>
      <c r="AJ88" s="124"/>
      <c r="AK88" s="124"/>
      <c r="AL88" s="124"/>
      <c r="AM88" s="124"/>
      <c r="AN88" s="125"/>
      <c r="AO88" s="82"/>
      <c r="AP88" s="46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49"/>
      <c r="BB88" s="54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</row>
    <row r="89" spans="1:93">
      <c r="A89" s="107">
        <v>85</v>
      </c>
      <c r="B89" s="57"/>
      <c r="C89" s="25">
        <f t="shared" si="72"/>
        <v>0</v>
      </c>
      <c r="D89" s="57">
        <f t="shared" si="101"/>
        <v>0</v>
      </c>
      <c r="E89" s="25">
        <f t="shared" si="64"/>
        <v>0</v>
      </c>
      <c r="F89"/>
      <c r="G89" s="27" t="str">
        <f t="shared" si="85"/>
        <v/>
      </c>
      <c r="H89" s="26" t="str">
        <f t="shared" si="86"/>
        <v/>
      </c>
      <c r="I89" s="58" t="str">
        <f>IF(B89&lt;&gt;"",IF(Z88&gt;=$AR$5,"",IF(Z88&lt;=$AR$6,"",IF(AND(G88="L",G89="L"),"",IF(G89="W","",IF(AND(G89="L",I87="",C86="R"),"B",IF(AND(G89="L",I87="",C86="B"),"R",IF(AND(F85="RB",F87="RB"),"B",IF(AND(F85="RR",F87="RR"),"B",IF(AND(F85="BR",F87="BR"),"R",IF(AND(F85="BB",F87="BB"),"R","")))))))))),"")</f>
        <v/>
      </c>
      <c r="J89" s="75"/>
      <c r="K89" s="27" t="str">
        <f t="shared" si="87"/>
        <v/>
      </c>
      <c r="L89" s="28">
        <f t="shared" si="88"/>
        <v>0</v>
      </c>
      <c r="M89"/>
      <c r="N89" s="27" t="str">
        <f t="shared" si="75"/>
        <v/>
      </c>
      <c r="O89" s="26" t="str">
        <f t="shared" si="90"/>
        <v/>
      </c>
      <c r="P89" s="58" t="str">
        <f t="shared" si="93"/>
        <v/>
      </c>
      <c r="Q89" s="27" t="str">
        <f t="shared" si="81"/>
        <v/>
      </c>
      <c r="R89" s="28">
        <f t="shared" si="98"/>
        <v>0</v>
      </c>
      <c r="S89"/>
      <c r="T89" s="27" t="str">
        <f t="shared" si="91"/>
        <v/>
      </c>
      <c r="U89" s="26" t="str">
        <f t="shared" si="92"/>
        <v/>
      </c>
      <c r="V89" s="58" t="str">
        <f t="shared" si="94"/>
        <v/>
      </c>
      <c r="W89" s="27" t="str">
        <f t="shared" si="82"/>
        <v/>
      </c>
      <c r="X89" s="28">
        <f t="shared" si="83"/>
        <v>0</v>
      </c>
      <c r="Y89" s="33">
        <f t="shared" si="84"/>
        <v>0</v>
      </c>
      <c r="Z89" s="31" t="str">
        <f t="shared" si="80"/>
        <v/>
      </c>
      <c r="AA89" s="44" t="str">
        <f t="shared" si="95"/>
        <v/>
      </c>
      <c r="AB89" s="44" t="str">
        <f t="shared" si="96"/>
        <v/>
      </c>
      <c r="AC89" s="115"/>
      <c r="AD89" s="123"/>
      <c r="AE89" s="124"/>
      <c r="AF89" s="124"/>
      <c r="AG89" s="124"/>
      <c r="AH89" s="124"/>
      <c r="AI89" s="124"/>
      <c r="AJ89" s="124"/>
      <c r="AK89" s="124"/>
      <c r="AL89" s="124"/>
      <c r="AM89" s="124"/>
      <c r="AN89" s="125"/>
      <c r="AO89" s="82"/>
      <c r="AP89" s="46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49"/>
      <c r="BB89" s="54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</row>
    <row r="90" spans="1:93">
      <c r="A90" s="107">
        <v>86</v>
      </c>
      <c r="B90" s="57"/>
      <c r="C90" s="25">
        <f t="shared" si="72"/>
        <v>0</v>
      </c>
      <c r="D90" s="25">
        <f t="shared" ref="D90:D103" si="104">VLOOKUP(B90,$BI$107:$BQ$144,9,0)</f>
        <v>0</v>
      </c>
      <c r="E90" s="25">
        <f t="shared" si="64"/>
        <v>0</v>
      </c>
      <c r="F90" t="str">
        <f t="shared" si="99"/>
        <v>BR</v>
      </c>
      <c r="G90" s="27" t="str">
        <f t="shared" si="85"/>
        <v/>
      </c>
      <c r="H90" s="26" t="str">
        <f t="shared" si="86"/>
        <v/>
      </c>
      <c r="I90" s="58" t="str">
        <f>IF(B90&lt;&gt;"",IF(Z89&gt;=$AR$5,"",IF(Z89&lt;=$AR$6,"",IF(AND(G89="L",G90="L"),"",IF(G90="W","",IF(AND(G90="L",I88="",C87="R"),"B",IF(AND(G90="L",I88="",C87="B"),"R",IF(AND(F86="RB",F88="RB"),"B",IF(AND(F86="RR",F88="RR"),"B",IF(AND(F86="BR",F88="BR"),"R",IF(AND(F86="BB",F88="BB"),"R","")))))))))),"")</f>
        <v/>
      </c>
      <c r="J90" s="75"/>
      <c r="K90" s="27" t="str">
        <f t="shared" si="87"/>
        <v/>
      </c>
      <c r="L90" s="28">
        <f t="shared" si="88"/>
        <v>0</v>
      </c>
      <c r="M90" t="str">
        <f t="shared" si="103"/>
        <v>OE</v>
      </c>
      <c r="N90" s="27" t="str">
        <f t="shared" si="75"/>
        <v/>
      </c>
      <c r="O90" s="26" t="str">
        <f t="shared" si="90"/>
        <v/>
      </c>
      <c r="P90" s="58" t="str">
        <f t="shared" si="93"/>
        <v/>
      </c>
      <c r="Q90" s="27" t="str">
        <f t="shared" si="81"/>
        <v/>
      </c>
      <c r="R90" s="28">
        <f t="shared" si="98"/>
        <v>0</v>
      </c>
      <c r="S90" t="str">
        <f t="shared" si="100"/>
        <v>LH</v>
      </c>
      <c r="T90" s="27" t="str">
        <f t="shared" si="91"/>
        <v/>
      </c>
      <c r="U90" s="26" t="str">
        <f t="shared" si="92"/>
        <v/>
      </c>
      <c r="V90" s="58" t="str">
        <f t="shared" si="94"/>
        <v/>
      </c>
      <c r="W90" s="27" t="str">
        <f t="shared" si="82"/>
        <v/>
      </c>
      <c r="X90" s="28">
        <f t="shared" si="83"/>
        <v>0</v>
      </c>
      <c r="Y90" s="33">
        <f t="shared" si="84"/>
        <v>0</v>
      </c>
      <c r="Z90" s="31" t="str">
        <f t="shared" si="80"/>
        <v/>
      </c>
      <c r="AA90" s="44" t="str">
        <f t="shared" si="95"/>
        <v/>
      </c>
      <c r="AB90" s="44" t="str">
        <f t="shared" si="96"/>
        <v/>
      </c>
      <c r="AC90" s="115"/>
      <c r="AD90" s="123"/>
      <c r="AE90" s="124"/>
      <c r="AF90" s="124"/>
      <c r="AG90" s="124"/>
      <c r="AH90" s="124"/>
      <c r="AI90" s="124"/>
      <c r="AJ90" s="124"/>
      <c r="AK90" s="124"/>
      <c r="AL90" s="124"/>
      <c r="AM90" s="124"/>
      <c r="AN90" s="125"/>
      <c r="AO90" s="82"/>
      <c r="AP90" s="46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49"/>
      <c r="BB90" s="54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</row>
    <row r="91" spans="1:93">
      <c r="A91" s="107">
        <v>87</v>
      </c>
      <c r="B91" s="57"/>
      <c r="C91" s="25">
        <f t="shared" si="72"/>
        <v>0</v>
      </c>
      <c r="D91" s="25">
        <f t="shared" si="104"/>
        <v>0</v>
      </c>
      <c r="E91" s="25">
        <f t="shared" si="64"/>
        <v>0</v>
      </c>
      <c r="F91"/>
      <c r="G91" s="27" t="str">
        <f t="shared" si="85"/>
        <v/>
      </c>
      <c r="H91" s="26" t="str">
        <f t="shared" si="86"/>
        <v/>
      </c>
      <c r="I91" s="58" t="str">
        <f>IF(B91&lt;&gt;"",IF(Z90&gt;=$AR$5,"",IF(Z90&lt;=$AR$6,"",IF(AND(G90="L",G91="L"),"",IF(G91="W","",IF(AND(G91="L",I89="",C88="R"),"B",IF(AND(G91="L",I89="",C88="B"),"R",IF(AND(F87="RB",F89="RB"),"B",IF(AND(F87="RR",F89="RR"),"B",IF(AND(F87="BR",F89="BR"),"R",IF(AND(F87="BB",F89="BB"),"R","")))))))))),"")</f>
        <v/>
      </c>
      <c r="J91" s="75"/>
      <c r="K91" s="27" t="str">
        <f t="shared" si="87"/>
        <v/>
      </c>
      <c r="L91" s="28">
        <f t="shared" si="88"/>
        <v>0</v>
      </c>
      <c r="M91"/>
      <c r="N91" s="27" t="str">
        <f t="shared" si="75"/>
        <v/>
      </c>
      <c r="O91" s="26" t="str">
        <f t="shared" si="90"/>
        <v/>
      </c>
      <c r="P91" s="58" t="str">
        <f t="shared" si="93"/>
        <v/>
      </c>
      <c r="Q91" s="27" t="str">
        <f t="shared" si="81"/>
        <v/>
      </c>
      <c r="R91" s="28">
        <f t="shared" si="98"/>
        <v>0</v>
      </c>
      <c r="S91"/>
      <c r="T91" s="27" t="str">
        <f t="shared" si="91"/>
        <v/>
      </c>
      <c r="U91" s="26" t="str">
        <f t="shared" si="92"/>
        <v/>
      </c>
      <c r="V91" s="58" t="str">
        <f t="shared" si="94"/>
        <v/>
      </c>
      <c r="W91" s="27" t="str">
        <f t="shared" si="82"/>
        <v/>
      </c>
      <c r="X91" s="28">
        <f t="shared" si="83"/>
        <v>0</v>
      </c>
      <c r="Y91" s="33">
        <f t="shared" si="84"/>
        <v>0</v>
      </c>
      <c r="Z91" s="31" t="str">
        <f t="shared" si="80"/>
        <v/>
      </c>
      <c r="AA91" s="44" t="str">
        <f t="shared" si="95"/>
        <v/>
      </c>
      <c r="AB91" s="44" t="str">
        <f t="shared" si="96"/>
        <v/>
      </c>
      <c r="AC91" s="115"/>
      <c r="AD91" s="123"/>
      <c r="AE91" s="124"/>
      <c r="AF91" s="124"/>
      <c r="AG91" s="124"/>
      <c r="AH91" s="124"/>
      <c r="AI91" s="124"/>
      <c r="AJ91" s="124"/>
      <c r="AK91" s="124"/>
      <c r="AL91" s="124"/>
      <c r="AM91" s="124"/>
      <c r="AN91" s="125"/>
      <c r="AO91" s="82"/>
      <c r="AP91" s="46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49"/>
      <c r="BB91" s="54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</row>
    <row r="92" spans="1:93">
      <c r="A92" s="107">
        <v>88</v>
      </c>
      <c r="B92" s="57"/>
      <c r="C92" s="25">
        <f t="shared" si="72"/>
        <v>0</v>
      </c>
      <c r="D92" s="25">
        <f t="shared" si="104"/>
        <v>0</v>
      </c>
      <c r="E92" s="25">
        <f t="shared" si="64"/>
        <v>0</v>
      </c>
      <c r="F92" t="str">
        <f t="shared" si="99"/>
        <v>BR</v>
      </c>
      <c r="G92" s="27" t="str">
        <f t="shared" si="85"/>
        <v/>
      </c>
      <c r="H92" s="26" t="str">
        <f t="shared" si="86"/>
        <v/>
      </c>
      <c r="I92" s="58" t="str">
        <f>IF(B92&lt;&gt;"",IF(Z91&gt;=$AR$5,"",IF(Z91&lt;=$AR$6,"",IF(AND(G91="L",G92="L"),"",IF(G92="W","",IF(AND(G92="L",I90="",C89="R"),"B",IF(AND(G92="L",I90="",C89="B"),"R",IF(AND(F88="RB",F90="RB"),"B",IF(AND(F88="RR",F90="RR"),"B",IF(AND(F88="BR",F90="BR"),"R",IF(AND(F88="BB",F90="BB"),"R","")))))))))),"")</f>
        <v/>
      </c>
      <c r="J92" s="75"/>
      <c r="K92" s="27" t="str">
        <f t="shared" si="87"/>
        <v/>
      </c>
      <c r="L92" s="28">
        <f t="shared" si="88"/>
        <v>0</v>
      </c>
      <c r="M92" t="str">
        <f t="shared" ref="M92:M95" si="105">IF(B92=0,"OE",D91&amp;D92)</f>
        <v>OE</v>
      </c>
      <c r="N92" s="27" t="str">
        <f t="shared" si="75"/>
        <v/>
      </c>
      <c r="O92" s="26" t="str">
        <f t="shared" si="90"/>
        <v/>
      </c>
      <c r="P92" s="58" t="str">
        <f t="shared" si="93"/>
        <v/>
      </c>
      <c r="Q92" s="27" t="str">
        <f t="shared" si="81"/>
        <v/>
      </c>
      <c r="R92" s="28">
        <f t="shared" si="98"/>
        <v>0</v>
      </c>
      <c r="S92" t="str">
        <f t="shared" si="100"/>
        <v>LH</v>
      </c>
      <c r="T92" s="27" t="str">
        <f t="shared" si="91"/>
        <v/>
      </c>
      <c r="U92" s="26" t="str">
        <f t="shared" si="92"/>
        <v/>
      </c>
      <c r="V92" s="58" t="str">
        <f t="shared" si="94"/>
        <v/>
      </c>
      <c r="W92" s="27" t="str">
        <f t="shared" si="82"/>
        <v/>
      </c>
      <c r="X92" s="28">
        <f t="shared" si="83"/>
        <v>0</v>
      </c>
      <c r="Y92" s="33">
        <f t="shared" si="84"/>
        <v>0</v>
      </c>
      <c r="Z92" s="31" t="str">
        <f t="shared" si="80"/>
        <v/>
      </c>
      <c r="AA92" s="44" t="str">
        <f t="shared" si="95"/>
        <v/>
      </c>
      <c r="AB92" s="44" t="str">
        <f t="shared" si="96"/>
        <v/>
      </c>
      <c r="AC92" s="115"/>
      <c r="AD92" s="123"/>
      <c r="AE92" s="124"/>
      <c r="AF92" s="124"/>
      <c r="AG92" s="124"/>
      <c r="AH92" s="124"/>
      <c r="AI92" s="124"/>
      <c r="AJ92" s="124"/>
      <c r="AK92" s="124"/>
      <c r="AL92" s="124"/>
      <c r="AM92" s="124"/>
      <c r="AN92" s="125"/>
      <c r="AO92" s="82"/>
      <c r="AP92" s="46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49"/>
      <c r="BB92" s="54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</row>
    <row r="93" spans="1:93">
      <c r="A93" s="107">
        <v>89</v>
      </c>
      <c r="B93" s="57"/>
      <c r="C93" s="25">
        <f t="shared" si="72"/>
        <v>0</v>
      </c>
      <c r="D93" s="25">
        <f t="shared" si="104"/>
        <v>0</v>
      </c>
      <c r="E93" s="25">
        <f t="shared" si="64"/>
        <v>0</v>
      </c>
      <c r="F93"/>
      <c r="G93" s="27" t="str">
        <f t="shared" si="85"/>
        <v/>
      </c>
      <c r="H93" s="26" t="str">
        <f t="shared" si="86"/>
        <v/>
      </c>
      <c r="I93" s="58" t="str">
        <f>IF(B93&lt;&gt;"",IF(Z92&gt;=$AR$5,"",IF(Z92&lt;=$AR$6,"",IF(AND(G92="L",G93="L"),"",IF(G93="W","",IF(AND(G93="L",I91="",C90="R"),"B",IF(AND(G93="L",I91="",C90="B"),"R",IF(AND(F89="RB",F91="RB"),"B",IF(AND(F89="RR",F91="RR"),"B",IF(AND(F89="BR",F91="BR"),"R",IF(AND(F89="BB",F91="BB"),"R","")))))))))),"")</f>
        <v/>
      </c>
      <c r="J93" s="75"/>
      <c r="K93" s="27" t="str">
        <f t="shared" si="87"/>
        <v/>
      </c>
      <c r="L93" s="28">
        <f t="shared" si="88"/>
        <v>0</v>
      </c>
      <c r="M93"/>
      <c r="N93" s="27" t="str">
        <f t="shared" si="75"/>
        <v/>
      </c>
      <c r="O93" s="26" t="str">
        <f t="shared" si="90"/>
        <v/>
      </c>
      <c r="P93" s="58" t="str">
        <f t="shared" si="93"/>
        <v/>
      </c>
      <c r="Q93" s="27" t="str">
        <f t="shared" si="81"/>
        <v/>
      </c>
      <c r="R93" s="28">
        <f t="shared" si="98"/>
        <v>0</v>
      </c>
      <c r="S93"/>
      <c r="T93" s="27" t="str">
        <f t="shared" si="91"/>
        <v/>
      </c>
      <c r="U93" s="26" t="str">
        <f t="shared" si="92"/>
        <v/>
      </c>
      <c r="V93" s="58" t="str">
        <f t="shared" si="94"/>
        <v/>
      </c>
      <c r="W93" s="27" t="str">
        <f t="shared" si="82"/>
        <v/>
      </c>
      <c r="X93" s="28">
        <f t="shared" si="83"/>
        <v>0</v>
      </c>
      <c r="Y93" s="33">
        <f t="shared" si="84"/>
        <v>0</v>
      </c>
      <c r="Z93" s="31" t="str">
        <f t="shared" si="80"/>
        <v/>
      </c>
      <c r="AA93" s="44" t="str">
        <f t="shared" si="95"/>
        <v/>
      </c>
      <c r="AB93" s="44" t="str">
        <f t="shared" si="96"/>
        <v/>
      </c>
      <c r="AC93" s="115"/>
      <c r="AD93" s="123"/>
      <c r="AE93" s="124"/>
      <c r="AF93" s="124"/>
      <c r="AG93" s="124"/>
      <c r="AH93" s="124"/>
      <c r="AI93" s="124"/>
      <c r="AJ93" s="124"/>
      <c r="AK93" s="124"/>
      <c r="AL93" s="124"/>
      <c r="AM93" s="124"/>
      <c r="AN93" s="125"/>
      <c r="AO93" s="82"/>
      <c r="AP93" s="46"/>
      <c r="AQ93" s="72"/>
      <c r="AR93" s="72"/>
      <c r="AS93" s="72"/>
      <c r="AT93" s="72"/>
      <c r="AU93" s="72"/>
      <c r="AV93" s="72"/>
      <c r="AW93" s="72"/>
      <c r="AX93" s="72"/>
      <c r="AY93" s="72"/>
      <c r="AZ93" s="72"/>
      <c r="BA93" s="49"/>
      <c r="BB93" s="54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</row>
    <row r="94" spans="1:93">
      <c r="A94" s="107">
        <v>90</v>
      </c>
      <c r="B94" s="57"/>
      <c r="C94" s="25">
        <f t="shared" si="72"/>
        <v>0</v>
      </c>
      <c r="D94" s="25">
        <f t="shared" si="104"/>
        <v>0</v>
      </c>
      <c r="E94" s="25">
        <f t="shared" si="64"/>
        <v>0</v>
      </c>
      <c r="F94" t="str">
        <f t="shared" si="99"/>
        <v>BR</v>
      </c>
      <c r="G94" s="27" t="str">
        <f t="shared" si="85"/>
        <v/>
      </c>
      <c r="H94" s="26" t="str">
        <f t="shared" si="86"/>
        <v/>
      </c>
      <c r="I94" s="58" t="str">
        <f>IF(B94&lt;&gt;"",IF(Z93&gt;=$AR$5,"",IF(Z93&lt;=$AR$6,"",IF(AND(G93="L",G94="L"),"",IF(G94="W","",IF(AND(G94="L",I92="",C91="R"),"B",IF(AND(G94="L",I92="",C91="B"),"R",IF(AND(F90="RB",F92="RB"),"B",IF(AND(F90="RR",F92="RR"),"B",IF(AND(F90="BR",F92="BR"),"R",IF(AND(F90="BB",F92="BB"),"R","")))))))))),"")</f>
        <v/>
      </c>
      <c r="J94" s="75"/>
      <c r="K94" s="27" t="str">
        <f t="shared" si="87"/>
        <v/>
      </c>
      <c r="L94" s="28">
        <f t="shared" si="88"/>
        <v>0</v>
      </c>
      <c r="M94" t="str">
        <f t="shared" si="105"/>
        <v>OE</v>
      </c>
      <c r="N94" s="27" t="str">
        <f t="shared" si="75"/>
        <v/>
      </c>
      <c r="O94" s="26" t="str">
        <f t="shared" si="90"/>
        <v/>
      </c>
      <c r="P94" s="58" t="str">
        <f t="shared" si="93"/>
        <v/>
      </c>
      <c r="Q94" s="27" t="str">
        <f t="shared" si="81"/>
        <v/>
      </c>
      <c r="R94" s="28">
        <f t="shared" si="98"/>
        <v>0</v>
      </c>
      <c r="S94" t="str">
        <f t="shared" si="100"/>
        <v>LH</v>
      </c>
      <c r="T94" s="27" t="str">
        <f t="shared" si="91"/>
        <v/>
      </c>
      <c r="U94" s="26" t="str">
        <f t="shared" si="92"/>
        <v/>
      </c>
      <c r="V94" s="58" t="str">
        <f t="shared" si="94"/>
        <v/>
      </c>
      <c r="W94" s="27" t="str">
        <f t="shared" si="82"/>
        <v/>
      </c>
      <c r="X94" s="28">
        <f t="shared" si="83"/>
        <v>0</v>
      </c>
      <c r="Y94" s="33">
        <f t="shared" si="84"/>
        <v>0</v>
      </c>
      <c r="Z94" s="31" t="str">
        <f t="shared" si="80"/>
        <v/>
      </c>
      <c r="AA94" s="44" t="str">
        <f t="shared" si="95"/>
        <v/>
      </c>
      <c r="AB94" s="44" t="str">
        <f t="shared" si="96"/>
        <v/>
      </c>
      <c r="AC94" s="115"/>
      <c r="AD94" s="123"/>
      <c r="AE94" s="124"/>
      <c r="AF94" s="124"/>
      <c r="AG94" s="124"/>
      <c r="AH94" s="124"/>
      <c r="AI94" s="124"/>
      <c r="AJ94" s="124"/>
      <c r="AK94" s="124"/>
      <c r="AL94" s="124"/>
      <c r="AM94" s="124"/>
      <c r="AN94" s="125"/>
      <c r="AO94" s="82"/>
      <c r="AP94" s="46"/>
      <c r="AQ94" s="72"/>
      <c r="AR94" s="72"/>
      <c r="AS94" s="72"/>
      <c r="AT94" s="72"/>
      <c r="AU94" s="72"/>
      <c r="AV94" s="72"/>
      <c r="AW94" s="72"/>
      <c r="AX94" s="72"/>
      <c r="AY94" s="72"/>
      <c r="AZ94" s="72"/>
      <c r="BA94" s="49"/>
      <c r="BB94" s="5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</row>
    <row r="95" spans="1:93">
      <c r="A95" s="107">
        <v>91</v>
      </c>
      <c r="B95" s="57"/>
      <c r="C95" s="25">
        <f t="shared" si="72"/>
        <v>0</v>
      </c>
      <c r="D95" s="25">
        <f t="shared" si="104"/>
        <v>0</v>
      </c>
      <c r="E95" s="25">
        <f t="shared" si="64"/>
        <v>0</v>
      </c>
      <c r="F95"/>
      <c r="G95" s="27" t="str">
        <f t="shared" si="85"/>
        <v/>
      </c>
      <c r="H95" s="26" t="str">
        <f t="shared" si="86"/>
        <v/>
      </c>
      <c r="I95" s="58" t="str">
        <f>IF(B95&lt;&gt;"",IF(Z94&gt;=$AR$5,"",IF(Z94&lt;=$AR$6,"",IF(AND(G94="L",G95="L"),"",IF(G95="W","",IF(AND(G95="L",I93="",C92="R"),"B",IF(AND(G95="L",I93="",C92="B"),"R",IF(AND(F91="RB",F93="RB"),"B",IF(AND(F91="RR",F93="RR"),"B",IF(AND(F91="BR",F93="BR"),"R",IF(AND(F91="BB",F93="BB"),"R","")))))))))),"")</f>
        <v/>
      </c>
      <c r="J95" s="75"/>
      <c r="K95" s="27" t="str">
        <f t="shared" si="87"/>
        <v/>
      </c>
      <c r="L95" s="28">
        <f t="shared" si="88"/>
        <v>0</v>
      </c>
      <c r="M95"/>
      <c r="N95" s="27" t="str">
        <f t="shared" si="75"/>
        <v/>
      </c>
      <c r="O95" s="26" t="str">
        <f t="shared" si="90"/>
        <v/>
      </c>
      <c r="P95" s="58" t="str">
        <f t="shared" si="93"/>
        <v/>
      </c>
      <c r="Q95" s="27" t="str">
        <f t="shared" si="81"/>
        <v/>
      </c>
      <c r="R95" s="28">
        <f t="shared" si="98"/>
        <v>0</v>
      </c>
      <c r="S95"/>
      <c r="T95" s="27" t="str">
        <f t="shared" si="91"/>
        <v/>
      </c>
      <c r="U95" s="26" t="str">
        <f t="shared" si="92"/>
        <v/>
      </c>
      <c r="V95" s="58" t="str">
        <f t="shared" si="94"/>
        <v/>
      </c>
      <c r="W95" s="27" t="str">
        <f t="shared" si="82"/>
        <v/>
      </c>
      <c r="X95" s="28">
        <f t="shared" si="83"/>
        <v>0</v>
      </c>
      <c r="Y95" s="33">
        <f t="shared" si="84"/>
        <v>0</v>
      </c>
      <c r="Z95" s="31" t="str">
        <f t="shared" si="80"/>
        <v/>
      </c>
      <c r="AA95" s="44" t="str">
        <f t="shared" si="95"/>
        <v/>
      </c>
      <c r="AB95" s="44" t="str">
        <f t="shared" si="96"/>
        <v/>
      </c>
      <c r="AC95" s="115"/>
      <c r="AD95" s="123"/>
      <c r="AE95" s="124"/>
      <c r="AF95" s="124"/>
      <c r="AG95" s="124"/>
      <c r="AH95" s="124"/>
      <c r="AI95" s="124"/>
      <c r="AJ95" s="124"/>
      <c r="AK95" s="124"/>
      <c r="AL95" s="124"/>
      <c r="AM95" s="124"/>
      <c r="AN95" s="125"/>
      <c r="AO95" s="82"/>
      <c r="AP95" s="46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49"/>
      <c r="BB95" s="54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</row>
    <row r="96" spans="1:93">
      <c r="A96" s="107">
        <v>92</v>
      </c>
      <c r="B96" s="57"/>
      <c r="C96" s="25">
        <f t="shared" si="72"/>
        <v>0</v>
      </c>
      <c r="D96" s="25">
        <f t="shared" si="104"/>
        <v>0</v>
      </c>
      <c r="E96" s="25">
        <f t="shared" si="64"/>
        <v>0</v>
      </c>
      <c r="F96" t="str">
        <f t="shared" si="99"/>
        <v>BR</v>
      </c>
      <c r="G96" s="27" t="str">
        <f t="shared" si="85"/>
        <v/>
      </c>
      <c r="H96" s="26" t="str">
        <f t="shared" si="86"/>
        <v/>
      </c>
      <c r="I96" s="58" t="str">
        <f>IF(B96&lt;&gt;"",IF(Z95&gt;=$AR$5,"",IF(Z95&lt;=$AR$6,"",IF(AND(G95="L",G96="L"),"",IF(G96="W","",IF(AND(G96="L",I94="",C93="R"),"B",IF(AND(G96="L",I94="",C93="B"),"R",IF(AND(F92="RB",F94="RB"),"B",IF(AND(F92="RR",F94="RR"),"B",IF(AND(F92="BR",F94="BR"),"R",IF(AND(F92="BB",F94="BB"),"R","")))))))))),"")</f>
        <v/>
      </c>
      <c r="J96" s="75"/>
      <c r="K96" s="27" t="str">
        <f t="shared" si="87"/>
        <v/>
      </c>
      <c r="L96" s="28">
        <f t="shared" si="88"/>
        <v>0</v>
      </c>
      <c r="M96" t="str">
        <f t="shared" ref="M96:M101" si="106">IF(B96=0,"OE",D95&amp;D96)</f>
        <v>OE</v>
      </c>
      <c r="N96" s="27" t="str">
        <f t="shared" si="75"/>
        <v/>
      </c>
      <c r="O96" s="26" t="str">
        <f t="shared" si="90"/>
        <v/>
      </c>
      <c r="P96" s="58" t="str">
        <f t="shared" si="93"/>
        <v/>
      </c>
      <c r="Q96" s="27" t="str">
        <f t="shared" si="81"/>
        <v/>
      </c>
      <c r="R96" s="28">
        <f t="shared" si="98"/>
        <v>0</v>
      </c>
      <c r="S96" t="str">
        <f t="shared" ref="S96:S113" si="107">IF(B96=0,"LH",E95&amp;E96)</f>
        <v>LH</v>
      </c>
      <c r="T96" s="27" t="str">
        <f t="shared" si="91"/>
        <v/>
      </c>
      <c r="U96" s="26" t="str">
        <f t="shared" si="92"/>
        <v/>
      </c>
      <c r="V96" s="58" t="str">
        <f t="shared" si="94"/>
        <v/>
      </c>
      <c r="W96" s="27" t="str">
        <f t="shared" si="82"/>
        <v/>
      </c>
      <c r="X96" s="28">
        <f t="shared" si="83"/>
        <v>0</v>
      </c>
      <c r="Y96" s="33">
        <f t="shared" si="84"/>
        <v>0</v>
      </c>
      <c r="Z96" s="31" t="str">
        <f t="shared" si="80"/>
        <v/>
      </c>
      <c r="AA96" s="44" t="str">
        <f t="shared" si="95"/>
        <v/>
      </c>
      <c r="AB96" s="44" t="str">
        <f t="shared" si="96"/>
        <v/>
      </c>
      <c r="AC96" s="115"/>
      <c r="AD96" s="123"/>
      <c r="AE96" s="124"/>
      <c r="AF96" s="124"/>
      <c r="AG96" s="124"/>
      <c r="AH96" s="124"/>
      <c r="AI96" s="124"/>
      <c r="AJ96" s="124"/>
      <c r="AK96" s="124"/>
      <c r="AL96" s="124"/>
      <c r="AM96" s="124"/>
      <c r="AN96" s="125"/>
      <c r="AO96" s="82"/>
      <c r="AP96" s="46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49"/>
      <c r="BB96" s="54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</row>
    <row r="97" spans="1:93">
      <c r="A97" s="107">
        <v>93</v>
      </c>
      <c r="B97" s="57"/>
      <c r="C97" s="25">
        <f t="shared" si="72"/>
        <v>0</v>
      </c>
      <c r="D97" s="25">
        <f t="shared" si="104"/>
        <v>0</v>
      </c>
      <c r="E97" s="25">
        <f t="shared" si="64"/>
        <v>0</v>
      </c>
      <c r="F97"/>
      <c r="G97" s="27" t="str">
        <f t="shared" si="85"/>
        <v/>
      </c>
      <c r="H97" s="26" t="str">
        <f t="shared" si="86"/>
        <v/>
      </c>
      <c r="I97" s="58" t="str">
        <f>IF(B97&lt;&gt;"",IF(Z96&gt;=$AR$5,"",IF(Z96&lt;=$AR$6,"",IF(AND(G96="L",G97="L"),"",IF(G97="W","",IF(AND(G97="L",I95="",C94="R"),"B",IF(AND(G97="L",I95="",C94="B"),"R",IF(AND(F93="RB",F95="RB"),"B",IF(AND(F93="RR",F95="RR"),"B",IF(AND(F93="BR",F95="BR"),"R",IF(AND(F93="BB",F95="BB"),"R","")))))))))),"")</f>
        <v/>
      </c>
      <c r="J97" s="75"/>
      <c r="K97" s="27" t="str">
        <f t="shared" si="87"/>
        <v/>
      </c>
      <c r="L97" s="28">
        <f t="shared" si="88"/>
        <v>0</v>
      </c>
      <c r="M97"/>
      <c r="N97" s="27" t="str">
        <f t="shared" si="75"/>
        <v/>
      </c>
      <c r="O97" s="26" t="str">
        <f t="shared" si="90"/>
        <v/>
      </c>
      <c r="P97" s="58" t="str">
        <f t="shared" si="93"/>
        <v/>
      </c>
      <c r="Q97" s="27" t="str">
        <f t="shared" si="81"/>
        <v/>
      </c>
      <c r="R97" s="28">
        <f t="shared" si="98"/>
        <v>0</v>
      </c>
      <c r="S97"/>
      <c r="T97" s="27" t="str">
        <f t="shared" si="91"/>
        <v/>
      </c>
      <c r="U97" s="26" t="str">
        <f t="shared" si="92"/>
        <v/>
      </c>
      <c r="V97" s="58" t="str">
        <f t="shared" si="94"/>
        <v/>
      </c>
      <c r="W97" s="27" t="str">
        <f t="shared" si="82"/>
        <v/>
      </c>
      <c r="X97" s="28">
        <f t="shared" si="83"/>
        <v>0</v>
      </c>
      <c r="Y97" s="33">
        <f t="shared" si="84"/>
        <v>0</v>
      </c>
      <c r="Z97" s="31" t="str">
        <f t="shared" si="80"/>
        <v/>
      </c>
      <c r="AA97" s="44" t="str">
        <f t="shared" si="95"/>
        <v/>
      </c>
      <c r="AB97" s="44" t="str">
        <f t="shared" si="96"/>
        <v/>
      </c>
      <c r="AC97" s="115"/>
      <c r="AD97" s="123"/>
      <c r="AE97" s="124"/>
      <c r="AF97" s="124"/>
      <c r="AG97" s="124"/>
      <c r="AH97" s="124"/>
      <c r="AI97" s="124"/>
      <c r="AJ97" s="124"/>
      <c r="AK97" s="124"/>
      <c r="AL97" s="124"/>
      <c r="AM97" s="124"/>
      <c r="AN97" s="125"/>
      <c r="AO97" s="82"/>
      <c r="AP97" s="46"/>
      <c r="AQ97" s="72"/>
      <c r="AR97" s="72"/>
      <c r="AS97" s="72"/>
      <c r="AT97" s="72"/>
      <c r="AU97" s="72"/>
      <c r="AV97" s="72"/>
      <c r="AW97" s="72"/>
      <c r="AX97" s="72"/>
      <c r="AY97" s="72"/>
      <c r="AZ97" s="72"/>
      <c r="BA97" s="49"/>
      <c r="BB97" s="54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</row>
    <row r="98" spans="1:93">
      <c r="A98" s="107">
        <v>94</v>
      </c>
      <c r="B98" s="57"/>
      <c r="C98" s="25">
        <f t="shared" si="72"/>
        <v>0</v>
      </c>
      <c r="D98" s="25">
        <f t="shared" si="104"/>
        <v>0</v>
      </c>
      <c r="E98" s="25">
        <f t="shared" si="64"/>
        <v>0</v>
      </c>
      <c r="F98" t="str">
        <f t="shared" si="99"/>
        <v>BR</v>
      </c>
      <c r="G98" s="27" t="str">
        <f t="shared" si="85"/>
        <v/>
      </c>
      <c r="H98" s="26" t="str">
        <f t="shared" si="86"/>
        <v/>
      </c>
      <c r="I98" s="58" t="str">
        <f>IF(B98&lt;&gt;"",IF(Z97&gt;=$AR$5,"",IF(Z97&lt;=$AR$6,"",IF(AND(G97="L",G98="L"),"",IF(G98="W","",IF(AND(G98="L",I96="",C95="R"),"B",IF(AND(G98="L",I96="",C95="B"),"R",IF(AND(F94="RB",F96="RB"),"B",IF(AND(F94="RR",F96="RR"),"B",IF(AND(F94="BR",F96="BR"),"R",IF(AND(F94="BB",F96="BB"),"R","")))))))))),"")</f>
        <v/>
      </c>
      <c r="J98" s="75"/>
      <c r="K98" s="27" t="str">
        <f t="shared" si="87"/>
        <v/>
      </c>
      <c r="L98" s="28">
        <f t="shared" si="88"/>
        <v>0</v>
      </c>
      <c r="M98" t="str">
        <f t="shared" si="106"/>
        <v>OE</v>
      </c>
      <c r="N98" s="27" t="str">
        <f t="shared" si="75"/>
        <v/>
      </c>
      <c r="O98" s="26" t="str">
        <f t="shared" si="90"/>
        <v/>
      </c>
      <c r="P98" s="58" t="str">
        <f t="shared" si="93"/>
        <v/>
      </c>
      <c r="Q98" s="27" t="str">
        <f t="shared" si="81"/>
        <v/>
      </c>
      <c r="R98" s="28">
        <f t="shared" si="98"/>
        <v>0</v>
      </c>
      <c r="S98" t="str">
        <f t="shared" si="107"/>
        <v>LH</v>
      </c>
      <c r="T98" s="27" t="str">
        <f t="shared" si="91"/>
        <v/>
      </c>
      <c r="U98" s="26" t="str">
        <f t="shared" si="92"/>
        <v/>
      </c>
      <c r="V98" s="58" t="str">
        <f t="shared" si="94"/>
        <v/>
      </c>
      <c r="W98" s="27" t="str">
        <f t="shared" si="82"/>
        <v/>
      </c>
      <c r="X98" s="28">
        <f t="shared" si="83"/>
        <v>0</v>
      </c>
      <c r="Y98" s="33">
        <f t="shared" si="84"/>
        <v>0</v>
      </c>
      <c r="Z98" s="31" t="str">
        <f t="shared" si="80"/>
        <v/>
      </c>
      <c r="AA98" s="44" t="str">
        <f t="shared" si="95"/>
        <v/>
      </c>
      <c r="AB98" s="44" t="str">
        <f t="shared" si="96"/>
        <v/>
      </c>
      <c r="AC98" s="115"/>
      <c r="AD98" s="123"/>
      <c r="AE98" s="124"/>
      <c r="AF98" s="124"/>
      <c r="AG98" s="124"/>
      <c r="AH98" s="124"/>
      <c r="AI98" s="124"/>
      <c r="AJ98" s="124"/>
      <c r="AK98" s="124"/>
      <c r="AL98" s="124"/>
      <c r="AM98" s="124"/>
      <c r="AN98" s="125"/>
      <c r="AO98" s="82"/>
      <c r="AP98" s="46"/>
      <c r="AQ98" s="72"/>
      <c r="AR98" s="72"/>
      <c r="AS98" s="72"/>
      <c r="AT98" s="72"/>
      <c r="AU98" s="72"/>
      <c r="AV98" s="72"/>
      <c r="AW98" s="72"/>
      <c r="AX98" s="72"/>
      <c r="AY98" s="72"/>
      <c r="AZ98" s="72"/>
      <c r="BA98" s="49"/>
      <c r="BB98" s="54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</row>
    <row r="99" spans="1:93">
      <c r="A99" s="107">
        <v>95</v>
      </c>
      <c r="B99" s="57"/>
      <c r="C99" s="25">
        <f t="shared" si="72"/>
        <v>0</v>
      </c>
      <c r="D99" s="25">
        <f t="shared" si="104"/>
        <v>0</v>
      </c>
      <c r="E99" s="25">
        <f t="shared" si="64"/>
        <v>0</v>
      </c>
      <c r="F99"/>
      <c r="G99" s="27" t="str">
        <f t="shared" si="85"/>
        <v/>
      </c>
      <c r="H99" s="26" t="str">
        <f t="shared" si="86"/>
        <v/>
      </c>
      <c r="I99" s="58" t="str">
        <f>IF(B99&lt;&gt;"",IF(Z98&gt;=$AR$5,"",IF(Z98&lt;=$AR$6,"",IF(AND(G98="L",G99="L"),"",IF(G99="W","",IF(AND(G99="L",I97="",C96="R"),"B",IF(AND(G99="L",I97="",C96="B"),"R",IF(AND(F95="RB",F97="RB"),"B",IF(AND(F95="RR",F97="RR"),"B",IF(AND(F95="BR",F97="BR"),"R",IF(AND(F95="BB",F97="BB"),"R","")))))))))),"")</f>
        <v/>
      </c>
      <c r="J99" s="75"/>
      <c r="K99" s="27" t="str">
        <f t="shared" si="87"/>
        <v/>
      </c>
      <c r="L99" s="28">
        <f t="shared" si="88"/>
        <v>0</v>
      </c>
      <c r="M99"/>
      <c r="N99" s="27" t="str">
        <f t="shared" si="75"/>
        <v/>
      </c>
      <c r="O99" s="26" t="str">
        <f t="shared" si="90"/>
        <v/>
      </c>
      <c r="P99" s="58" t="str">
        <f t="shared" si="93"/>
        <v/>
      </c>
      <c r="Q99" s="27" t="str">
        <f t="shared" si="81"/>
        <v/>
      </c>
      <c r="R99" s="28">
        <f t="shared" si="98"/>
        <v>0</v>
      </c>
      <c r="S99"/>
      <c r="T99" s="27" t="str">
        <f t="shared" si="91"/>
        <v/>
      </c>
      <c r="U99" s="26" t="str">
        <f t="shared" si="92"/>
        <v/>
      </c>
      <c r="V99" s="58" t="str">
        <f t="shared" si="94"/>
        <v/>
      </c>
      <c r="W99" s="27" t="str">
        <f t="shared" si="82"/>
        <v/>
      </c>
      <c r="X99" s="28">
        <f t="shared" si="83"/>
        <v>0</v>
      </c>
      <c r="Y99" s="33">
        <f t="shared" si="84"/>
        <v>0</v>
      </c>
      <c r="Z99" s="31" t="str">
        <f t="shared" si="80"/>
        <v/>
      </c>
      <c r="AA99" s="44" t="str">
        <f t="shared" si="95"/>
        <v/>
      </c>
      <c r="AB99" s="44" t="str">
        <f t="shared" si="96"/>
        <v/>
      </c>
      <c r="AC99" s="115"/>
      <c r="AD99" s="123"/>
      <c r="AE99" s="124"/>
      <c r="AF99" s="124"/>
      <c r="AG99" s="124"/>
      <c r="AH99" s="124"/>
      <c r="AI99" s="124"/>
      <c r="AJ99" s="124"/>
      <c r="AK99" s="124"/>
      <c r="AL99" s="124"/>
      <c r="AM99" s="124"/>
      <c r="AN99" s="125"/>
      <c r="AO99" s="82"/>
      <c r="AP99" s="46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49"/>
      <c r="BB99" s="54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</row>
    <row r="100" spans="1:93">
      <c r="A100" s="107">
        <v>96</v>
      </c>
      <c r="B100" s="57"/>
      <c r="C100" s="25">
        <f t="shared" si="72"/>
        <v>0</v>
      </c>
      <c r="D100" s="25">
        <f t="shared" si="104"/>
        <v>0</v>
      </c>
      <c r="E100" s="25">
        <f t="shared" si="64"/>
        <v>0</v>
      </c>
      <c r="F100" t="str">
        <f t="shared" si="99"/>
        <v>BR</v>
      </c>
      <c r="G100" s="27" t="str">
        <f t="shared" si="85"/>
        <v/>
      </c>
      <c r="H100" s="26" t="str">
        <f t="shared" si="86"/>
        <v/>
      </c>
      <c r="I100" s="58" t="str">
        <f>IF(B100&lt;&gt;"",IF(Z99&gt;=$AR$5,"",IF(Z99&lt;=$AR$6,"",IF(AND(G99="L",G100="L"),"",IF(G100="W","",IF(AND(G100="L",I98="",C97="R"),"B",IF(AND(G100="L",I98="",C97="B"),"R",IF(AND(F96="RB",F98="RB"),"B",IF(AND(F96="RR",F98="RR"),"B",IF(AND(F96="BR",F98="BR"),"R",IF(AND(F96="BB",F98="BB"),"R","")))))))))),"")</f>
        <v/>
      </c>
      <c r="J100" s="75"/>
      <c r="K100" s="27" t="str">
        <f t="shared" si="87"/>
        <v/>
      </c>
      <c r="L100" s="28">
        <f t="shared" si="88"/>
        <v>0</v>
      </c>
      <c r="M100" t="str">
        <f t="shared" si="106"/>
        <v>OE</v>
      </c>
      <c r="N100" s="27" t="str">
        <f t="shared" si="75"/>
        <v/>
      </c>
      <c r="O100" s="26" t="str">
        <f t="shared" si="90"/>
        <v/>
      </c>
      <c r="P100" s="58" t="str">
        <f t="shared" si="93"/>
        <v/>
      </c>
      <c r="Q100" s="27" t="str">
        <f t="shared" si="81"/>
        <v/>
      </c>
      <c r="R100" s="28">
        <f t="shared" si="98"/>
        <v>0</v>
      </c>
      <c r="S100" t="str">
        <f t="shared" si="107"/>
        <v>LH</v>
      </c>
      <c r="T100" s="27" t="str">
        <f t="shared" si="91"/>
        <v/>
      </c>
      <c r="U100" s="26" t="str">
        <f t="shared" si="92"/>
        <v/>
      </c>
      <c r="V100" s="58" t="str">
        <f t="shared" si="94"/>
        <v/>
      </c>
      <c r="W100" s="27" t="str">
        <f t="shared" si="82"/>
        <v/>
      </c>
      <c r="X100" s="28">
        <f t="shared" si="83"/>
        <v>0</v>
      </c>
      <c r="Y100" s="33">
        <f t="shared" si="84"/>
        <v>0</v>
      </c>
      <c r="Z100" s="31" t="str">
        <f t="shared" si="80"/>
        <v/>
      </c>
      <c r="AA100" s="44" t="str">
        <f t="shared" si="95"/>
        <v/>
      </c>
      <c r="AB100" s="44" t="str">
        <f t="shared" si="96"/>
        <v/>
      </c>
      <c r="AC100" s="115"/>
      <c r="AD100" s="123"/>
      <c r="AE100" s="124"/>
      <c r="AF100" s="124"/>
      <c r="AG100" s="124"/>
      <c r="AH100" s="124"/>
      <c r="AI100" s="124"/>
      <c r="AJ100" s="124"/>
      <c r="AK100" s="124"/>
      <c r="AL100" s="124"/>
      <c r="AM100" s="124"/>
      <c r="AN100" s="125"/>
      <c r="AO100" s="82"/>
      <c r="AP100" s="46"/>
      <c r="AQ100" s="72"/>
      <c r="AR100" s="72"/>
      <c r="AS100" s="72"/>
      <c r="AT100" s="72"/>
      <c r="AU100" s="72"/>
      <c r="AV100" s="72"/>
      <c r="AW100" s="72"/>
      <c r="AX100" s="72"/>
      <c r="AY100" s="72"/>
      <c r="AZ100" s="72"/>
      <c r="BA100" s="49"/>
      <c r="BB100" s="54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</row>
    <row r="101" spans="1:93">
      <c r="A101" s="107">
        <v>97</v>
      </c>
      <c r="B101" s="57"/>
      <c r="C101" s="25">
        <f t="shared" si="72"/>
        <v>0</v>
      </c>
      <c r="D101" s="25">
        <f t="shared" si="104"/>
        <v>0</v>
      </c>
      <c r="E101" s="25">
        <f t="shared" si="64"/>
        <v>0</v>
      </c>
      <c r="F101"/>
      <c r="G101" s="27" t="str">
        <f t="shared" si="85"/>
        <v/>
      </c>
      <c r="H101" s="26" t="str">
        <f t="shared" si="86"/>
        <v/>
      </c>
      <c r="I101" s="58" t="str">
        <f>IF(B101&lt;&gt;"",IF(Z100&gt;=$AR$5,"",IF(Z100&lt;=$AR$6,"",IF(AND(G100="L",G101="L"),"",IF(G101="W","",IF(AND(G101="L",I99="",C98="R"),"B",IF(AND(G101="L",I99="",C98="B"),"R",IF(AND(F97="RB",F99="RB"),"B",IF(AND(F97="RR",F99="RR"),"B",IF(AND(F97="BR",F99="BR"),"R",IF(AND(F97="BB",F99="BB"),"R","")))))))))),"")</f>
        <v/>
      </c>
      <c r="J101" s="75"/>
      <c r="K101" s="27" t="str">
        <f t="shared" si="87"/>
        <v/>
      </c>
      <c r="L101" s="28">
        <f t="shared" si="88"/>
        <v>0</v>
      </c>
      <c r="M101"/>
      <c r="N101" s="27" t="str">
        <f t="shared" si="75"/>
        <v/>
      </c>
      <c r="O101" s="26" t="str">
        <f t="shared" si="90"/>
        <v/>
      </c>
      <c r="P101" s="58" t="str">
        <f t="shared" si="93"/>
        <v/>
      </c>
      <c r="Q101" s="27" t="str">
        <f t="shared" si="81"/>
        <v/>
      </c>
      <c r="R101" s="28">
        <f t="shared" si="98"/>
        <v>0</v>
      </c>
      <c r="S101"/>
      <c r="T101" s="27" t="str">
        <f t="shared" si="91"/>
        <v/>
      </c>
      <c r="U101" s="26" t="str">
        <f t="shared" si="92"/>
        <v/>
      </c>
      <c r="V101" s="58" t="str">
        <f t="shared" si="94"/>
        <v/>
      </c>
      <c r="W101" s="27" t="str">
        <f t="shared" si="82"/>
        <v/>
      </c>
      <c r="X101" s="28">
        <f t="shared" si="83"/>
        <v>0</v>
      </c>
      <c r="Y101" s="33">
        <f t="shared" si="84"/>
        <v>0</v>
      </c>
      <c r="Z101" s="31" t="str">
        <f t="shared" si="80"/>
        <v/>
      </c>
      <c r="AA101" s="44" t="str">
        <f t="shared" si="95"/>
        <v/>
      </c>
      <c r="AB101" s="44" t="str">
        <f t="shared" si="96"/>
        <v/>
      </c>
      <c r="AC101" s="115"/>
      <c r="AD101" s="123"/>
      <c r="AE101" s="124"/>
      <c r="AF101" s="124"/>
      <c r="AG101" s="124"/>
      <c r="AH101" s="124"/>
      <c r="AI101" s="124"/>
      <c r="AJ101" s="124"/>
      <c r="AK101" s="124"/>
      <c r="AL101" s="124"/>
      <c r="AM101" s="124"/>
      <c r="AN101" s="125"/>
      <c r="AO101" s="82"/>
      <c r="AP101" s="46"/>
      <c r="AQ101" s="72"/>
      <c r="AR101" s="72"/>
      <c r="AS101" s="72"/>
      <c r="AT101" s="72"/>
      <c r="AU101" s="72"/>
      <c r="AV101" s="72"/>
      <c r="AW101" s="72"/>
      <c r="AX101" s="72"/>
      <c r="AY101" s="72"/>
      <c r="AZ101" s="72"/>
      <c r="BA101" s="49"/>
      <c r="BB101" s="54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</row>
    <row r="102" spans="1:93">
      <c r="A102" s="107">
        <v>98</v>
      </c>
      <c r="B102" s="57"/>
      <c r="C102" s="25">
        <f t="shared" si="72"/>
        <v>0</v>
      </c>
      <c r="D102" s="25">
        <f t="shared" si="104"/>
        <v>0</v>
      </c>
      <c r="E102" s="25">
        <f t="shared" si="64"/>
        <v>0</v>
      </c>
      <c r="F102" t="str">
        <f t="shared" si="99"/>
        <v>BR</v>
      </c>
      <c r="G102" s="27" t="str">
        <f t="shared" si="85"/>
        <v/>
      </c>
      <c r="H102" s="26" t="str">
        <f t="shared" si="86"/>
        <v/>
      </c>
      <c r="I102" s="58" t="str">
        <f>IF(B102&lt;&gt;"",IF(Z101&gt;=$AR$5,"",IF(Z101&lt;=$AR$6,"",IF(AND(G101="L",G102="L"),"",IF(G102="W","",IF(AND(G102="L",I100="",C99="R"),"B",IF(AND(G102="L",I100="",C99="B"),"R",IF(AND(F98="RB",F100="RB"),"B",IF(AND(F98="RR",F100="RR"),"B",IF(AND(F98="BR",F100="BR"),"R",IF(AND(F98="BB",F100="BB"),"R","")))))))))),"")</f>
        <v/>
      </c>
      <c r="J102" s="75"/>
      <c r="K102" s="27" t="str">
        <f t="shared" si="87"/>
        <v/>
      </c>
      <c r="L102" s="28">
        <f t="shared" si="88"/>
        <v>0</v>
      </c>
      <c r="M102" t="str">
        <f t="shared" ref="M102:M105" si="108">IF(B102=0,"OE",D101&amp;D102)</f>
        <v>OE</v>
      </c>
      <c r="N102" s="27" t="str">
        <f t="shared" si="75"/>
        <v/>
      </c>
      <c r="O102" s="26" t="str">
        <f t="shared" si="90"/>
        <v/>
      </c>
      <c r="P102" s="58" t="str">
        <f t="shared" si="93"/>
        <v/>
      </c>
      <c r="Q102" s="27" t="str">
        <f t="shared" si="81"/>
        <v/>
      </c>
      <c r="R102" s="28">
        <f t="shared" si="98"/>
        <v>0</v>
      </c>
      <c r="S102" t="str">
        <f t="shared" si="107"/>
        <v>LH</v>
      </c>
      <c r="T102" s="27" t="str">
        <f t="shared" si="91"/>
        <v/>
      </c>
      <c r="U102" s="26" t="str">
        <f t="shared" si="92"/>
        <v/>
      </c>
      <c r="V102" s="58" t="str">
        <f t="shared" si="94"/>
        <v/>
      </c>
      <c r="W102" s="27" t="str">
        <f t="shared" si="82"/>
        <v/>
      </c>
      <c r="X102" s="28">
        <f t="shared" si="83"/>
        <v>0</v>
      </c>
      <c r="Y102" s="33">
        <f t="shared" si="84"/>
        <v>0</v>
      </c>
      <c r="Z102" s="31" t="str">
        <f t="shared" si="80"/>
        <v/>
      </c>
      <c r="AA102" s="44" t="str">
        <f t="shared" si="95"/>
        <v/>
      </c>
      <c r="AB102" s="44" t="str">
        <f t="shared" si="96"/>
        <v/>
      </c>
      <c r="AC102" s="115"/>
      <c r="AD102" s="123"/>
      <c r="AE102" s="124"/>
      <c r="AF102" s="124"/>
      <c r="AG102" s="124"/>
      <c r="AH102" s="124"/>
      <c r="AI102" s="124"/>
      <c r="AJ102" s="124"/>
      <c r="AK102" s="124"/>
      <c r="AL102" s="124"/>
      <c r="AM102" s="124"/>
      <c r="AN102" s="125"/>
      <c r="AO102" s="82"/>
      <c r="AP102" s="46"/>
      <c r="AQ102" s="72"/>
      <c r="AR102" s="72"/>
      <c r="AS102" s="72"/>
      <c r="AT102" s="72"/>
      <c r="AU102" s="72"/>
      <c r="AV102" s="72"/>
      <c r="AW102" s="72"/>
      <c r="AX102" s="72"/>
      <c r="AY102" s="72"/>
      <c r="AZ102" s="72"/>
      <c r="BA102" s="49"/>
      <c r="BB102" s="54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</row>
    <row r="103" spans="1:93">
      <c r="A103" s="107">
        <v>99</v>
      </c>
      <c r="B103" s="57"/>
      <c r="C103" s="25">
        <f t="shared" si="72"/>
        <v>0</v>
      </c>
      <c r="D103" s="57">
        <f t="shared" si="104"/>
        <v>0</v>
      </c>
      <c r="E103" s="25">
        <f t="shared" si="64"/>
        <v>0</v>
      </c>
      <c r="F103"/>
      <c r="G103" s="27" t="str">
        <f t="shared" si="85"/>
        <v/>
      </c>
      <c r="H103" s="26" t="str">
        <f t="shared" si="86"/>
        <v/>
      </c>
      <c r="I103" s="58" t="str">
        <f>IF(B103&lt;&gt;"",IF(Z102&gt;=$AR$5,"",IF(Z102&lt;=$AR$6,"",IF(AND(G102="L",G103="L"),"",IF(G103="W","",IF(AND(G103="L",I101="",C100="R"),"B",IF(AND(G103="L",I101="",C100="B"),"R",IF(AND(F99="RB",F101="RB"),"B",IF(AND(F99="RR",F101="RR"),"B",IF(AND(F99="BR",F101="BR"),"R",IF(AND(F99="BB",F101="BB"),"R","")))))))))),"")</f>
        <v/>
      </c>
      <c r="J103" s="75"/>
      <c r="K103" s="27" t="str">
        <f t="shared" si="87"/>
        <v/>
      </c>
      <c r="L103" s="28">
        <f t="shared" si="88"/>
        <v>0</v>
      </c>
      <c r="M103"/>
      <c r="N103" s="27" t="str">
        <f t="shared" si="75"/>
        <v/>
      </c>
      <c r="O103" s="26" t="str">
        <f t="shared" si="90"/>
        <v/>
      </c>
      <c r="P103" s="58" t="str">
        <f t="shared" si="93"/>
        <v/>
      </c>
      <c r="Q103" s="27" t="str">
        <f t="shared" si="81"/>
        <v/>
      </c>
      <c r="R103" s="28">
        <f t="shared" si="98"/>
        <v>0</v>
      </c>
      <c r="S103"/>
      <c r="T103" s="27" t="str">
        <f t="shared" si="91"/>
        <v/>
      </c>
      <c r="U103" s="26" t="str">
        <f t="shared" si="92"/>
        <v/>
      </c>
      <c r="V103" s="58" t="str">
        <f t="shared" si="94"/>
        <v/>
      </c>
      <c r="W103" s="27" t="str">
        <f t="shared" si="82"/>
        <v/>
      </c>
      <c r="X103" s="28">
        <f t="shared" si="83"/>
        <v>0</v>
      </c>
      <c r="Y103" s="33">
        <f t="shared" ref="Y103:Y166" si="109">IF(B103&lt;&gt;"",IF(Z102&gt;=$AR$5,0,IF(Z102&lt;=$AR$6,0,SUM(L103+R103+X103))),0)</f>
        <v>0</v>
      </c>
      <c r="Z103" s="31" t="str">
        <f t="shared" si="80"/>
        <v/>
      </c>
      <c r="AA103" s="44" t="str">
        <f t="shared" si="95"/>
        <v/>
      </c>
      <c r="AB103" s="44" t="str">
        <f t="shared" si="96"/>
        <v/>
      </c>
      <c r="AC103" s="115"/>
      <c r="AD103" s="123"/>
      <c r="AE103" s="124"/>
      <c r="AF103" s="124"/>
      <c r="AG103" s="124"/>
      <c r="AH103" s="124"/>
      <c r="AI103" s="124"/>
      <c r="AJ103" s="124"/>
      <c r="AK103" s="124"/>
      <c r="AL103" s="124"/>
      <c r="AM103" s="124"/>
      <c r="AN103" s="125"/>
      <c r="AO103" s="82"/>
      <c r="AP103" s="46"/>
      <c r="AQ103" s="72"/>
      <c r="AR103" s="72"/>
      <c r="AS103" s="72"/>
      <c r="AT103" s="72"/>
      <c r="AU103" s="72"/>
      <c r="AV103" s="72"/>
      <c r="AW103" s="72"/>
      <c r="AX103" s="72"/>
      <c r="AY103" s="72"/>
      <c r="AZ103" s="72"/>
      <c r="BA103" s="49"/>
      <c r="BB103" s="54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</row>
    <row r="104" spans="1:93">
      <c r="A104" s="107">
        <v>100</v>
      </c>
      <c r="B104" s="57"/>
      <c r="C104" s="61">
        <f t="shared" si="72"/>
        <v>0</v>
      </c>
      <c r="D104" s="61">
        <f t="shared" ref="D104:D167" si="110">VLOOKUP(B104,$BI$107:$BQ$144,9,0)</f>
        <v>0</v>
      </c>
      <c r="E104" s="61">
        <f t="shared" si="64"/>
        <v>0</v>
      </c>
      <c r="F104" t="str">
        <f t="shared" si="99"/>
        <v>BR</v>
      </c>
      <c r="G104" s="27" t="str">
        <f t="shared" si="85"/>
        <v/>
      </c>
      <c r="H104" s="26" t="str">
        <f t="shared" si="86"/>
        <v/>
      </c>
      <c r="I104" s="58" t="str">
        <f>IF(B104&lt;&gt;"",IF(Z103&gt;=$AR$5,"",IF(Z103&lt;=$AR$6,"",IF(AND(G103="L",G104="L"),"",IF(G104="W","",IF(AND(G104="L",I102="",C101="R"),"B",IF(AND(G104="L",I102="",C101="B"),"R",IF(AND(F100="RB",F102="RB"),"B",IF(AND(F100="RR",F102="RR"),"B",IF(AND(F100="BR",F102="BR"),"R",IF(AND(F100="BB",F102="BB"),"R","")))))))))),"")</f>
        <v/>
      </c>
      <c r="J104" s="75"/>
      <c r="K104" s="27" t="str">
        <f t="shared" si="87"/>
        <v/>
      </c>
      <c r="L104" s="28">
        <f t="shared" si="88"/>
        <v>0</v>
      </c>
      <c r="M104" t="str">
        <f t="shared" si="108"/>
        <v>OE</v>
      </c>
      <c r="N104" s="27" t="str">
        <f t="shared" si="75"/>
        <v/>
      </c>
      <c r="O104" s="26" t="str">
        <f t="shared" si="90"/>
        <v/>
      </c>
      <c r="P104" s="58" t="str">
        <f t="shared" si="93"/>
        <v/>
      </c>
      <c r="Q104" s="27" t="str">
        <f t="shared" si="81"/>
        <v/>
      </c>
      <c r="R104" s="28">
        <f t="shared" si="98"/>
        <v>0</v>
      </c>
      <c r="S104" t="str">
        <f t="shared" si="107"/>
        <v>LH</v>
      </c>
      <c r="T104" s="27" t="str">
        <f t="shared" si="91"/>
        <v/>
      </c>
      <c r="U104" s="26" t="str">
        <f t="shared" si="92"/>
        <v/>
      </c>
      <c r="V104" s="58" t="str">
        <f t="shared" si="94"/>
        <v/>
      </c>
      <c r="W104" s="65" t="str">
        <f t="shared" si="82"/>
        <v/>
      </c>
      <c r="X104" s="67">
        <f t="shared" si="83"/>
        <v>0</v>
      </c>
      <c r="Y104" s="68">
        <f t="shared" si="109"/>
        <v>0</v>
      </c>
      <c r="Z104" s="31" t="str">
        <f t="shared" si="80"/>
        <v/>
      </c>
      <c r="AA104" s="70" t="str">
        <f t="shared" si="95"/>
        <v/>
      </c>
      <c r="AB104" s="70" t="str">
        <f t="shared" si="96"/>
        <v/>
      </c>
      <c r="AC104" s="115"/>
      <c r="AD104" s="123"/>
      <c r="AE104" s="124"/>
      <c r="AF104" s="124"/>
      <c r="AG104" s="124"/>
      <c r="AH104" s="124"/>
      <c r="AI104" s="124"/>
      <c r="AJ104" s="124"/>
      <c r="AK104" s="124"/>
      <c r="AL104" s="124"/>
      <c r="AM104" s="124"/>
      <c r="AN104" s="125"/>
      <c r="AO104" s="82"/>
      <c r="AP104" s="46"/>
      <c r="AQ104" s="72"/>
      <c r="AR104" s="72"/>
      <c r="AS104" s="72"/>
      <c r="AT104" s="72"/>
      <c r="AU104" s="72"/>
      <c r="AV104" s="72"/>
      <c r="AW104" s="72"/>
      <c r="AX104" s="72"/>
      <c r="AY104" s="72"/>
      <c r="AZ104" s="72"/>
      <c r="BA104" s="49"/>
      <c r="BB104" s="45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</row>
    <row r="105" spans="1:93" ht="15">
      <c r="A105" s="106">
        <v>1</v>
      </c>
      <c r="B105" s="57"/>
      <c r="C105" s="57">
        <f t="shared" si="72"/>
        <v>0</v>
      </c>
      <c r="D105" s="57">
        <f t="shared" si="110"/>
        <v>0</v>
      </c>
      <c r="E105" s="57">
        <f t="shared" ref="E105:E168" si="111">VLOOKUP(B105,$BI$107:$BQ$144,7,0)</f>
        <v>0</v>
      </c>
      <c r="F105"/>
      <c r="G105" s="27" t="str">
        <f t="shared" si="85"/>
        <v/>
      </c>
      <c r="H105" s="26" t="str">
        <f t="shared" si="86"/>
        <v/>
      </c>
      <c r="I105" s="58" t="str">
        <f>IF(B105&lt;&gt;"",IF(Z104&gt;=$AR$5,"",IF(Z104&lt;=$AR$6,"",IF(AND(G104="L",G105="L"),"",IF(G105="W","",IF(AND(G105="L",I103="",C102="R"),"B",IF(AND(G105="L",I103="",C102="B"),"R",IF(AND(F101="RB",F103="RB"),"B",IF(AND(F101="RR",F103="RR"),"B",IF(AND(F101="BR",F103="BR"),"R",IF(AND(F101="BB",F103="BB"),"R","")))))))))),"")</f>
        <v/>
      </c>
      <c r="J105" s="75"/>
      <c r="K105" s="27" t="str">
        <f t="shared" si="87"/>
        <v/>
      </c>
      <c r="L105" s="28">
        <f t="shared" si="88"/>
        <v>0</v>
      </c>
      <c r="M105"/>
      <c r="N105" s="27" t="str">
        <f t="shared" si="75"/>
        <v/>
      </c>
      <c r="O105" s="26" t="str">
        <f t="shared" si="90"/>
        <v/>
      </c>
      <c r="P105" s="58" t="str">
        <f t="shared" si="93"/>
        <v/>
      </c>
      <c r="Q105" s="27" t="str">
        <f t="shared" si="81"/>
        <v/>
      </c>
      <c r="R105" s="28">
        <f t="shared" si="98"/>
        <v>0</v>
      </c>
      <c r="S105"/>
      <c r="T105" s="27" t="str">
        <f t="shared" si="91"/>
        <v/>
      </c>
      <c r="U105" s="26" t="str">
        <f t="shared" si="92"/>
        <v/>
      </c>
      <c r="V105" s="58" t="str">
        <f t="shared" si="94"/>
        <v/>
      </c>
      <c r="W105" s="27" t="str">
        <f t="shared" si="82"/>
        <v/>
      </c>
      <c r="X105" s="28">
        <f t="shared" si="83"/>
        <v>0</v>
      </c>
      <c r="Y105" s="33">
        <f t="shared" si="109"/>
        <v>0</v>
      </c>
      <c r="Z105" s="31" t="str">
        <f t="shared" si="80"/>
        <v/>
      </c>
      <c r="AA105" s="44" t="str">
        <f t="shared" si="95"/>
        <v/>
      </c>
      <c r="AB105" s="44" t="str">
        <f t="shared" si="96"/>
        <v/>
      </c>
      <c r="AC105" s="121"/>
      <c r="AD105" s="123"/>
      <c r="AE105" s="124"/>
      <c r="AF105" s="124"/>
      <c r="AG105" s="124"/>
      <c r="AH105" s="124"/>
      <c r="AI105" s="124"/>
      <c r="AJ105" s="124"/>
      <c r="AK105" s="124"/>
      <c r="AL105" s="124"/>
      <c r="AM105" s="124"/>
      <c r="AN105" s="125"/>
      <c r="AO105" s="82"/>
      <c r="AP105" s="46"/>
      <c r="AQ105" s="72"/>
      <c r="AR105" s="72"/>
      <c r="AS105" s="72"/>
      <c r="AT105" s="72"/>
      <c r="AU105" s="72"/>
      <c r="AV105" s="72"/>
      <c r="AW105" s="72"/>
      <c r="AX105" s="72"/>
      <c r="AY105" s="72"/>
      <c r="AZ105" s="72"/>
      <c r="BA105" s="49"/>
      <c r="BB105" s="45"/>
      <c r="BH105"/>
      <c r="BI105" s="36"/>
      <c r="BJ105" s="36"/>
      <c r="BK105" s="36"/>
      <c r="BL105" s="36"/>
      <c r="BM105" s="36"/>
      <c r="BN105" s="36"/>
      <c r="BO105" s="36"/>
      <c r="BP105" s="36"/>
      <c r="BQ105" s="36"/>
      <c r="BR105" s="37"/>
      <c r="BS105" s="36"/>
      <c r="BT105" s="5"/>
      <c r="BU105"/>
      <c r="BV105" s="36"/>
      <c r="BW105" s="36"/>
    </row>
    <row r="106" spans="1:93" ht="15">
      <c r="A106" s="106">
        <v>2</v>
      </c>
      <c r="B106" s="57"/>
      <c r="C106" s="57">
        <f t="shared" si="72"/>
        <v>0</v>
      </c>
      <c r="D106" s="57">
        <f t="shared" si="110"/>
        <v>0</v>
      </c>
      <c r="E106" s="57">
        <f t="shared" si="111"/>
        <v>0</v>
      </c>
      <c r="F106" t="str">
        <f t="shared" si="99"/>
        <v>BR</v>
      </c>
      <c r="G106" s="27" t="str">
        <f t="shared" si="85"/>
        <v/>
      </c>
      <c r="H106" s="26" t="str">
        <f t="shared" si="86"/>
        <v/>
      </c>
      <c r="I106" s="58" t="str">
        <f>IF(B106&lt;&gt;"",IF(Z105&gt;=$AR$5,"",IF(Z105&lt;=$AR$6,"",IF(AND(G105="L",G106="L"),"",IF(G106="W","",IF(AND(G106="L",I104="",C103="R"),"B",IF(AND(G106="L",I104="",C103="B"),"R",IF(AND(F102="RB",F104="RB"),"B",IF(AND(F102="RR",F104="RR"),"B",IF(AND(F102="BR",F104="BR"),"R",IF(AND(F102="BB",F104="BB"),"R","")))))))))),"")</f>
        <v/>
      </c>
      <c r="J106" s="75"/>
      <c r="K106" s="27" t="str">
        <f t="shared" si="87"/>
        <v/>
      </c>
      <c r="L106" s="28">
        <f t="shared" si="88"/>
        <v>0</v>
      </c>
      <c r="M106" t="str">
        <f t="shared" ref="M106:M111" si="112">IF(B106=0,"OE",D105&amp;D106)</f>
        <v>OE</v>
      </c>
      <c r="N106" s="27" t="str">
        <f t="shared" si="75"/>
        <v/>
      </c>
      <c r="O106" s="26" t="str">
        <f t="shared" si="90"/>
        <v/>
      </c>
      <c r="P106" s="58" t="str">
        <f t="shared" si="93"/>
        <v/>
      </c>
      <c r="Q106" s="27" t="str">
        <f t="shared" si="81"/>
        <v/>
      </c>
      <c r="R106" s="28">
        <f t="shared" si="98"/>
        <v>0</v>
      </c>
      <c r="S106" t="str">
        <f t="shared" si="107"/>
        <v>LH</v>
      </c>
      <c r="T106" s="27" t="str">
        <f t="shared" si="91"/>
        <v/>
      </c>
      <c r="U106" s="26" t="str">
        <f t="shared" si="92"/>
        <v/>
      </c>
      <c r="V106" s="58" t="str">
        <f t="shared" si="94"/>
        <v/>
      </c>
      <c r="W106" s="27" t="str">
        <f t="shared" si="82"/>
        <v/>
      </c>
      <c r="X106" s="28">
        <f t="shared" si="83"/>
        <v>0</v>
      </c>
      <c r="Y106" s="33">
        <f t="shared" si="109"/>
        <v>0</v>
      </c>
      <c r="Z106" s="31" t="str">
        <f t="shared" si="80"/>
        <v/>
      </c>
      <c r="AA106" s="44" t="str">
        <f t="shared" si="95"/>
        <v/>
      </c>
      <c r="AB106" s="44" t="str">
        <f t="shared" si="96"/>
        <v/>
      </c>
      <c r="AC106" s="122"/>
      <c r="AD106" s="123"/>
      <c r="AE106" s="124"/>
      <c r="AF106" s="124"/>
      <c r="AG106" s="124"/>
      <c r="AH106" s="124"/>
      <c r="AI106" s="124"/>
      <c r="AJ106" s="124"/>
      <c r="AK106" s="124"/>
      <c r="AL106" s="124"/>
      <c r="AM106" s="124"/>
      <c r="AN106" s="125"/>
      <c r="AO106" s="82"/>
      <c r="AP106" s="46"/>
      <c r="AQ106" s="72"/>
      <c r="AR106" s="72"/>
      <c r="AS106" s="72"/>
      <c r="AT106" s="72"/>
      <c r="AU106" s="72"/>
      <c r="AV106" s="72"/>
      <c r="AW106" s="72"/>
      <c r="AX106" s="72"/>
      <c r="AY106" s="72"/>
      <c r="AZ106" s="72"/>
      <c r="BA106" s="49"/>
      <c r="BB106" s="45"/>
      <c r="BH106"/>
      <c r="BI106" s="38"/>
      <c r="BJ106" s="38" t="s">
        <v>12</v>
      </c>
      <c r="BK106" s="38" t="s">
        <v>13</v>
      </c>
      <c r="BL106" s="39" t="s">
        <v>14</v>
      </c>
      <c r="BM106" s="39" t="s">
        <v>15</v>
      </c>
      <c r="BN106" s="38" t="s">
        <v>16</v>
      </c>
      <c r="BO106" s="38" t="s">
        <v>17</v>
      </c>
      <c r="BP106" s="38" t="s">
        <v>18</v>
      </c>
      <c r="BQ106" s="38" t="s">
        <v>19</v>
      </c>
      <c r="BR106" s="40" t="s">
        <v>20</v>
      </c>
      <c r="BS106" s="41"/>
      <c r="BT106" s="5"/>
      <c r="BU106"/>
      <c r="BV106" s="41"/>
      <c r="BW106" s="41"/>
    </row>
    <row r="107" spans="1:93">
      <c r="A107" s="106">
        <v>3</v>
      </c>
      <c r="B107" s="57"/>
      <c r="C107" s="57">
        <f t="shared" si="72"/>
        <v>0</v>
      </c>
      <c r="D107" s="57">
        <f t="shared" si="110"/>
        <v>0</v>
      </c>
      <c r="E107" s="57">
        <f t="shared" si="111"/>
        <v>0</v>
      </c>
      <c r="F107"/>
      <c r="G107" s="27" t="str">
        <f t="shared" si="85"/>
        <v/>
      </c>
      <c r="H107" s="26" t="str">
        <f t="shared" si="86"/>
        <v/>
      </c>
      <c r="I107" s="58" t="str">
        <f>IF(B107&lt;&gt;"",IF(Z106&gt;=$AR$5,"",IF(Z106&lt;=$AR$6,"",IF(AND(G106="L",G107="L"),"",IF(G107="W","",IF(AND(G107="L",I105="",C104="R"),"B",IF(AND(G107="L",I105="",C104="B"),"R",IF(AND(F103="RB",F105="RB"),"B",IF(AND(F103="RR",F105="RR"),"B",IF(AND(F103="BR",F105="BR"),"R",IF(AND(F103="BB",F105="BB"),"R","")))))))))),"")</f>
        <v/>
      </c>
      <c r="J107" s="75"/>
      <c r="K107" s="27" t="str">
        <f t="shared" si="87"/>
        <v/>
      </c>
      <c r="L107" s="28">
        <f t="shared" si="88"/>
        <v>0</v>
      </c>
      <c r="M107"/>
      <c r="N107" s="27" t="str">
        <f t="shared" si="75"/>
        <v/>
      </c>
      <c r="O107" s="26" t="str">
        <f t="shared" si="90"/>
        <v/>
      </c>
      <c r="P107" s="58" t="str">
        <f t="shared" si="93"/>
        <v/>
      </c>
      <c r="Q107" s="27" t="str">
        <f t="shared" si="81"/>
        <v/>
      </c>
      <c r="R107" s="28">
        <f t="shared" si="98"/>
        <v>0</v>
      </c>
      <c r="S107"/>
      <c r="T107" s="27" t="str">
        <f t="shared" si="91"/>
        <v/>
      </c>
      <c r="U107" s="26" t="str">
        <f t="shared" si="92"/>
        <v/>
      </c>
      <c r="V107" s="58" t="str">
        <f t="shared" si="94"/>
        <v/>
      </c>
      <c r="W107" s="27" t="str">
        <f t="shared" si="82"/>
        <v/>
      </c>
      <c r="X107" s="28">
        <f t="shared" si="83"/>
        <v>0</v>
      </c>
      <c r="Y107" s="33">
        <f t="shared" si="109"/>
        <v>0</v>
      </c>
      <c r="Z107" s="31" t="str">
        <f t="shared" si="80"/>
        <v/>
      </c>
      <c r="AA107" s="44" t="str">
        <f t="shared" si="95"/>
        <v/>
      </c>
      <c r="AB107" s="44" t="str">
        <f t="shared" si="96"/>
        <v/>
      </c>
      <c r="AC107" s="6"/>
      <c r="AD107" s="123"/>
      <c r="AE107" s="124"/>
      <c r="AF107" s="124"/>
      <c r="AG107" s="124"/>
      <c r="AH107" s="124"/>
      <c r="AI107" s="124"/>
      <c r="AJ107" s="124"/>
      <c r="AK107" s="124"/>
      <c r="AL107" s="124"/>
      <c r="AM107" s="124"/>
      <c r="AN107" s="125"/>
      <c r="AO107" s="45"/>
      <c r="AP107" s="46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9"/>
      <c r="BB107" s="45"/>
      <c r="BH107"/>
      <c r="BI107" s="42">
        <v>0</v>
      </c>
      <c r="BJ107" s="38">
        <v>0</v>
      </c>
      <c r="BK107" s="38">
        <v>0</v>
      </c>
      <c r="BL107" s="38">
        <v>0</v>
      </c>
      <c r="BM107" s="38">
        <v>0</v>
      </c>
      <c r="BN107" s="38">
        <v>0</v>
      </c>
      <c r="BO107" s="38">
        <v>0</v>
      </c>
      <c r="BP107" s="38">
        <v>0</v>
      </c>
      <c r="BQ107" s="38">
        <v>0</v>
      </c>
      <c r="BR107" s="40">
        <v>0</v>
      </c>
      <c r="BS107" s="41"/>
      <c r="BT107" s="5"/>
      <c r="BU107"/>
      <c r="BV107" s="41"/>
      <c r="BW107" s="41"/>
    </row>
    <row r="108" spans="1:93">
      <c r="A108" s="106">
        <v>4</v>
      </c>
      <c r="B108" s="57"/>
      <c r="C108" s="57">
        <f t="shared" si="72"/>
        <v>0</v>
      </c>
      <c r="D108" s="57">
        <f t="shared" si="110"/>
        <v>0</v>
      </c>
      <c r="E108" s="57">
        <f t="shared" si="111"/>
        <v>0</v>
      </c>
      <c r="F108" t="str">
        <f t="shared" si="99"/>
        <v>BR</v>
      </c>
      <c r="G108" s="27" t="str">
        <f t="shared" si="85"/>
        <v/>
      </c>
      <c r="H108" s="26" t="str">
        <f t="shared" si="86"/>
        <v/>
      </c>
      <c r="I108" s="58" t="str">
        <f>IF(B108&lt;&gt;"",IF(Z107&gt;=$AR$5,"",IF(Z107&lt;=$AR$6,"",IF(AND(G107="L",G108="L"),"",IF(G108="W","",IF(AND(G108="L",I106="",C105="R"),"B",IF(AND(G108="L",I106="",C105="B"),"R",IF(AND(F104="RB",F106="RB"),"B",IF(AND(F104="RR",F106="RR"),"B",IF(AND(F104="BR",F106="BR"),"R",IF(AND(F104="BB",F106="BB"),"R","")))))))))),"")</f>
        <v/>
      </c>
      <c r="J108" s="75"/>
      <c r="K108" s="27" t="str">
        <f t="shared" si="87"/>
        <v/>
      </c>
      <c r="L108" s="28">
        <f t="shared" si="88"/>
        <v>0</v>
      </c>
      <c r="M108" t="str">
        <f t="shared" si="112"/>
        <v>OE</v>
      </c>
      <c r="N108" s="27" t="str">
        <f t="shared" si="75"/>
        <v/>
      </c>
      <c r="O108" s="26" t="str">
        <f t="shared" si="90"/>
        <v/>
      </c>
      <c r="P108" s="58" t="str">
        <f t="shared" si="93"/>
        <v/>
      </c>
      <c r="Q108" s="27" t="str">
        <f t="shared" si="81"/>
        <v/>
      </c>
      <c r="R108" s="28">
        <f t="shared" si="98"/>
        <v>0</v>
      </c>
      <c r="S108" t="str">
        <f t="shared" si="107"/>
        <v>LH</v>
      </c>
      <c r="T108" s="27" t="str">
        <f t="shared" si="91"/>
        <v/>
      </c>
      <c r="U108" s="26" t="str">
        <f t="shared" si="92"/>
        <v/>
      </c>
      <c r="V108" s="58" t="str">
        <f t="shared" si="94"/>
        <v/>
      </c>
      <c r="W108" s="27" t="str">
        <f t="shared" si="82"/>
        <v/>
      </c>
      <c r="X108" s="28">
        <f t="shared" si="83"/>
        <v>0</v>
      </c>
      <c r="Y108" s="33">
        <f t="shared" si="109"/>
        <v>0</v>
      </c>
      <c r="Z108" s="31" t="str">
        <f t="shared" si="80"/>
        <v/>
      </c>
      <c r="AA108" s="44" t="str">
        <f t="shared" si="95"/>
        <v/>
      </c>
      <c r="AB108" s="44" t="str">
        <f t="shared" si="96"/>
        <v/>
      </c>
      <c r="AC108"/>
      <c r="AD108" s="123"/>
      <c r="AE108" s="124"/>
      <c r="AF108" s="124"/>
      <c r="AG108" s="124"/>
      <c r="AH108" s="124"/>
      <c r="AI108" s="124"/>
      <c r="AJ108" s="124"/>
      <c r="AK108" s="124"/>
      <c r="AL108" s="124"/>
      <c r="AM108" s="124"/>
      <c r="AN108" s="125"/>
      <c r="AO108" s="45"/>
      <c r="AP108" s="46"/>
      <c r="AQ108" s="48"/>
      <c r="AR108" s="48"/>
      <c r="AS108" s="48"/>
      <c r="AT108" s="48"/>
      <c r="AU108" s="48"/>
      <c r="AV108" s="48"/>
      <c r="AW108" s="48"/>
      <c r="AX108" s="48"/>
      <c r="AY108" s="48"/>
      <c r="AZ108" s="48"/>
      <c r="BA108" s="49"/>
      <c r="BB108" s="45"/>
      <c r="BH108"/>
      <c r="BI108" s="42">
        <v>1</v>
      </c>
      <c r="BJ108" s="38">
        <v>1</v>
      </c>
      <c r="BK108" s="38">
        <v>1</v>
      </c>
      <c r="BL108" s="38">
        <v>1</v>
      </c>
      <c r="BM108" s="38">
        <v>1</v>
      </c>
      <c r="BN108" s="38">
        <v>1</v>
      </c>
      <c r="BO108" s="38" t="s">
        <v>21</v>
      </c>
      <c r="BP108" s="38" t="str">
        <f>"R"</f>
        <v>R</v>
      </c>
      <c r="BQ108" s="38" t="str">
        <f>"O"</f>
        <v>O</v>
      </c>
      <c r="BR108" s="40">
        <v>1</v>
      </c>
      <c r="BS108" s="41"/>
      <c r="BT108" s="5"/>
      <c r="BU108"/>
      <c r="BV108" s="41"/>
      <c r="BW108" s="41"/>
    </row>
    <row r="109" spans="1:93">
      <c r="A109" s="106">
        <v>5</v>
      </c>
      <c r="B109" s="57"/>
      <c r="C109" s="57">
        <f t="shared" si="72"/>
        <v>0</v>
      </c>
      <c r="D109" s="57">
        <f t="shared" si="110"/>
        <v>0</v>
      </c>
      <c r="E109" s="57">
        <f t="shared" si="111"/>
        <v>0</v>
      </c>
      <c r="F109"/>
      <c r="G109" s="27" t="str">
        <f t="shared" si="85"/>
        <v/>
      </c>
      <c r="H109" s="26" t="str">
        <f t="shared" si="86"/>
        <v/>
      </c>
      <c r="I109" s="58" t="str">
        <f>IF(B109&lt;&gt;"",IF(Z108&gt;=$AR$5,"",IF(Z108&lt;=$AR$6,"",IF(AND(G108="L",G109="L"),"",IF(G109="W","",IF(AND(G109="L",I107="",C106="R"),"B",IF(AND(G109="L",I107="",C106="B"),"R",IF(AND(F105="RB",F107="RB"),"B",IF(AND(F105="RR",F107="RR"),"B",IF(AND(F105="BR",F107="BR"),"R",IF(AND(F105="BB",F107="BB"),"R","")))))))))),"")</f>
        <v/>
      </c>
      <c r="J109" s="75"/>
      <c r="K109" s="27" t="str">
        <f t="shared" si="87"/>
        <v/>
      </c>
      <c r="L109" s="28">
        <f t="shared" si="88"/>
        <v>0</v>
      </c>
      <c r="M109"/>
      <c r="N109" s="27" t="str">
        <f t="shared" si="75"/>
        <v/>
      </c>
      <c r="O109" s="26" t="str">
        <f t="shared" si="90"/>
        <v/>
      </c>
      <c r="P109" s="58" t="str">
        <f t="shared" si="93"/>
        <v/>
      </c>
      <c r="Q109" s="27" t="str">
        <f t="shared" si="81"/>
        <v/>
      </c>
      <c r="R109" s="28">
        <f t="shared" si="98"/>
        <v>0</v>
      </c>
      <c r="S109"/>
      <c r="T109" s="27" t="str">
        <f t="shared" si="91"/>
        <v/>
      </c>
      <c r="U109" s="26" t="str">
        <f t="shared" si="92"/>
        <v/>
      </c>
      <c r="V109" s="58" t="str">
        <f t="shared" si="94"/>
        <v/>
      </c>
      <c r="W109" s="27" t="str">
        <f t="shared" si="82"/>
        <v/>
      </c>
      <c r="X109" s="28">
        <f t="shared" si="83"/>
        <v>0</v>
      </c>
      <c r="Y109" s="33">
        <f t="shared" si="109"/>
        <v>0</v>
      </c>
      <c r="Z109" s="31" t="str">
        <f t="shared" si="80"/>
        <v/>
      </c>
      <c r="AA109" s="44" t="str">
        <f t="shared" si="95"/>
        <v/>
      </c>
      <c r="AB109" s="44" t="str">
        <f t="shared" si="96"/>
        <v/>
      </c>
      <c r="AC109"/>
      <c r="AD109"/>
      <c r="AE109" s="6"/>
      <c r="AF109" s="6"/>
      <c r="AG109" s="6"/>
      <c r="AH109" s="6"/>
      <c r="AI109" s="6"/>
      <c r="AJ109" s="6"/>
      <c r="AK109" s="6"/>
      <c r="AL109" s="6"/>
      <c r="AM109" s="6"/>
      <c r="AN109"/>
      <c r="AO109" s="45"/>
      <c r="AP109" s="46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9"/>
      <c r="BB109" s="45"/>
      <c r="BH109"/>
      <c r="BI109" s="42">
        <v>2</v>
      </c>
      <c r="BJ109" s="38">
        <v>1</v>
      </c>
      <c r="BK109" s="38">
        <v>2</v>
      </c>
      <c r="BL109" s="38">
        <v>1</v>
      </c>
      <c r="BM109" s="38">
        <f>BM108</f>
        <v>1</v>
      </c>
      <c r="BN109" s="38">
        <v>2</v>
      </c>
      <c r="BO109" s="38" t="s">
        <v>21</v>
      </c>
      <c r="BP109" s="38" t="str">
        <f>"B"</f>
        <v>B</v>
      </c>
      <c r="BQ109" s="38" t="str">
        <f>"E"</f>
        <v>E</v>
      </c>
      <c r="BR109" s="40">
        <v>2</v>
      </c>
      <c r="BS109" s="41"/>
      <c r="BT109" s="5"/>
      <c r="BU109"/>
      <c r="BV109" s="41"/>
      <c r="BW109" s="41"/>
    </row>
    <row r="110" spans="1:93">
      <c r="A110" s="106">
        <v>6</v>
      </c>
      <c r="B110" s="57"/>
      <c r="C110" s="57">
        <f t="shared" si="72"/>
        <v>0</v>
      </c>
      <c r="D110" s="57">
        <f t="shared" si="110"/>
        <v>0</v>
      </c>
      <c r="E110" s="57">
        <f t="shared" si="111"/>
        <v>0</v>
      </c>
      <c r="F110" t="str">
        <f t="shared" si="99"/>
        <v>BR</v>
      </c>
      <c r="G110" s="27" t="str">
        <f t="shared" si="85"/>
        <v/>
      </c>
      <c r="H110" s="26" t="str">
        <f t="shared" si="86"/>
        <v/>
      </c>
      <c r="I110" s="58" t="str">
        <f>IF(B110&lt;&gt;"",IF(Z109&gt;=$AR$5,"",IF(Z109&lt;=$AR$6,"",IF(AND(G109="L",G110="L"),"",IF(G110="W","",IF(AND(G110="L",I108="",C107="R"),"B",IF(AND(G110="L",I108="",C107="B"),"R",IF(AND(F106="RB",F108="RB"),"B",IF(AND(F106="RR",F108="RR"),"B",IF(AND(F106="BR",F108="BR"),"R",IF(AND(F106="BB",F108="BB"),"R","")))))))))),"")</f>
        <v/>
      </c>
      <c r="J110" s="75"/>
      <c r="K110" s="27" t="str">
        <f t="shared" si="87"/>
        <v/>
      </c>
      <c r="L110" s="28">
        <f t="shared" si="88"/>
        <v>0</v>
      </c>
      <c r="M110" t="str">
        <f t="shared" si="112"/>
        <v>OE</v>
      </c>
      <c r="N110" s="27" t="str">
        <f t="shared" si="75"/>
        <v/>
      </c>
      <c r="O110" s="26" t="str">
        <f t="shared" si="90"/>
        <v/>
      </c>
      <c r="P110" s="58" t="str">
        <f t="shared" si="93"/>
        <v/>
      </c>
      <c r="Q110" s="27" t="str">
        <f t="shared" si="81"/>
        <v/>
      </c>
      <c r="R110" s="28">
        <f t="shared" si="98"/>
        <v>0</v>
      </c>
      <c r="S110" t="str">
        <f t="shared" si="107"/>
        <v>LH</v>
      </c>
      <c r="T110" s="27" t="str">
        <f t="shared" si="91"/>
        <v/>
      </c>
      <c r="U110" s="26" t="str">
        <f t="shared" si="92"/>
        <v/>
      </c>
      <c r="V110" s="58" t="str">
        <f t="shared" si="94"/>
        <v/>
      </c>
      <c r="W110" s="27" t="str">
        <f t="shared" si="82"/>
        <v/>
      </c>
      <c r="X110" s="28">
        <f t="shared" si="83"/>
        <v>0</v>
      </c>
      <c r="Y110" s="33">
        <f t="shared" si="109"/>
        <v>0</v>
      </c>
      <c r="Z110" s="31" t="str">
        <f t="shared" si="80"/>
        <v/>
      </c>
      <c r="AA110" s="44" t="str">
        <f t="shared" si="95"/>
        <v/>
      </c>
      <c r="AB110" s="44" t="str">
        <f t="shared" si="96"/>
        <v/>
      </c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6"/>
      <c r="AQ110" s="48"/>
      <c r="AR110" s="48"/>
      <c r="AS110" s="48"/>
      <c r="AT110" s="48"/>
      <c r="AU110" s="48"/>
      <c r="AV110" s="48"/>
      <c r="AW110" s="48"/>
      <c r="AX110" s="48"/>
      <c r="AY110" s="48"/>
      <c r="AZ110" s="48"/>
      <c r="BA110" s="49"/>
      <c r="BB110" s="45"/>
      <c r="BH110"/>
      <c r="BI110" s="42">
        <v>3</v>
      </c>
      <c r="BJ110" s="38">
        <v>1</v>
      </c>
      <c r="BK110" s="38">
        <v>3</v>
      </c>
      <c r="BL110" s="38">
        <v>1</v>
      </c>
      <c r="BM110" s="38">
        <f>BM109</f>
        <v>1</v>
      </c>
      <c r="BN110" s="38">
        <v>3</v>
      </c>
      <c r="BO110" s="38" t="s">
        <v>21</v>
      </c>
      <c r="BP110" s="38" t="str">
        <f>"R"</f>
        <v>R</v>
      </c>
      <c r="BQ110" s="38" t="str">
        <f>"O"</f>
        <v>O</v>
      </c>
      <c r="BR110" s="40">
        <v>3</v>
      </c>
      <c r="BS110" s="41"/>
      <c r="BT110" s="5"/>
      <c r="BU110"/>
      <c r="BV110" s="41"/>
      <c r="BW110" s="41"/>
    </row>
    <row r="111" spans="1:93">
      <c r="A111" s="106">
        <v>7</v>
      </c>
      <c r="B111" s="57"/>
      <c r="C111" s="57">
        <f t="shared" si="72"/>
        <v>0</v>
      </c>
      <c r="D111" s="57">
        <f t="shared" si="110"/>
        <v>0</v>
      </c>
      <c r="E111" s="57">
        <f t="shared" si="111"/>
        <v>0</v>
      </c>
      <c r="F111"/>
      <c r="G111" s="27" t="str">
        <f t="shared" si="85"/>
        <v/>
      </c>
      <c r="H111" s="26" t="str">
        <f t="shared" si="86"/>
        <v/>
      </c>
      <c r="I111" s="58" t="str">
        <f>IF(B111&lt;&gt;"",IF(Z110&gt;=$AR$5,"",IF(Z110&lt;=$AR$6,"",IF(AND(G110="L",G111="L"),"",IF(G111="W","",IF(AND(G111="L",I109="",C108="R"),"B",IF(AND(G111="L",I109="",C108="B"),"R",IF(AND(F107="RB",F109="RB"),"B",IF(AND(F107="RR",F109="RR"),"B",IF(AND(F107="BR",F109="BR"),"R",IF(AND(F107="BB",F109="BB"),"R","")))))))))),"")</f>
        <v/>
      </c>
      <c r="J111" s="75"/>
      <c r="K111" s="27" t="str">
        <f t="shared" si="87"/>
        <v/>
      </c>
      <c r="L111" s="28">
        <f t="shared" si="88"/>
        <v>0</v>
      </c>
      <c r="M111"/>
      <c r="N111" s="27" t="str">
        <f t="shared" si="75"/>
        <v/>
      </c>
      <c r="O111" s="26" t="str">
        <f t="shared" si="90"/>
        <v/>
      </c>
      <c r="P111" s="58" t="str">
        <f t="shared" si="93"/>
        <v/>
      </c>
      <c r="Q111" s="27" t="str">
        <f t="shared" si="81"/>
        <v/>
      </c>
      <c r="R111" s="28">
        <f t="shared" si="98"/>
        <v>0</v>
      </c>
      <c r="S111"/>
      <c r="T111" s="27" t="str">
        <f t="shared" si="91"/>
        <v/>
      </c>
      <c r="U111" s="26" t="str">
        <f t="shared" si="92"/>
        <v/>
      </c>
      <c r="V111" s="58" t="str">
        <f t="shared" si="94"/>
        <v/>
      </c>
      <c r="W111" s="27" t="str">
        <f t="shared" si="82"/>
        <v/>
      </c>
      <c r="X111" s="28">
        <f t="shared" si="83"/>
        <v>0</v>
      </c>
      <c r="Y111" s="33">
        <f t="shared" si="109"/>
        <v>0</v>
      </c>
      <c r="Z111" s="31" t="str">
        <f t="shared" si="80"/>
        <v/>
      </c>
      <c r="AA111" s="44" t="str">
        <f t="shared" si="95"/>
        <v/>
      </c>
      <c r="AB111" s="44" t="str">
        <f t="shared" si="96"/>
        <v/>
      </c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3"/>
      <c r="AO111" s="45"/>
      <c r="AP111" s="46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9"/>
      <c r="BB111" s="45"/>
      <c r="BH111"/>
      <c r="BI111" s="42">
        <v>4</v>
      </c>
      <c r="BJ111" s="38">
        <v>1</v>
      </c>
      <c r="BK111" s="38">
        <v>1</v>
      </c>
      <c r="BL111" s="38">
        <v>2</v>
      </c>
      <c r="BM111" s="38">
        <f>BM110</f>
        <v>1</v>
      </c>
      <c r="BN111" s="38">
        <v>1</v>
      </c>
      <c r="BO111" s="38" t="s">
        <v>21</v>
      </c>
      <c r="BP111" s="38" t="str">
        <f>"B"</f>
        <v>B</v>
      </c>
      <c r="BQ111" s="38" t="str">
        <f>"E"</f>
        <v>E</v>
      </c>
      <c r="BR111" s="40">
        <v>1</v>
      </c>
      <c r="BS111" s="41"/>
      <c r="BT111" s="5"/>
      <c r="BU111"/>
      <c r="BV111" s="41"/>
      <c r="BW111" s="41"/>
    </row>
    <row r="112" spans="1:93">
      <c r="A112" s="106">
        <v>8</v>
      </c>
      <c r="B112" s="57"/>
      <c r="C112" s="57">
        <f t="shared" si="72"/>
        <v>0</v>
      </c>
      <c r="D112" s="57">
        <f t="shared" si="110"/>
        <v>0</v>
      </c>
      <c r="E112" s="57">
        <f t="shared" si="111"/>
        <v>0</v>
      </c>
      <c r="F112" t="str">
        <f t="shared" si="99"/>
        <v>BR</v>
      </c>
      <c r="G112" s="27" t="str">
        <f t="shared" si="85"/>
        <v/>
      </c>
      <c r="H112" s="26" t="str">
        <f t="shared" si="86"/>
        <v/>
      </c>
      <c r="I112" s="58" t="str">
        <f>IF(B112&lt;&gt;"",IF(Z111&gt;=$AR$5,"",IF(Z111&lt;=$AR$6,"",IF(AND(G111="L",G112="L"),"",IF(G112="W","",IF(AND(G112="L",I110="",C109="R"),"B",IF(AND(G112="L",I110="",C109="B"),"R",IF(AND(F108="RB",F110="RB"),"B",IF(AND(F108="RR",F110="RR"),"B",IF(AND(F108="BR",F110="BR"),"R",IF(AND(F108="BB",F110="BB"),"R","")))))))))),"")</f>
        <v/>
      </c>
      <c r="J112" s="75"/>
      <c r="K112" s="27" t="str">
        <f t="shared" si="87"/>
        <v/>
      </c>
      <c r="L112" s="28">
        <f t="shared" si="88"/>
        <v>0</v>
      </c>
      <c r="M112" t="str">
        <f t="shared" ref="M112:M115" si="113">IF(B112=0,"OE",D111&amp;D112)</f>
        <v>OE</v>
      </c>
      <c r="N112" s="27" t="str">
        <f t="shared" si="75"/>
        <v/>
      </c>
      <c r="O112" s="26" t="str">
        <f t="shared" si="90"/>
        <v/>
      </c>
      <c r="P112" s="58" t="str">
        <f t="shared" si="93"/>
        <v/>
      </c>
      <c r="Q112" s="27" t="str">
        <f t="shared" si="81"/>
        <v/>
      </c>
      <c r="R112" s="28">
        <f t="shared" si="98"/>
        <v>0</v>
      </c>
      <c r="S112" t="str">
        <f t="shared" si="107"/>
        <v>LH</v>
      </c>
      <c r="T112" s="27" t="str">
        <f t="shared" si="91"/>
        <v/>
      </c>
      <c r="U112" s="26" t="str">
        <f t="shared" si="92"/>
        <v/>
      </c>
      <c r="V112" s="58" t="str">
        <f t="shared" si="94"/>
        <v/>
      </c>
      <c r="W112" s="27" t="str">
        <f t="shared" si="82"/>
        <v/>
      </c>
      <c r="X112" s="28">
        <f t="shared" si="83"/>
        <v>0</v>
      </c>
      <c r="Y112" s="33">
        <f t="shared" si="109"/>
        <v>0</v>
      </c>
      <c r="Z112" s="31" t="str">
        <f t="shared" si="80"/>
        <v/>
      </c>
      <c r="AA112" s="44" t="str">
        <f t="shared" si="95"/>
        <v/>
      </c>
      <c r="AB112" s="44" t="str">
        <f t="shared" si="96"/>
        <v/>
      </c>
      <c r="AC112" s="46"/>
      <c r="AD112" s="47"/>
      <c r="AE112" s="47"/>
      <c r="AF112" s="47"/>
      <c r="AG112" s="48"/>
      <c r="AH112" s="48"/>
      <c r="AI112" s="48"/>
      <c r="AJ112" s="48"/>
      <c r="AK112" s="48"/>
      <c r="AL112" s="48"/>
      <c r="AM112" s="48"/>
      <c r="AN112" s="49"/>
      <c r="AO112" s="45"/>
      <c r="AP112" s="46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9"/>
      <c r="BB112" s="45"/>
      <c r="BH112"/>
      <c r="BI112" s="42">
        <v>5</v>
      </c>
      <c r="BJ112" s="38">
        <v>1</v>
      </c>
      <c r="BK112" s="38">
        <v>2</v>
      </c>
      <c r="BL112" s="38">
        <v>2</v>
      </c>
      <c r="BM112" s="38">
        <f>BM111</f>
        <v>1</v>
      </c>
      <c r="BN112" s="38">
        <v>2</v>
      </c>
      <c r="BO112" s="38" t="s">
        <v>21</v>
      </c>
      <c r="BP112" s="38" t="str">
        <f>"R"</f>
        <v>R</v>
      </c>
      <c r="BQ112" s="38" t="str">
        <f>"O"</f>
        <v>O</v>
      </c>
      <c r="BR112" s="40">
        <v>2</v>
      </c>
      <c r="BS112" s="41"/>
      <c r="BT112" s="5"/>
      <c r="BU112"/>
      <c r="BV112" s="41"/>
      <c r="BW112" s="41"/>
    </row>
    <row r="113" spans="1:75">
      <c r="A113" s="106">
        <v>9</v>
      </c>
      <c r="B113" s="57"/>
      <c r="C113" s="57">
        <f t="shared" si="72"/>
        <v>0</v>
      </c>
      <c r="D113" s="57">
        <f t="shared" si="110"/>
        <v>0</v>
      </c>
      <c r="E113" s="57">
        <f t="shared" si="111"/>
        <v>0</v>
      </c>
      <c r="F113"/>
      <c r="G113" s="27" t="str">
        <f t="shared" si="85"/>
        <v/>
      </c>
      <c r="H113" s="26" t="str">
        <f t="shared" si="86"/>
        <v/>
      </c>
      <c r="I113" s="58" t="str">
        <f>IF(B113&lt;&gt;"",IF(Z112&gt;=$AR$5,"",IF(Z112&lt;=$AR$6,"",IF(AND(G112="L",G113="L"),"",IF(G113="W","",IF(AND(G113="L",I111="",C110="R"),"B",IF(AND(G113="L",I111="",C110="B"),"R",IF(AND(F109="RB",F111="RB"),"B",IF(AND(F109="RR",F111="RR"),"B",IF(AND(F109="BR",F111="BR"),"R",IF(AND(F109="BB",F111="BB"),"R","")))))))))),"")</f>
        <v/>
      </c>
      <c r="J113" s="75"/>
      <c r="K113" s="27" t="str">
        <f t="shared" si="87"/>
        <v/>
      </c>
      <c r="L113" s="28">
        <f t="shared" si="88"/>
        <v>0</v>
      </c>
      <c r="M113"/>
      <c r="N113" s="27" t="str">
        <f t="shared" si="75"/>
        <v/>
      </c>
      <c r="O113" s="26" t="str">
        <f t="shared" si="90"/>
        <v/>
      </c>
      <c r="P113" s="58" t="str">
        <f t="shared" si="93"/>
        <v/>
      </c>
      <c r="Q113" s="27" t="str">
        <f t="shared" si="81"/>
        <v/>
      </c>
      <c r="R113" s="28">
        <f t="shared" si="98"/>
        <v>0</v>
      </c>
      <c r="S113"/>
      <c r="T113" s="27" t="str">
        <f t="shared" si="91"/>
        <v/>
      </c>
      <c r="U113" s="26" t="str">
        <f t="shared" si="92"/>
        <v/>
      </c>
      <c r="V113" s="58" t="str">
        <f t="shared" si="94"/>
        <v/>
      </c>
      <c r="W113" s="27" t="str">
        <f t="shared" si="82"/>
        <v/>
      </c>
      <c r="X113" s="28">
        <f t="shared" si="83"/>
        <v>0</v>
      </c>
      <c r="Y113" s="33">
        <f t="shared" si="109"/>
        <v>0</v>
      </c>
      <c r="Z113" s="31" t="str">
        <f t="shared" si="80"/>
        <v/>
      </c>
      <c r="AA113" s="44" t="str">
        <f t="shared" si="95"/>
        <v/>
      </c>
      <c r="AB113" s="44" t="str">
        <f t="shared" si="96"/>
        <v/>
      </c>
      <c r="AC113" s="46"/>
      <c r="AD113" s="47"/>
      <c r="AE113" s="47"/>
      <c r="AF113" s="47"/>
      <c r="AG113" s="48"/>
      <c r="AH113" s="48"/>
      <c r="AI113" s="48"/>
      <c r="AJ113" s="48"/>
      <c r="AK113" s="48"/>
      <c r="AL113" s="48"/>
      <c r="AM113" s="48"/>
      <c r="AN113" s="49"/>
      <c r="AO113" s="45"/>
      <c r="AP113" s="46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9"/>
      <c r="BB113" s="45"/>
      <c r="BH113"/>
      <c r="BI113" s="42">
        <v>6</v>
      </c>
      <c r="BJ113" s="38">
        <v>1</v>
      </c>
      <c r="BK113" s="38">
        <v>3</v>
      </c>
      <c r="BL113" s="38">
        <v>2</v>
      </c>
      <c r="BM113" s="38">
        <f>BM112</f>
        <v>1</v>
      </c>
      <c r="BN113" s="38">
        <v>3</v>
      </c>
      <c r="BO113" s="38" t="s">
        <v>21</v>
      </c>
      <c r="BP113" s="38" t="str">
        <f>"B"</f>
        <v>B</v>
      </c>
      <c r="BQ113" s="38" t="str">
        <f>"E"</f>
        <v>E</v>
      </c>
      <c r="BR113" s="40">
        <v>3</v>
      </c>
      <c r="BS113" s="41"/>
      <c r="BT113" s="40"/>
      <c r="BU113" s="41"/>
      <c r="BV113" s="41"/>
      <c r="BW113" s="41"/>
    </row>
    <row r="114" spans="1:75">
      <c r="A114" s="106">
        <v>10</v>
      </c>
      <c r="B114" s="57"/>
      <c r="C114" s="57">
        <f t="shared" si="72"/>
        <v>0</v>
      </c>
      <c r="D114" s="57">
        <f t="shared" si="110"/>
        <v>0</v>
      </c>
      <c r="E114" s="57">
        <f t="shared" si="111"/>
        <v>0</v>
      </c>
      <c r="F114" t="str">
        <f t="shared" ref="F114:F149" si="114">IF(B114=0,"BR",C113&amp;C114)</f>
        <v>BR</v>
      </c>
      <c r="G114" s="27" t="str">
        <f t="shared" si="85"/>
        <v/>
      </c>
      <c r="H114" s="26" t="str">
        <f t="shared" si="86"/>
        <v/>
      </c>
      <c r="I114" s="58" t="str">
        <f>IF(B114&lt;&gt;"",IF(Z113&gt;=$AR$5,"",IF(Z113&lt;=$AR$6,"",IF(AND(G113="L",G114="L"),"",IF(G114="W","",IF(AND(G114="L",I112="",C111="R"),"B",IF(AND(G114="L",I112="",C111="B"),"R",IF(AND(F110="RB",F112="RB"),"B",IF(AND(F110="RR",F112="RR"),"B",IF(AND(F110="BR",F112="BR"),"R",IF(AND(F110="BB",F112="BB"),"R","")))))))))),"")</f>
        <v/>
      </c>
      <c r="J114" s="75"/>
      <c r="K114" s="27" t="str">
        <f t="shared" si="87"/>
        <v/>
      </c>
      <c r="L114" s="28">
        <f t="shared" si="88"/>
        <v>0</v>
      </c>
      <c r="M114" t="str">
        <f t="shared" si="113"/>
        <v>OE</v>
      </c>
      <c r="N114" s="27" t="str">
        <f t="shared" si="75"/>
        <v/>
      </c>
      <c r="O114" s="26" t="str">
        <f t="shared" si="90"/>
        <v/>
      </c>
      <c r="P114" s="58" t="str">
        <f t="shared" si="93"/>
        <v/>
      </c>
      <c r="Q114" s="27" t="str">
        <f t="shared" si="81"/>
        <v/>
      </c>
      <c r="R114" s="28">
        <f t="shared" si="98"/>
        <v>0</v>
      </c>
      <c r="S114" t="str">
        <f t="shared" ref="S114:S131" si="115">IF(B114=0,"LH",E113&amp;E114)</f>
        <v>LH</v>
      </c>
      <c r="T114" s="27" t="str">
        <f t="shared" si="91"/>
        <v/>
      </c>
      <c r="U114" s="26" t="str">
        <f t="shared" si="92"/>
        <v/>
      </c>
      <c r="V114" s="58" t="str">
        <f t="shared" si="94"/>
        <v/>
      </c>
      <c r="W114" s="27" t="str">
        <f t="shared" si="82"/>
        <v/>
      </c>
      <c r="X114" s="28">
        <f t="shared" si="83"/>
        <v>0</v>
      </c>
      <c r="Y114" s="33">
        <f t="shared" si="109"/>
        <v>0</v>
      </c>
      <c r="Z114" s="31" t="str">
        <f t="shared" si="80"/>
        <v/>
      </c>
      <c r="AA114" s="44" t="str">
        <f t="shared" si="95"/>
        <v/>
      </c>
      <c r="AB114" s="44" t="str">
        <f t="shared" si="96"/>
        <v/>
      </c>
      <c r="AC114" s="46"/>
      <c r="AD114" s="47"/>
      <c r="AE114" s="47"/>
      <c r="AF114" s="47"/>
      <c r="AG114" s="48"/>
      <c r="AH114" s="48"/>
      <c r="AI114" s="48"/>
      <c r="AJ114" s="48"/>
      <c r="AK114" s="48"/>
      <c r="AL114" s="48"/>
      <c r="AM114" s="48"/>
      <c r="AN114" s="49"/>
      <c r="AO114" s="45"/>
      <c r="AP114" s="46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9"/>
      <c r="BB114" s="54"/>
      <c r="BC114"/>
      <c r="BD114"/>
      <c r="BE114"/>
      <c r="BF114"/>
      <c r="BG114"/>
      <c r="BH114"/>
      <c r="BI114" s="42">
        <v>7</v>
      </c>
      <c r="BJ114" s="38">
        <v>1</v>
      </c>
      <c r="BK114" s="38">
        <v>1</v>
      </c>
      <c r="BL114" s="38">
        <v>3</v>
      </c>
      <c r="BM114" s="38">
        <v>2</v>
      </c>
      <c r="BN114" s="38">
        <v>1</v>
      </c>
      <c r="BO114" s="38" t="s">
        <v>21</v>
      </c>
      <c r="BP114" s="38" t="str">
        <f>"R"</f>
        <v>R</v>
      </c>
      <c r="BQ114" s="38" t="str">
        <f>"O"</f>
        <v>O</v>
      </c>
      <c r="BR114" s="40">
        <v>4</v>
      </c>
      <c r="BS114" s="41"/>
      <c r="BT114" s="40"/>
      <c r="BU114" s="41"/>
      <c r="BV114" s="41"/>
      <c r="BW114" s="41"/>
    </row>
    <row r="115" spans="1:75">
      <c r="A115" s="106">
        <v>11</v>
      </c>
      <c r="B115" s="57"/>
      <c r="C115" s="57">
        <f t="shared" si="72"/>
        <v>0</v>
      </c>
      <c r="D115" s="57">
        <f t="shared" si="110"/>
        <v>0</v>
      </c>
      <c r="E115" s="57">
        <f t="shared" si="111"/>
        <v>0</v>
      </c>
      <c r="F115"/>
      <c r="G115" s="27" t="str">
        <f t="shared" si="85"/>
        <v/>
      </c>
      <c r="H115" s="26" t="str">
        <f t="shared" si="86"/>
        <v/>
      </c>
      <c r="I115" s="58" t="str">
        <f>IF(B115&lt;&gt;"",IF(Z114&gt;=$AR$5,"",IF(Z114&lt;=$AR$6,"",IF(AND(G114="L",G115="L"),"",IF(G115="W","",IF(AND(G115="L",I113="",C112="R"),"B",IF(AND(G115="L",I113="",C112="B"),"R",IF(AND(F111="RB",F113="RB"),"B",IF(AND(F111="RR",F113="RR"),"B",IF(AND(F111="BR",F113="BR"),"R",IF(AND(F111="BB",F113="BB"),"R","")))))))))),"")</f>
        <v/>
      </c>
      <c r="J115" s="75"/>
      <c r="K115" s="27" t="str">
        <f t="shared" si="87"/>
        <v/>
      </c>
      <c r="L115" s="28">
        <f t="shared" si="88"/>
        <v>0</v>
      </c>
      <c r="M115"/>
      <c r="N115" s="27" t="str">
        <f t="shared" si="75"/>
        <v/>
      </c>
      <c r="O115" s="26" t="str">
        <f t="shared" si="90"/>
        <v/>
      </c>
      <c r="P115" s="58" t="str">
        <f t="shared" si="93"/>
        <v/>
      </c>
      <c r="Q115" s="27" t="str">
        <f t="shared" si="81"/>
        <v/>
      </c>
      <c r="R115" s="28">
        <f t="shared" si="98"/>
        <v>0</v>
      </c>
      <c r="S115"/>
      <c r="T115" s="27" t="str">
        <f t="shared" si="91"/>
        <v/>
      </c>
      <c r="U115" s="26" t="str">
        <f t="shared" si="92"/>
        <v/>
      </c>
      <c r="V115" s="58" t="str">
        <f t="shared" si="94"/>
        <v/>
      </c>
      <c r="W115" s="27" t="str">
        <f t="shared" si="82"/>
        <v/>
      </c>
      <c r="X115" s="28">
        <f t="shared" si="83"/>
        <v>0</v>
      </c>
      <c r="Y115" s="33">
        <f t="shared" si="109"/>
        <v>0</v>
      </c>
      <c r="Z115" s="31" t="str">
        <f t="shared" si="80"/>
        <v/>
      </c>
      <c r="AA115" s="44" t="str">
        <f t="shared" si="95"/>
        <v/>
      </c>
      <c r="AB115" s="44" t="str">
        <f t="shared" si="96"/>
        <v/>
      </c>
      <c r="AC115" s="46"/>
      <c r="AD115" s="47"/>
      <c r="AE115" s="47"/>
      <c r="AF115" s="47"/>
      <c r="AG115" s="48"/>
      <c r="AH115" s="48"/>
      <c r="AI115" s="48"/>
      <c r="AJ115" s="48"/>
      <c r="AK115" s="48"/>
      <c r="AL115" s="48"/>
      <c r="AM115" s="48"/>
      <c r="AN115" s="49"/>
      <c r="AO115" s="45"/>
      <c r="AP115" s="46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9"/>
      <c r="BB115" s="54"/>
      <c r="BC115"/>
      <c r="BD115"/>
      <c r="BE115"/>
      <c r="BF115"/>
      <c r="BG115"/>
      <c r="BH115"/>
      <c r="BI115" s="42">
        <v>8</v>
      </c>
      <c r="BJ115" s="38">
        <v>1</v>
      </c>
      <c r="BK115" s="38">
        <v>2</v>
      </c>
      <c r="BL115" s="38">
        <v>3</v>
      </c>
      <c r="BM115" s="38">
        <v>2</v>
      </c>
      <c r="BN115" s="38">
        <v>2</v>
      </c>
      <c r="BO115" s="38" t="s">
        <v>21</v>
      </c>
      <c r="BP115" s="38" t="str">
        <f>"B"</f>
        <v>B</v>
      </c>
      <c r="BQ115" s="38" t="str">
        <f>"E"</f>
        <v>E</v>
      </c>
      <c r="BR115" s="40">
        <v>5</v>
      </c>
      <c r="BS115" s="41"/>
      <c r="BT115" s="40"/>
      <c r="BU115" s="41"/>
      <c r="BV115" s="41"/>
      <c r="BW115" s="41"/>
    </row>
    <row r="116" spans="1:75">
      <c r="A116" s="106">
        <v>12</v>
      </c>
      <c r="B116" s="57"/>
      <c r="C116" s="57">
        <f t="shared" si="72"/>
        <v>0</v>
      </c>
      <c r="D116" s="57">
        <f t="shared" si="110"/>
        <v>0</v>
      </c>
      <c r="E116" s="57">
        <f t="shared" si="111"/>
        <v>0</v>
      </c>
      <c r="F116" t="str">
        <f t="shared" si="114"/>
        <v>BR</v>
      </c>
      <c r="G116" s="27" t="str">
        <f t="shared" si="85"/>
        <v/>
      </c>
      <c r="H116" s="26" t="str">
        <f t="shared" si="86"/>
        <v/>
      </c>
      <c r="I116" s="58" t="str">
        <f>IF(B116&lt;&gt;"",IF(Z115&gt;=$AR$5,"",IF(Z115&lt;=$AR$6,"",IF(AND(G115="L",G116="L"),"",IF(G116="W","",IF(AND(G116="L",I114="",C113="R"),"B",IF(AND(G116="L",I114="",C113="B"),"R",IF(AND(F112="RB",F114="RB"),"B",IF(AND(F112="RR",F114="RR"),"B",IF(AND(F112="BR",F114="BR"),"R",IF(AND(F112="BB",F114="BB"),"R","")))))))))),"")</f>
        <v/>
      </c>
      <c r="J116" s="75"/>
      <c r="K116" s="27" t="str">
        <f t="shared" si="87"/>
        <v/>
      </c>
      <c r="L116" s="28">
        <f t="shared" si="88"/>
        <v>0</v>
      </c>
      <c r="M116" t="str">
        <f t="shared" ref="M116:M121" si="116">IF(B116=0,"OE",D115&amp;D116)</f>
        <v>OE</v>
      </c>
      <c r="N116" s="27" t="str">
        <f t="shared" si="75"/>
        <v/>
      </c>
      <c r="O116" s="26" t="str">
        <f t="shared" si="90"/>
        <v/>
      </c>
      <c r="P116" s="58" t="str">
        <f t="shared" si="93"/>
        <v/>
      </c>
      <c r="Q116" s="27" t="str">
        <f t="shared" si="81"/>
        <v/>
      </c>
      <c r="R116" s="28">
        <f t="shared" si="98"/>
        <v>0</v>
      </c>
      <c r="S116" t="str">
        <f t="shared" si="115"/>
        <v>LH</v>
      </c>
      <c r="T116" s="27" t="str">
        <f t="shared" si="91"/>
        <v/>
      </c>
      <c r="U116" s="26" t="str">
        <f t="shared" si="92"/>
        <v/>
      </c>
      <c r="V116" s="58" t="str">
        <f t="shared" si="94"/>
        <v/>
      </c>
      <c r="W116" s="27" t="str">
        <f t="shared" si="82"/>
        <v/>
      </c>
      <c r="X116" s="28">
        <f t="shared" si="83"/>
        <v>0</v>
      </c>
      <c r="Y116" s="33">
        <f t="shared" si="109"/>
        <v>0</v>
      </c>
      <c r="Z116" s="31" t="str">
        <f t="shared" si="80"/>
        <v/>
      </c>
      <c r="AA116" s="44" t="str">
        <f t="shared" si="95"/>
        <v/>
      </c>
      <c r="AB116" s="44" t="str">
        <f t="shared" si="96"/>
        <v/>
      </c>
      <c r="AC116" s="46"/>
      <c r="AD116" s="47"/>
      <c r="AE116" s="47"/>
      <c r="AF116" s="47"/>
      <c r="AG116" s="48"/>
      <c r="AH116" s="48"/>
      <c r="AI116" s="48"/>
      <c r="AJ116" s="48"/>
      <c r="AK116" s="48"/>
      <c r="AL116" s="48"/>
      <c r="AM116" s="48"/>
      <c r="AN116" s="49"/>
      <c r="AO116" s="45"/>
      <c r="AP116" s="46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9"/>
      <c r="BB116" s="54"/>
      <c r="BC116"/>
      <c r="BD116"/>
      <c r="BE116"/>
      <c r="BF116"/>
      <c r="BG116"/>
      <c r="BH116"/>
      <c r="BI116" s="42">
        <v>9</v>
      </c>
      <c r="BJ116" s="38">
        <v>1</v>
      </c>
      <c r="BK116" s="38">
        <v>3</v>
      </c>
      <c r="BL116" s="38">
        <v>3</v>
      </c>
      <c r="BM116" s="38">
        <v>2</v>
      </c>
      <c r="BN116" s="38">
        <v>3</v>
      </c>
      <c r="BO116" s="38" t="s">
        <v>21</v>
      </c>
      <c r="BP116" s="38" t="str">
        <f>"R"</f>
        <v>R</v>
      </c>
      <c r="BQ116" s="38" t="str">
        <f>"O"</f>
        <v>O</v>
      </c>
      <c r="BR116" s="40">
        <v>6</v>
      </c>
      <c r="BS116" s="41"/>
      <c r="BT116" s="40"/>
      <c r="BU116" s="41"/>
      <c r="BV116" s="41"/>
      <c r="BW116" s="41"/>
    </row>
    <row r="117" spans="1:75">
      <c r="A117" s="106">
        <v>13</v>
      </c>
      <c r="B117" s="57"/>
      <c r="C117" s="57">
        <f t="shared" si="72"/>
        <v>0</v>
      </c>
      <c r="D117" s="57">
        <f t="shared" si="110"/>
        <v>0</v>
      </c>
      <c r="E117" s="57">
        <f t="shared" si="111"/>
        <v>0</v>
      </c>
      <c r="F117"/>
      <c r="G117" s="27" t="str">
        <f t="shared" si="85"/>
        <v/>
      </c>
      <c r="H117" s="26" t="str">
        <f t="shared" si="86"/>
        <v/>
      </c>
      <c r="I117" s="58" t="str">
        <f>IF(B117&lt;&gt;"",IF(Z116&gt;=$AR$5,"",IF(Z116&lt;=$AR$6,"",IF(AND(G116="L",G117="L"),"",IF(G117="W","",IF(AND(G117="L",I115="",C114="R"),"B",IF(AND(G117="L",I115="",C114="B"),"R",IF(AND(F113="RB",F115="RB"),"B",IF(AND(F113="RR",F115="RR"),"B",IF(AND(F113="BR",F115="BR"),"R",IF(AND(F113="BB",F115="BB"),"R","")))))))))),"")</f>
        <v/>
      </c>
      <c r="J117" s="75"/>
      <c r="K117" s="27" t="str">
        <f t="shared" si="87"/>
        <v/>
      </c>
      <c r="L117" s="28">
        <f t="shared" si="88"/>
        <v>0</v>
      </c>
      <c r="M117"/>
      <c r="N117" s="27" t="str">
        <f t="shared" si="75"/>
        <v/>
      </c>
      <c r="O117" s="26" t="str">
        <f t="shared" si="90"/>
        <v/>
      </c>
      <c r="P117" s="58" t="str">
        <f t="shared" si="93"/>
        <v/>
      </c>
      <c r="Q117" s="27" t="str">
        <f t="shared" si="81"/>
        <v/>
      </c>
      <c r="R117" s="28">
        <f t="shared" si="98"/>
        <v>0</v>
      </c>
      <c r="S117"/>
      <c r="T117" s="27" t="str">
        <f t="shared" si="91"/>
        <v/>
      </c>
      <c r="U117" s="26" t="str">
        <f t="shared" si="92"/>
        <v/>
      </c>
      <c r="V117" s="58" t="str">
        <f t="shared" si="94"/>
        <v/>
      </c>
      <c r="W117" s="27" t="str">
        <f t="shared" si="82"/>
        <v/>
      </c>
      <c r="X117" s="28">
        <f t="shared" si="83"/>
        <v>0</v>
      </c>
      <c r="Y117" s="33">
        <f t="shared" si="109"/>
        <v>0</v>
      </c>
      <c r="Z117" s="31" t="str">
        <f t="shared" si="80"/>
        <v/>
      </c>
      <c r="AA117" s="44" t="str">
        <f t="shared" si="95"/>
        <v/>
      </c>
      <c r="AB117" s="44" t="str">
        <f t="shared" si="96"/>
        <v/>
      </c>
      <c r="AC117" s="46"/>
      <c r="AD117" s="47"/>
      <c r="AE117" s="47"/>
      <c r="AF117" s="47"/>
      <c r="AG117" s="48"/>
      <c r="AH117" s="48"/>
      <c r="AI117" s="48"/>
      <c r="AJ117" s="48"/>
      <c r="AK117" s="48"/>
      <c r="AL117" s="48"/>
      <c r="AM117" s="48"/>
      <c r="AN117" s="49"/>
      <c r="AO117" s="45"/>
      <c r="AP117" s="46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9"/>
      <c r="BB117" s="54"/>
      <c r="BC117"/>
      <c r="BD117"/>
      <c r="BE117"/>
      <c r="BF117"/>
      <c r="BG117"/>
      <c r="BH117"/>
      <c r="BI117" s="42">
        <v>10</v>
      </c>
      <c r="BJ117" s="38">
        <v>1</v>
      </c>
      <c r="BK117" s="38">
        <v>1</v>
      </c>
      <c r="BL117" s="38">
        <v>4</v>
      </c>
      <c r="BM117" s="38">
        <v>2</v>
      </c>
      <c r="BN117" s="38">
        <v>1</v>
      </c>
      <c r="BO117" s="38" t="s">
        <v>21</v>
      </c>
      <c r="BP117" s="38" t="str">
        <f>"B"</f>
        <v>B</v>
      </c>
      <c r="BQ117" s="38" t="str">
        <f>"E"</f>
        <v>E</v>
      </c>
      <c r="BR117" s="40">
        <v>4</v>
      </c>
      <c r="BS117" s="41"/>
      <c r="BT117" s="40"/>
      <c r="BU117" s="41"/>
      <c r="BV117" s="41"/>
      <c r="BW117" s="41"/>
    </row>
    <row r="118" spans="1:75">
      <c r="A118" s="106">
        <v>14</v>
      </c>
      <c r="B118" s="57"/>
      <c r="C118" s="57">
        <f t="shared" si="72"/>
        <v>0</v>
      </c>
      <c r="D118" s="57">
        <f t="shared" si="110"/>
        <v>0</v>
      </c>
      <c r="E118" s="57">
        <f t="shared" si="111"/>
        <v>0</v>
      </c>
      <c r="F118" t="str">
        <f t="shared" si="114"/>
        <v>BR</v>
      </c>
      <c r="G118" s="27" t="str">
        <f t="shared" si="85"/>
        <v/>
      </c>
      <c r="H118" s="26" t="str">
        <f t="shared" si="86"/>
        <v/>
      </c>
      <c r="I118" s="58" t="str">
        <f>IF(B118&lt;&gt;"",IF(Z117&gt;=$AR$5,"",IF(Z117&lt;=$AR$6,"",IF(AND(G117="L",G118="L"),"",IF(G118="W","",IF(AND(G118="L",I116="",C115="R"),"B",IF(AND(G118="L",I116="",C115="B"),"R",IF(AND(F114="RB",F116="RB"),"B",IF(AND(F114="RR",F116="RR"),"B",IF(AND(F114="BR",F116="BR"),"R",IF(AND(F114="BB",F116="BB"),"R","")))))))))),"")</f>
        <v/>
      </c>
      <c r="J118" s="75"/>
      <c r="K118" s="27" t="str">
        <f t="shared" si="87"/>
        <v/>
      </c>
      <c r="L118" s="28">
        <f t="shared" si="88"/>
        <v>0</v>
      </c>
      <c r="M118" t="str">
        <f t="shared" si="116"/>
        <v>OE</v>
      </c>
      <c r="N118" s="27" t="str">
        <f t="shared" si="75"/>
        <v/>
      </c>
      <c r="O118" s="26" t="str">
        <f t="shared" si="90"/>
        <v/>
      </c>
      <c r="P118" s="58" t="str">
        <f t="shared" si="93"/>
        <v/>
      </c>
      <c r="Q118" s="27" t="str">
        <f t="shared" si="81"/>
        <v/>
      </c>
      <c r="R118" s="28">
        <f t="shared" si="98"/>
        <v>0</v>
      </c>
      <c r="S118" t="str">
        <f t="shared" si="115"/>
        <v>LH</v>
      </c>
      <c r="T118" s="27" t="str">
        <f t="shared" si="91"/>
        <v/>
      </c>
      <c r="U118" s="26" t="str">
        <f t="shared" si="92"/>
        <v/>
      </c>
      <c r="V118" s="58" t="str">
        <f t="shared" si="94"/>
        <v/>
      </c>
      <c r="W118" s="27" t="str">
        <f t="shared" si="82"/>
        <v/>
      </c>
      <c r="X118" s="28">
        <f t="shared" si="83"/>
        <v>0</v>
      </c>
      <c r="Y118" s="33">
        <f t="shared" si="109"/>
        <v>0</v>
      </c>
      <c r="Z118" s="31" t="str">
        <f t="shared" si="80"/>
        <v/>
      </c>
      <c r="AA118" s="44" t="str">
        <f t="shared" si="95"/>
        <v/>
      </c>
      <c r="AB118" s="44" t="str">
        <f t="shared" si="96"/>
        <v/>
      </c>
      <c r="AC118" s="46"/>
      <c r="AD118" s="47"/>
      <c r="AE118" s="47"/>
      <c r="AF118" s="47"/>
      <c r="AG118" s="48"/>
      <c r="AH118" s="48"/>
      <c r="AI118" s="48"/>
      <c r="AJ118" s="48"/>
      <c r="AK118" s="48"/>
      <c r="AL118" s="48"/>
      <c r="AM118" s="48"/>
      <c r="AN118" s="49"/>
      <c r="AO118" s="45"/>
      <c r="AP118" s="46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9"/>
      <c r="BB118" s="54"/>
      <c r="BC118"/>
      <c r="BD118"/>
      <c r="BE118"/>
      <c r="BF118"/>
      <c r="BG118"/>
      <c r="BH118"/>
      <c r="BI118" s="42">
        <v>11</v>
      </c>
      <c r="BJ118" s="38">
        <v>1</v>
      </c>
      <c r="BK118" s="38">
        <v>2</v>
      </c>
      <c r="BL118" s="38">
        <v>4</v>
      </c>
      <c r="BM118" s="38">
        <v>2</v>
      </c>
      <c r="BN118" s="38">
        <v>2</v>
      </c>
      <c r="BO118" s="38" t="s">
        <v>21</v>
      </c>
      <c r="BP118" s="38" t="str">
        <f>"B"</f>
        <v>B</v>
      </c>
      <c r="BQ118" s="38" t="str">
        <f>"O"</f>
        <v>O</v>
      </c>
      <c r="BR118" s="40">
        <v>5</v>
      </c>
      <c r="BS118" s="41"/>
      <c r="BT118" s="40"/>
      <c r="BU118" s="41"/>
      <c r="BV118" s="41"/>
      <c r="BW118" s="41"/>
    </row>
    <row r="119" spans="1:75">
      <c r="A119" s="106">
        <v>15</v>
      </c>
      <c r="B119" s="57"/>
      <c r="C119" s="57">
        <f t="shared" si="72"/>
        <v>0</v>
      </c>
      <c r="D119" s="57">
        <f t="shared" si="110"/>
        <v>0</v>
      </c>
      <c r="E119" s="57">
        <f t="shared" si="111"/>
        <v>0</v>
      </c>
      <c r="F119"/>
      <c r="G119" s="27" t="str">
        <f t="shared" si="85"/>
        <v/>
      </c>
      <c r="H119" s="26" t="str">
        <f t="shared" si="86"/>
        <v/>
      </c>
      <c r="I119" s="58" t="str">
        <f>IF(B119&lt;&gt;"",IF(Z118&gt;=$AR$5,"",IF(Z118&lt;=$AR$6,"",IF(AND(G118="L",G119="L"),"",IF(G119="W","",IF(AND(G119="L",I117="",C116="R"),"B",IF(AND(G119="L",I117="",C116="B"),"R",IF(AND(F115="RB",F117="RB"),"B",IF(AND(F115="RR",F117="RR"),"B",IF(AND(F115="BR",F117="BR"),"R",IF(AND(F115="BB",F117="BB"),"R","")))))))))),"")</f>
        <v/>
      </c>
      <c r="J119" s="75"/>
      <c r="K119" s="27" t="str">
        <f t="shared" si="87"/>
        <v/>
      </c>
      <c r="L119" s="28">
        <f t="shared" si="88"/>
        <v>0</v>
      </c>
      <c r="M119"/>
      <c r="N119" s="27" t="str">
        <f t="shared" si="75"/>
        <v/>
      </c>
      <c r="O119" s="26" t="str">
        <f t="shared" si="90"/>
        <v/>
      </c>
      <c r="P119" s="58" t="str">
        <f t="shared" si="93"/>
        <v/>
      </c>
      <c r="Q119" s="27" t="str">
        <f t="shared" si="81"/>
        <v/>
      </c>
      <c r="R119" s="28">
        <f t="shared" si="98"/>
        <v>0</v>
      </c>
      <c r="S119"/>
      <c r="T119" s="27" t="str">
        <f t="shared" si="91"/>
        <v/>
      </c>
      <c r="U119" s="26" t="str">
        <f t="shared" si="92"/>
        <v/>
      </c>
      <c r="V119" s="58" t="str">
        <f t="shared" si="94"/>
        <v/>
      </c>
      <c r="W119" s="27" t="str">
        <f t="shared" si="82"/>
        <v/>
      </c>
      <c r="X119" s="28">
        <f t="shared" si="83"/>
        <v>0</v>
      </c>
      <c r="Y119" s="33">
        <f t="shared" si="109"/>
        <v>0</v>
      </c>
      <c r="Z119" s="31" t="str">
        <f t="shared" si="80"/>
        <v/>
      </c>
      <c r="AA119" s="44" t="str">
        <f t="shared" si="95"/>
        <v/>
      </c>
      <c r="AB119" s="44" t="str">
        <f t="shared" si="96"/>
        <v/>
      </c>
      <c r="AC119" s="46"/>
      <c r="AD119" s="50"/>
      <c r="AE119" s="47"/>
      <c r="AF119" s="47"/>
      <c r="AG119" s="48"/>
      <c r="AH119" s="48"/>
      <c r="AI119" s="48"/>
      <c r="AJ119" s="48"/>
      <c r="AK119" s="48"/>
      <c r="AL119" s="48"/>
      <c r="AM119" s="48"/>
      <c r="AN119" s="49"/>
      <c r="AO119" s="45"/>
      <c r="AP119" s="46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9"/>
      <c r="BB119" s="45"/>
      <c r="BC119"/>
      <c r="BD119"/>
      <c r="BE119"/>
      <c r="BF119" s="5"/>
      <c r="BG119" s="5"/>
      <c r="BH119"/>
      <c r="BI119" s="42">
        <v>12</v>
      </c>
      <c r="BJ119" s="38">
        <v>1</v>
      </c>
      <c r="BK119" s="38">
        <v>3</v>
      </c>
      <c r="BL119" s="38">
        <v>4</v>
      </c>
      <c r="BM119" s="38">
        <v>2</v>
      </c>
      <c r="BN119" s="38">
        <v>3</v>
      </c>
      <c r="BO119" s="38" t="s">
        <v>21</v>
      </c>
      <c r="BP119" s="38" t="str">
        <f>"R"</f>
        <v>R</v>
      </c>
      <c r="BQ119" s="38" t="str">
        <f>"E"</f>
        <v>E</v>
      </c>
      <c r="BR119" s="40">
        <v>6</v>
      </c>
      <c r="BS119" s="41"/>
      <c r="BT119" s="40"/>
      <c r="BU119" s="41"/>
      <c r="BV119" s="41"/>
      <c r="BW119" s="41"/>
    </row>
    <row r="120" spans="1:75">
      <c r="A120" s="106">
        <v>16</v>
      </c>
      <c r="B120" s="57"/>
      <c r="C120" s="57">
        <f t="shared" si="72"/>
        <v>0</v>
      </c>
      <c r="D120" s="57">
        <f t="shared" si="110"/>
        <v>0</v>
      </c>
      <c r="E120" s="57">
        <f t="shared" si="111"/>
        <v>0</v>
      </c>
      <c r="F120" t="str">
        <f t="shared" si="114"/>
        <v>BR</v>
      </c>
      <c r="G120" s="27" t="str">
        <f t="shared" si="85"/>
        <v/>
      </c>
      <c r="H120" s="26" t="str">
        <f t="shared" si="86"/>
        <v/>
      </c>
      <c r="I120" s="58" t="str">
        <f>IF(B120&lt;&gt;"",IF(Z119&gt;=$AR$5,"",IF(Z119&lt;=$AR$6,"",IF(AND(G119="L",G120="L"),"",IF(G120="W","",IF(AND(G120="L",I118="",C117="R"),"B",IF(AND(G120="L",I118="",C117="B"),"R",IF(AND(F116="RB",F118="RB"),"B",IF(AND(F116="RR",F118="RR"),"B",IF(AND(F116="BR",F118="BR"),"R",IF(AND(F116="BB",F118="BB"),"R","")))))))))),"")</f>
        <v/>
      </c>
      <c r="J120" s="75"/>
      <c r="K120" s="27" t="str">
        <f t="shared" si="87"/>
        <v/>
      </c>
      <c r="L120" s="28">
        <f t="shared" si="88"/>
        <v>0</v>
      </c>
      <c r="M120" t="str">
        <f t="shared" si="116"/>
        <v>OE</v>
      </c>
      <c r="N120" s="27" t="str">
        <f t="shared" si="75"/>
        <v/>
      </c>
      <c r="O120" s="26" t="str">
        <f t="shared" si="90"/>
        <v/>
      </c>
      <c r="P120" s="58" t="str">
        <f t="shared" si="93"/>
        <v/>
      </c>
      <c r="Q120" s="27" t="str">
        <f t="shared" si="81"/>
        <v/>
      </c>
      <c r="R120" s="28">
        <f t="shared" si="98"/>
        <v>0</v>
      </c>
      <c r="S120" t="str">
        <f t="shared" si="115"/>
        <v>LH</v>
      </c>
      <c r="T120" s="27" t="str">
        <f t="shared" si="91"/>
        <v/>
      </c>
      <c r="U120" s="26" t="str">
        <f t="shared" si="92"/>
        <v/>
      </c>
      <c r="V120" s="58" t="str">
        <f t="shared" si="94"/>
        <v/>
      </c>
      <c r="W120" s="27" t="str">
        <f t="shared" si="82"/>
        <v/>
      </c>
      <c r="X120" s="28">
        <f t="shared" si="83"/>
        <v>0</v>
      </c>
      <c r="Y120" s="33">
        <f t="shared" si="109"/>
        <v>0</v>
      </c>
      <c r="Z120" s="31" t="str">
        <f t="shared" si="80"/>
        <v/>
      </c>
      <c r="AA120" s="44" t="str">
        <f t="shared" si="95"/>
        <v/>
      </c>
      <c r="AB120" s="44" t="str">
        <f t="shared" si="96"/>
        <v/>
      </c>
      <c r="AC120" s="46"/>
      <c r="AD120" s="47"/>
      <c r="AE120" s="47"/>
      <c r="AF120" s="47"/>
      <c r="AG120" s="48"/>
      <c r="AH120" s="48"/>
      <c r="AI120" s="48"/>
      <c r="AJ120" s="48"/>
      <c r="AK120" s="48"/>
      <c r="AL120" s="48"/>
      <c r="AM120" s="48"/>
      <c r="AN120" s="49"/>
      <c r="AO120" s="45"/>
      <c r="AP120" s="46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9"/>
      <c r="BB120" s="45"/>
      <c r="BC120"/>
      <c r="BD120"/>
      <c r="BE120"/>
      <c r="BF120" s="5"/>
      <c r="BG120" s="43"/>
      <c r="BH120"/>
      <c r="BI120" s="42">
        <v>13</v>
      </c>
      <c r="BJ120" s="38">
        <v>2</v>
      </c>
      <c r="BK120" s="38">
        <v>1</v>
      </c>
      <c r="BL120" s="38">
        <v>5</v>
      </c>
      <c r="BM120" s="38">
        <v>3</v>
      </c>
      <c r="BN120" s="38">
        <v>1</v>
      </c>
      <c r="BO120" s="38" t="s">
        <v>21</v>
      </c>
      <c r="BP120" s="38" t="str">
        <f>"B"</f>
        <v>B</v>
      </c>
      <c r="BQ120" s="38" t="str">
        <f>"O"</f>
        <v>O</v>
      </c>
      <c r="BR120" s="40">
        <v>7</v>
      </c>
      <c r="BS120" s="41"/>
      <c r="BT120" s="40"/>
      <c r="BU120" s="41"/>
      <c r="BV120" s="41"/>
      <c r="BW120" s="41"/>
    </row>
    <row r="121" spans="1:75">
      <c r="A121" s="106">
        <v>17</v>
      </c>
      <c r="B121" s="57"/>
      <c r="C121" s="57">
        <f t="shared" si="72"/>
        <v>0</v>
      </c>
      <c r="D121" s="57">
        <f t="shared" si="110"/>
        <v>0</v>
      </c>
      <c r="E121" s="57">
        <f t="shared" si="111"/>
        <v>0</v>
      </c>
      <c r="F121"/>
      <c r="G121" s="27" t="str">
        <f t="shared" si="85"/>
        <v/>
      </c>
      <c r="H121" s="26" t="str">
        <f t="shared" si="86"/>
        <v/>
      </c>
      <c r="I121" s="58" t="str">
        <f>IF(B121&lt;&gt;"",IF(Z120&gt;=$AR$5,"",IF(Z120&lt;=$AR$6,"",IF(AND(G120="L",G121="L"),"",IF(G121="W","",IF(AND(G121="L",I119="",C118="R"),"B",IF(AND(G121="L",I119="",C118="B"),"R",IF(AND(F117="RB",F119="RB"),"B",IF(AND(F117="RR",F119="RR"),"B",IF(AND(F117="BR",F119="BR"),"R",IF(AND(F117="BB",F119="BB"),"R","")))))))))),"")</f>
        <v/>
      </c>
      <c r="J121" s="75"/>
      <c r="K121" s="27" t="str">
        <f t="shared" si="87"/>
        <v/>
      </c>
      <c r="L121" s="28">
        <f t="shared" si="88"/>
        <v>0</v>
      </c>
      <c r="M121"/>
      <c r="N121" s="27" t="str">
        <f t="shared" si="75"/>
        <v/>
      </c>
      <c r="O121" s="26" t="str">
        <f t="shared" si="90"/>
        <v/>
      </c>
      <c r="P121" s="58" t="str">
        <f t="shared" si="93"/>
        <v/>
      </c>
      <c r="Q121" s="27" t="str">
        <f t="shared" si="81"/>
        <v/>
      </c>
      <c r="R121" s="28">
        <f t="shared" si="98"/>
        <v>0</v>
      </c>
      <c r="S121"/>
      <c r="T121" s="27" t="str">
        <f t="shared" si="91"/>
        <v/>
      </c>
      <c r="U121" s="26" t="str">
        <f t="shared" si="92"/>
        <v/>
      </c>
      <c r="V121" s="58" t="str">
        <f t="shared" si="94"/>
        <v/>
      </c>
      <c r="W121" s="27" t="str">
        <f t="shared" si="82"/>
        <v/>
      </c>
      <c r="X121" s="28">
        <f t="shared" si="83"/>
        <v>0</v>
      </c>
      <c r="Y121" s="33">
        <f t="shared" si="109"/>
        <v>0</v>
      </c>
      <c r="Z121" s="31" t="str">
        <f t="shared" si="80"/>
        <v/>
      </c>
      <c r="AA121" s="44" t="str">
        <f t="shared" si="95"/>
        <v/>
      </c>
      <c r="AB121" s="44" t="str">
        <f t="shared" si="96"/>
        <v/>
      </c>
      <c r="AC121" s="46"/>
      <c r="AD121" s="47"/>
      <c r="AE121" s="47"/>
      <c r="AF121" s="47"/>
      <c r="AG121" s="48"/>
      <c r="AH121" s="48"/>
      <c r="AI121" s="48"/>
      <c r="AJ121" s="48"/>
      <c r="AK121" s="48"/>
      <c r="AL121" s="48"/>
      <c r="AM121" s="48"/>
      <c r="AN121" s="49"/>
      <c r="AO121" s="45"/>
      <c r="AP121" s="46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9"/>
      <c r="BB121" s="54"/>
      <c r="BC121"/>
      <c r="BD121"/>
      <c r="BE121"/>
      <c r="BF121"/>
      <c r="BG121"/>
      <c r="BH121"/>
      <c r="BI121" s="42">
        <v>14</v>
      </c>
      <c r="BJ121" s="38">
        <v>2</v>
      </c>
      <c r="BK121" s="38">
        <v>2</v>
      </c>
      <c r="BL121" s="38">
        <v>5</v>
      </c>
      <c r="BM121" s="38">
        <v>3</v>
      </c>
      <c r="BN121" s="38">
        <v>2</v>
      </c>
      <c r="BO121" s="38" t="s">
        <v>21</v>
      </c>
      <c r="BP121" s="38" t="str">
        <f>"R"</f>
        <v>R</v>
      </c>
      <c r="BQ121" s="38" t="str">
        <f>"E"</f>
        <v>E</v>
      </c>
      <c r="BR121" s="40">
        <v>8</v>
      </c>
      <c r="BS121" s="41"/>
      <c r="BT121" s="40"/>
      <c r="BU121" s="41"/>
      <c r="BV121" s="41"/>
      <c r="BW121" s="41"/>
    </row>
    <row r="122" spans="1:75">
      <c r="A122" s="107">
        <v>18</v>
      </c>
      <c r="B122" s="57"/>
      <c r="C122" s="57">
        <f t="shared" si="72"/>
        <v>0</v>
      </c>
      <c r="D122" s="57">
        <f t="shared" si="110"/>
        <v>0</v>
      </c>
      <c r="E122" s="57">
        <f t="shared" si="111"/>
        <v>0</v>
      </c>
      <c r="F122" t="str">
        <f t="shared" si="114"/>
        <v>BR</v>
      </c>
      <c r="G122" s="27" t="str">
        <f t="shared" si="85"/>
        <v/>
      </c>
      <c r="H122" s="26" t="str">
        <f t="shared" si="86"/>
        <v/>
      </c>
      <c r="I122" s="58" t="str">
        <f>IF(B122&lt;&gt;"",IF(Z121&gt;=$AR$5,"",IF(Z121&lt;=$AR$6,"",IF(AND(G121="L",G122="L"),"",IF(G122="W","",IF(AND(G122="L",I120="",C119="R"),"B",IF(AND(G122="L",I120="",C119="B"),"R",IF(AND(F118="RB",F120="RB"),"B",IF(AND(F118="RR",F120="RR"),"B",IF(AND(F118="BR",F120="BR"),"R",IF(AND(F118="BB",F120="BB"),"R","")))))))))),"")</f>
        <v/>
      </c>
      <c r="J122" s="75"/>
      <c r="K122" s="27" t="str">
        <f t="shared" si="87"/>
        <v/>
      </c>
      <c r="L122" s="28">
        <f t="shared" si="88"/>
        <v>0</v>
      </c>
      <c r="M122" t="str">
        <f t="shared" ref="M122:M125" si="117">IF(B122=0,"OE",D121&amp;D122)</f>
        <v>OE</v>
      </c>
      <c r="N122" s="27" t="str">
        <f t="shared" si="75"/>
        <v/>
      </c>
      <c r="O122" s="26" t="str">
        <f t="shared" si="90"/>
        <v/>
      </c>
      <c r="P122" s="58" t="str">
        <f t="shared" si="93"/>
        <v/>
      </c>
      <c r="Q122" s="27" t="str">
        <f t="shared" si="81"/>
        <v/>
      </c>
      <c r="R122" s="28">
        <f t="shared" si="98"/>
        <v>0</v>
      </c>
      <c r="S122" t="str">
        <f t="shared" si="115"/>
        <v>LH</v>
      </c>
      <c r="T122" s="27" t="str">
        <f t="shared" si="91"/>
        <v/>
      </c>
      <c r="U122" s="26" t="str">
        <f t="shared" si="92"/>
        <v/>
      </c>
      <c r="V122" s="58" t="str">
        <f t="shared" si="94"/>
        <v/>
      </c>
      <c r="W122" s="27" t="str">
        <f t="shared" si="82"/>
        <v/>
      </c>
      <c r="X122" s="28">
        <f t="shared" si="83"/>
        <v>0</v>
      </c>
      <c r="Y122" s="33">
        <f t="shared" si="109"/>
        <v>0</v>
      </c>
      <c r="Z122" s="31" t="str">
        <f t="shared" si="80"/>
        <v/>
      </c>
      <c r="AA122" s="44" t="str">
        <f t="shared" si="95"/>
        <v/>
      </c>
      <c r="AB122" s="44" t="str">
        <f t="shared" si="96"/>
        <v/>
      </c>
      <c r="AC122" s="46"/>
      <c r="AD122" s="47"/>
      <c r="AE122" s="47"/>
      <c r="AF122" s="47"/>
      <c r="AG122" s="48"/>
      <c r="AH122" s="48"/>
      <c r="AI122" s="48"/>
      <c r="AJ122" s="48"/>
      <c r="AK122" s="48"/>
      <c r="AL122" s="48"/>
      <c r="AM122" s="48"/>
      <c r="AN122" s="49"/>
      <c r="AO122" s="45"/>
      <c r="AP122" s="46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49"/>
      <c r="BB122" s="54"/>
      <c r="BC122"/>
      <c r="BD122"/>
      <c r="BE122"/>
      <c r="BF122"/>
      <c r="BG122"/>
      <c r="BH122"/>
      <c r="BI122" s="42">
        <v>15</v>
      </c>
      <c r="BJ122" s="38">
        <v>2</v>
      </c>
      <c r="BK122" s="38">
        <v>3</v>
      </c>
      <c r="BL122" s="38">
        <v>5</v>
      </c>
      <c r="BM122" s="38">
        <v>3</v>
      </c>
      <c r="BN122" s="38">
        <v>3</v>
      </c>
      <c r="BO122" s="38" t="s">
        <v>21</v>
      </c>
      <c r="BP122" s="38" t="str">
        <f>"B"</f>
        <v>B</v>
      </c>
      <c r="BQ122" s="38" t="str">
        <f>"O"</f>
        <v>O</v>
      </c>
      <c r="BR122" s="40">
        <v>9</v>
      </c>
      <c r="BS122" s="41"/>
      <c r="BT122" s="40"/>
      <c r="BU122" s="41"/>
      <c r="BV122" s="41"/>
      <c r="BW122" s="41"/>
    </row>
    <row r="123" spans="1:75">
      <c r="A123" s="107">
        <v>19</v>
      </c>
      <c r="B123" s="57"/>
      <c r="C123" s="57">
        <f t="shared" ref="C123:C186" si="118">VLOOKUP(B123,$BI$107:$BQ$144,8,0)</f>
        <v>0</v>
      </c>
      <c r="D123" s="57">
        <f t="shared" si="110"/>
        <v>0</v>
      </c>
      <c r="E123" s="57">
        <f t="shared" si="111"/>
        <v>0</v>
      </c>
      <c r="F123"/>
      <c r="G123" s="27" t="str">
        <f t="shared" si="85"/>
        <v/>
      </c>
      <c r="H123" s="26" t="str">
        <f t="shared" si="86"/>
        <v/>
      </c>
      <c r="I123" s="58" t="str">
        <f>IF(B123&lt;&gt;"",IF(Z122&gt;=$AR$5,"",IF(Z122&lt;=$AR$6,"",IF(AND(G122="L",G123="L"),"",IF(G123="W","",IF(AND(G123="L",I121="",C120="R"),"B",IF(AND(G123="L",I121="",C120="B"),"R",IF(AND(F119="RB",F121="RB"),"B",IF(AND(F119="RR",F121="RR"),"B",IF(AND(F119="BR",F121="BR"),"R",IF(AND(F119="BB",F121="BB"),"R","")))))))))),"")</f>
        <v/>
      </c>
      <c r="J123" s="75"/>
      <c r="K123" s="27" t="str">
        <f t="shared" si="87"/>
        <v/>
      </c>
      <c r="L123" s="28">
        <f t="shared" si="88"/>
        <v>0</v>
      </c>
      <c r="M123"/>
      <c r="N123" s="27" t="str">
        <f t="shared" si="75"/>
        <v/>
      </c>
      <c r="O123" s="26" t="str">
        <f t="shared" si="90"/>
        <v/>
      </c>
      <c r="P123" s="58" t="str">
        <f t="shared" si="93"/>
        <v/>
      </c>
      <c r="Q123" s="27" t="str">
        <f t="shared" si="81"/>
        <v/>
      </c>
      <c r="R123" s="28">
        <f t="shared" si="98"/>
        <v>0</v>
      </c>
      <c r="S123"/>
      <c r="T123" s="27" t="str">
        <f t="shared" si="91"/>
        <v/>
      </c>
      <c r="U123" s="26" t="str">
        <f t="shared" si="92"/>
        <v/>
      </c>
      <c r="V123" s="58" t="str">
        <f t="shared" si="94"/>
        <v/>
      </c>
      <c r="W123" s="27" t="str">
        <f t="shared" si="82"/>
        <v/>
      </c>
      <c r="X123" s="28">
        <f t="shared" si="83"/>
        <v>0</v>
      </c>
      <c r="Y123" s="33">
        <f t="shared" si="109"/>
        <v>0</v>
      </c>
      <c r="Z123" s="31" t="str">
        <f t="shared" si="80"/>
        <v/>
      </c>
      <c r="AA123" s="44" t="str">
        <f t="shared" si="95"/>
        <v/>
      </c>
      <c r="AB123" s="44" t="str">
        <f t="shared" si="96"/>
        <v/>
      </c>
      <c r="AC123" s="46"/>
      <c r="AD123" s="47"/>
      <c r="AE123" s="47"/>
      <c r="AF123" s="47"/>
      <c r="AG123" s="48"/>
      <c r="AH123" s="48"/>
      <c r="AI123" s="48"/>
      <c r="AJ123" s="48"/>
      <c r="AK123" s="48"/>
      <c r="AL123" s="48"/>
      <c r="AM123" s="48"/>
      <c r="AN123" s="49"/>
      <c r="AO123" s="45"/>
      <c r="AP123" s="46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9"/>
      <c r="BB123" s="54"/>
      <c r="BC123"/>
      <c r="BD123"/>
      <c r="BE123"/>
      <c r="BF123"/>
      <c r="BG123"/>
      <c r="BH123"/>
      <c r="BI123" s="42">
        <v>16</v>
      </c>
      <c r="BJ123" s="38">
        <v>2</v>
      </c>
      <c r="BK123" s="38">
        <v>1</v>
      </c>
      <c r="BL123" s="38">
        <v>6</v>
      </c>
      <c r="BM123" s="38">
        <v>3</v>
      </c>
      <c r="BN123" s="38">
        <v>1</v>
      </c>
      <c r="BO123" s="38" t="s">
        <v>21</v>
      </c>
      <c r="BP123" s="38" t="str">
        <f>"R"</f>
        <v>R</v>
      </c>
      <c r="BQ123" s="38" t="str">
        <f>"E"</f>
        <v>E</v>
      </c>
      <c r="BR123" s="40">
        <v>7</v>
      </c>
      <c r="BS123" s="41"/>
      <c r="BT123" s="40"/>
      <c r="BU123" s="41"/>
      <c r="BV123" s="41"/>
      <c r="BW123" s="41"/>
    </row>
    <row r="124" spans="1:75">
      <c r="A124" s="107">
        <v>20</v>
      </c>
      <c r="B124" s="57"/>
      <c r="C124" s="57">
        <f t="shared" si="118"/>
        <v>0</v>
      </c>
      <c r="D124" s="57">
        <f t="shared" si="110"/>
        <v>0</v>
      </c>
      <c r="E124" s="57">
        <f t="shared" si="111"/>
        <v>0</v>
      </c>
      <c r="F124" t="str">
        <f t="shared" si="114"/>
        <v>BR</v>
      </c>
      <c r="G124" s="27" t="str">
        <f t="shared" si="85"/>
        <v/>
      </c>
      <c r="H124" s="26" t="str">
        <f t="shared" si="86"/>
        <v/>
      </c>
      <c r="I124" s="58" t="str">
        <f>IF(B124&lt;&gt;"",IF(Z123&gt;=$AR$5,"",IF(Z123&lt;=$AR$6,"",IF(AND(G123="L",G124="L"),"",IF(G124="W","",IF(AND(G124="L",I122="",C121="R"),"B",IF(AND(G124="L",I122="",C121="B"),"R",IF(AND(F120="RB",F122="RB"),"B",IF(AND(F120="RR",F122="RR"),"B",IF(AND(F120="BR",F122="BR"),"R",IF(AND(F120="BB",F122="BB"),"R","")))))))))),"")</f>
        <v/>
      </c>
      <c r="J124" s="75"/>
      <c r="K124" s="27" t="str">
        <f t="shared" si="87"/>
        <v/>
      </c>
      <c r="L124" s="28">
        <f t="shared" si="88"/>
        <v>0</v>
      </c>
      <c r="M124" t="str">
        <f t="shared" si="117"/>
        <v>OE</v>
      </c>
      <c r="N124" s="27" t="str">
        <f t="shared" si="75"/>
        <v/>
      </c>
      <c r="O124" s="26" t="str">
        <f t="shared" si="90"/>
        <v/>
      </c>
      <c r="P124" s="58" t="str">
        <f t="shared" si="93"/>
        <v/>
      </c>
      <c r="Q124" s="27" t="str">
        <f t="shared" si="81"/>
        <v/>
      </c>
      <c r="R124" s="28">
        <f t="shared" si="98"/>
        <v>0</v>
      </c>
      <c r="S124" t="str">
        <f t="shared" si="115"/>
        <v>LH</v>
      </c>
      <c r="T124" s="27" t="str">
        <f t="shared" si="91"/>
        <v/>
      </c>
      <c r="U124" s="26" t="str">
        <f t="shared" si="92"/>
        <v/>
      </c>
      <c r="V124" s="58" t="str">
        <f t="shared" si="94"/>
        <v/>
      </c>
      <c r="W124" s="27" t="str">
        <f t="shared" si="82"/>
        <v/>
      </c>
      <c r="X124" s="28">
        <f t="shared" si="83"/>
        <v>0</v>
      </c>
      <c r="Y124" s="33">
        <f t="shared" si="109"/>
        <v>0</v>
      </c>
      <c r="Z124" s="31" t="str">
        <f t="shared" si="80"/>
        <v/>
      </c>
      <c r="AA124" s="44" t="str">
        <f t="shared" si="95"/>
        <v/>
      </c>
      <c r="AB124" s="44" t="str">
        <f t="shared" si="96"/>
        <v/>
      </c>
      <c r="AC124" s="46"/>
      <c r="AD124" s="47"/>
      <c r="AE124" s="47"/>
      <c r="AF124" s="47"/>
      <c r="AG124" s="48"/>
      <c r="AH124" s="48"/>
      <c r="AI124" s="48"/>
      <c r="AJ124" s="48"/>
      <c r="AK124" s="48"/>
      <c r="AL124" s="48"/>
      <c r="AM124" s="48"/>
      <c r="AN124" s="49"/>
      <c r="AO124" s="45"/>
      <c r="AP124" s="46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9"/>
      <c r="BB124" s="54"/>
      <c r="BC124"/>
      <c r="BD124"/>
      <c r="BE124"/>
      <c r="BF124"/>
      <c r="BG124"/>
      <c r="BH124"/>
      <c r="BI124" s="42">
        <v>17</v>
      </c>
      <c r="BJ124" s="38">
        <v>2</v>
      </c>
      <c r="BK124" s="38">
        <v>2</v>
      </c>
      <c r="BL124" s="38">
        <v>6</v>
      </c>
      <c r="BM124" s="38">
        <v>3</v>
      </c>
      <c r="BN124" s="38">
        <v>2</v>
      </c>
      <c r="BO124" s="38" t="s">
        <v>21</v>
      </c>
      <c r="BP124" s="38" t="str">
        <f>"B"</f>
        <v>B</v>
      </c>
      <c r="BQ124" s="38" t="str">
        <f>"O"</f>
        <v>O</v>
      </c>
      <c r="BR124" s="40">
        <v>8</v>
      </c>
      <c r="BS124" s="41"/>
      <c r="BT124" s="40"/>
      <c r="BU124" s="41"/>
      <c r="BV124" s="41"/>
      <c r="BW124" s="41"/>
    </row>
    <row r="125" spans="1:75">
      <c r="A125" s="107">
        <v>21</v>
      </c>
      <c r="B125" s="57"/>
      <c r="C125" s="57">
        <f t="shared" si="118"/>
        <v>0</v>
      </c>
      <c r="D125" s="57">
        <f t="shared" si="110"/>
        <v>0</v>
      </c>
      <c r="E125" s="57">
        <f t="shared" si="111"/>
        <v>0</v>
      </c>
      <c r="F125"/>
      <c r="G125" s="27" t="str">
        <f t="shared" si="85"/>
        <v/>
      </c>
      <c r="H125" s="26" t="str">
        <f t="shared" si="86"/>
        <v/>
      </c>
      <c r="I125" s="58" t="str">
        <f>IF(B125&lt;&gt;"",IF(Z124&gt;=$AR$5,"",IF(Z124&lt;=$AR$6,"",IF(AND(G124="L",G125="L"),"",IF(G125="W","",IF(AND(G125="L",I123="",C122="R"),"B",IF(AND(G125="L",I123="",C122="B"),"R",IF(AND(F121="RB",F123="RB"),"B",IF(AND(F121="RR",F123="RR"),"B",IF(AND(F121="BR",F123="BR"),"R",IF(AND(F121="BB",F123="BB"),"R","")))))))))),"")</f>
        <v/>
      </c>
      <c r="J125" s="75"/>
      <c r="K125" s="27" t="str">
        <f t="shared" si="87"/>
        <v/>
      </c>
      <c r="L125" s="28">
        <f t="shared" si="88"/>
        <v>0</v>
      </c>
      <c r="M125"/>
      <c r="N125" s="27" t="str">
        <f t="shared" si="75"/>
        <v/>
      </c>
      <c r="O125" s="26" t="str">
        <f t="shared" si="90"/>
        <v/>
      </c>
      <c r="P125" s="58" t="str">
        <f t="shared" si="93"/>
        <v/>
      </c>
      <c r="Q125" s="27" t="str">
        <f t="shared" si="81"/>
        <v/>
      </c>
      <c r="R125" s="28">
        <f t="shared" si="98"/>
        <v>0</v>
      </c>
      <c r="S125"/>
      <c r="T125" s="27" t="str">
        <f t="shared" si="91"/>
        <v/>
      </c>
      <c r="U125" s="26" t="str">
        <f t="shared" si="92"/>
        <v/>
      </c>
      <c r="V125" s="58" t="str">
        <f t="shared" si="94"/>
        <v/>
      </c>
      <c r="W125" s="27" t="str">
        <f t="shared" si="82"/>
        <v/>
      </c>
      <c r="X125" s="28">
        <f t="shared" si="83"/>
        <v>0</v>
      </c>
      <c r="Y125" s="33">
        <f t="shared" si="109"/>
        <v>0</v>
      </c>
      <c r="Z125" s="31" t="str">
        <f t="shared" si="80"/>
        <v/>
      </c>
      <c r="AA125" s="44" t="str">
        <f t="shared" si="95"/>
        <v/>
      </c>
      <c r="AB125" s="44" t="str">
        <f t="shared" si="96"/>
        <v/>
      </c>
      <c r="AC125" s="46"/>
      <c r="AD125" s="47"/>
      <c r="AE125" s="47"/>
      <c r="AF125" s="47"/>
      <c r="AG125" s="48"/>
      <c r="AH125" s="48"/>
      <c r="AI125" s="48"/>
      <c r="AJ125" s="48"/>
      <c r="AK125" s="48"/>
      <c r="AL125" s="48"/>
      <c r="AM125" s="48"/>
      <c r="AN125" s="49"/>
      <c r="AO125" s="45"/>
      <c r="AP125" s="46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9"/>
      <c r="BB125" s="54"/>
      <c r="BC125"/>
      <c r="BD125"/>
      <c r="BE125"/>
      <c r="BF125"/>
      <c r="BG125"/>
      <c r="BH125"/>
      <c r="BI125" s="42">
        <v>18</v>
      </c>
      <c r="BJ125" s="38">
        <v>2</v>
      </c>
      <c r="BK125" s="38">
        <v>3</v>
      </c>
      <c r="BL125" s="38">
        <v>6</v>
      </c>
      <c r="BM125" s="38">
        <v>3</v>
      </c>
      <c r="BN125" s="38">
        <v>3</v>
      </c>
      <c r="BO125" s="38" t="s">
        <v>21</v>
      </c>
      <c r="BP125" s="38" t="str">
        <f>"R"</f>
        <v>R</v>
      </c>
      <c r="BQ125" s="38" t="str">
        <f>"E"</f>
        <v>E</v>
      </c>
      <c r="BR125" s="40">
        <v>9</v>
      </c>
      <c r="BS125" s="41"/>
      <c r="BT125" s="40"/>
      <c r="BU125" s="41"/>
      <c r="BV125" s="41"/>
      <c r="BW125" s="41"/>
    </row>
    <row r="126" spans="1:75">
      <c r="A126" s="107">
        <v>22</v>
      </c>
      <c r="B126" s="57"/>
      <c r="C126" s="57">
        <f t="shared" si="118"/>
        <v>0</v>
      </c>
      <c r="D126" s="57">
        <f t="shared" si="110"/>
        <v>0</v>
      </c>
      <c r="E126" s="57">
        <f t="shared" si="111"/>
        <v>0</v>
      </c>
      <c r="F126" t="str">
        <f t="shared" si="114"/>
        <v>BR</v>
      </c>
      <c r="G126" s="27" t="str">
        <f t="shared" si="85"/>
        <v/>
      </c>
      <c r="H126" s="26" t="str">
        <f t="shared" si="86"/>
        <v/>
      </c>
      <c r="I126" s="58" t="str">
        <f>IF(B126&lt;&gt;"",IF(Z125&gt;=$AR$5,"",IF(Z125&lt;=$AR$6,"",IF(AND(G125="L",G126="L"),"",IF(G126="W","",IF(AND(G126="L",I124="",C123="R"),"B",IF(AND(G126="L",I124="",C123="B"),"R",IF(AND(F122="RB",F124="RB"),"B",IF(AND(F122="RR",F124="RR"),"B",IF(AND(F122="BR",F124="BR"),"R",IF(AND(F122="BB",F124="BB"),"R","")))))))))),"")</f>
        <v/>
      </c>
      <c r="J126" s="75"/>
      <c r="K126" s="27" t="str">
        <f t="shared" si="87"/>
        <v/>
      </c>
      <c r="L126" s="28">
        <f t="shared" si="88"/>
        <v>0</v>
      </c>
      <c r="M126" t="str">
        <f t="shared" ref="M126:M131" si="119">IF(B126=0,"OE",D125&amp;D126)</f>
        <v>OE</v>
      </c>
      <c r="N126" s="27" t="str">
        <f t="shared" ref="N126:N189" si="120">IF(P125="","",IF(B126=0,"L",IF(D126=P125,"W","L")))</f>
        <v/>
      </c>
      <c r="O126" s="26" t="str">
        <f t="shared" si="90"/>
        <v/>
      </c>
      <c r="P126" s="58" t="str">
        <f t="shared" si="93"/>
        <v/>
      </c>
      <c r="Q126" s="27" t="str">
        <f t="shared" si="81"/>
        <v/>
      </c>
      <c r="R126" s="28">
        <f t="shared" si="98"/>
        <v>0</v>
      </c>
      <c r="S126" t="str">
        <f t="shared" si="115"/>
        <v>LH</v>
      </c>
      <c r="T126" s="27" t="str">
        <f t="shared" si="91"/>
        <v/>
      </c>
      <c r="U126" s="26" t="str">
        <f t="shared" si="92"/>
        <v/>
      </c>
      <c r="V126" s="58" t="str">
        <f t="shared" si="94"/>
        <v/>
      </c>
      <c r="W126" s="27" t="str">
        <f t="shared" si="82"/>
        <v/>
      </c>
      <c r="X126" s="28">
        <f t="shared" si="83"/>
        <v>0</v>
      </c>
      <c r="Y126" s="33">
        <f t="shared" si="109"/>
        <v>0</v>
      </c>
      <c r="Z126" s="31" t="str">
        <f t="shared" si="80"/>
        <v/>
      </c>
      <c r="AA126" s="44" t="str">
        <f t="shared" si="95"/>
        <v/>
      </c>
      <c r="AB126" s="44" t="str">
        <f t="shared" si="96"/>
        <v/>
      </c>
      <c r="AC126" s="46"/>
      <c r="AD126" s="47"/>
      <c r="AE126" s="47"/>
      <c r="AF126" s="47"/>
      <c r="AG126" s="48"/>
      <c r="AH126" s="48"/>
      <c r="AI126" s="48"/>
      <c r="AJ126" s="48"/>
      <c r="AK126" s="48"/>
      <c r="AL126" s="48"/>
      <c r="AM126" s="48"/>
      <c r="AN126" s="49"/>
      <c r="AO126" s="45"/>
      <c r="AP126" s="46"/>
      <c r="AQ126" s="48"/>
      <c r="AR126" s="48"/>
      <c r="AS126" s="48"/>
      <c r="AT126" s="48"/>
      <c r="AU126" s="48"/>
      <c r="AV126" s="48"/>
      <c r="AW126" s="48"/>
      <c r="AX126" s="48"/>
      <c r="AY126" s="48"/>
      <c r="AZ126" s="48"/>
      <c r="BA126" s="49"/>
      <c r="BB126" s="54"/>
      <c r="BC126"/>
      <c r="BD126"/>
      <c r="BE126"/>
      <c r="BF126"/>
      <c r="BG126"/>
      <c r="BH126"/>
      <c r="BI126" s="42">
        <v>19</v>
      </c>
      <c r="BJ126" s="38">
        <v>2</v>
      </c>
      <c r="BK126" s="38">
        <v>1</v>
      </c>
      <c r="BL126" s="38">
        <v>7</v>
      </c>
      <c r="BM126" s="38">
        <v>4</v>
      </c>
      <c r="BN126" s="38">
        <v>1</v>
      </c>
      <c r="BO126" s="38" t="s">
        <v>17</v>
      </c>
      <c r="BP126" s="38" t="str">
        <f>"R"</f>
        <v>R</v>
      </c>
      <c r="BQ126" s="38" t="str">
        <f>"O"</f>
        <v>O</v>
      </c>
      <c r="BR126" s="40">
        <v>10</v>
      </c>
      <c r="BS126" s="41"/>
      <c r="BT126" s="40"/>
      <c r="BU126" s="41"/>
      <c r="BV126" s="41"/>
      <c r="BW126" s="41"/>
    </row>
    <row r="127" spans="1:75">
      <c r="A127" s="107">
        <v>23</v>
      </c>
      <c r="B127" s="57"/>
      <c r="C127" s="57">
        <f t="shared" si="118"/>
        <v>0</v>
      </c>
      <c r="D127" s="57">
        <f t="shared" si="110"/>
        <v>0</v>
      </c>
      <c r="E127" s="57">
        <f t="shared" si="111"/>
        <v>0</v>
      </c>
      <c r="F127"/>
      <c r="G127" s="27" t="str">
        <f t="shared" si="85"/>
        <v/>
      </c>
      <c r="H127" s="26" t="str">
        <f t="shared" si="86"/>
        <v/>
      </c>
      <c r="I127" s="58" t="str">
        <f>IF(B127&lt;&gt;"",IF(Z126&gt;=$AR$5,"",IF(Z126&lt;=$AR$6,"",IF(AND(G126="L",G127="L"),"",IF(G127="W","",IF(AND(G127="L",I125="",C124="R"),"B",IF(AND(G127="L",I125="",C124="B"),"R",IF(AND(F123="RB",F125="RB"),"B",IF(AND(F123="RR",F125="RR"),"B",IF(AND(F123="BR",F125="BR"),"R",IF(AND(F123="BB",F125="BB"),"R","")))))))))),"")</f>
        <v/>
      </c>
      <c r="J127" s="75"/>
      <c r="K127" s="27" t="str">
        <f t="shared" si="87"/>
        <v/>
      </c>
      <c r="L127" s="28">
        <f t="shared" si="88"/>
        <v>0</v>
      </c>
      <c r="M127"/>
      <c r="N127" s="27" t="str">
        <f t="shared" si="120"/>
        <v/>
      </c>
      <c r="O127" s="26" t="str">
        <f t="shared" si="90"/>
        <v/>
      </c>
      <c r="P127" s="58" t="str">
        <f t="shared" si="93"/>
        <v/>
      </c>
      <c r="Q127" s="27" t="str">
        <f t="shared" si="81"/>
        <v/>
      </c>
      <c r="R127" s="28">
        <f t="shared" si="98"/>
        <v>0</v>
      </c>
      <c r="S127"/>
      <c r="T127" s="27" t="str">
        <f t="shared" si="91"/>
        <v/>
      </c>
      <c r="U127" s="26" t="str">
        <f t="shared" si="92"/>
        <v/>
      </c>
      <c r="V127" s="58" t="str">
        <f t="shared" si="94"/>
        <v/>
      </c>
      <c r="W127" s="27" t="str">
        <f t="shared" si="82"/>
        <v/>
      </c>
      <c r="X127" s="28">
        <f t="shared" si="83"/>
        <v>0</v>
      </c>
      <c r="Y127" s="33">
        <f t="shared" si="109"/>
        <v>0</v>
      </c>
      <c r="Z127" s="31" t="str">
        <f t="shared" si="80"/>
        <v/>
      </c>
      <c r="AA127" s="44" t="str">
        <f t="shared" si="95"/>
        <v/>
      </c>
      <c r="AB127" s="44" t="str">
        <f t="shared" si="96"/>
        <v/>
      </c>
      <c r="AC127" s="46"/>
      <c r="AD127" s="47"/>
      <c r="AE127" s="47"/>
      <c r="AF127" s="47"/>
      <c r="AG127" s="48"/>
      <c r="AH127" s="48"/>
      <c r="AI127" s="48"/>
      <c r="AJ127" s="48"/>
      <c r="AK127" s="48"/>
      <c r="AL127" s="48"/>
      <c r="AM127" s="48"/>
      <c r="AN127" s="49"/>
      <c r="AO127" s="45"/>
      <c r="AP127" s="46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9"/>
      <c r="BB127" s="54"/>
      <c r="BC127"/>
      <c r="BD127"/>
      <c r="BE127"/>
      <c r="BF127"/>
      <c r="BG127"/>
      <c r="BH127"/>
      <c r="BI127" s="42">
        <v>20</v>
      </c>
      <c r="BJ127" s="38">
        <v>2</v>
      </c>
      <c r="BK127" s="38">
        <v>2</v>
      </c>
      <c r="BL127" s="38">
        <v>7</v>
      </c>
      <c r="BM127" s="38">
        <v>4</v>
      </c>
      <c r="BN127" s="38">
        <v>2</v>
      </c>
      <c r="BO127" s="38" t="s">
        <v>17</v>
      </c>
      <c r="BP127" s="38" t="str">
        <f>"B"</f>
        <v>B</v>
      </c>
      <c r="BQ127" s="38" t="str">
        <f>"E"</f>
        <v>E</v>
      </c>
      <c r="BR127" s="40">
        <v>11</v>
      </c>
      <c r="BS127" s="41"/>
      <c r="BT127" s="40"/>
      <c r="BU127" s="41"/>
      <c r="BV127" s="41"/>
      <c r="BW127" s="41"/>
    </row>
    <row r="128" spans="1:75">
      <c r="A128" s="107">
        <v>24</v>
      </c>
      <c r="B128" s="57"/>
      <c r="C128" s="57">
        <f t="shared" si="118"/>
        <v>0</v>
      </c>
      <c r="D128" s="57">
        <f t="shared" si="110"/>
        <v>0</v>
      </c>
      <c r="E128" s="57">
        <f t="shared" si="111"/>
        <v>0</v>
      </c>
      <c r="F128" t="str">
        <f t="shared" si="114"/>
        <v>BR</v>
      </c>
      <c r="G128" s="27" t="str">
        <f t="shared" si="85"/>
        <v/>
      </c>
      <c r="H128" s="26" t="str">
        <f t="shared" si="86"/>
        <v/>
      </c>
      <c r="I128" s="58" t="str">
        <f>IF(B128&lt;&gt;"",IF(Z127&gt;=$AR$5,"",IF(Z127&lt;=$AR$6,"",IF(AND(G127="L",G128="L"),"",IF(G128="W","",IF(AND(G128="L",I126="",C125="R"),"B",IF(AND(G128="L",I126="",C125="B"),"R",IF(AND(F124="RB",F126="RB"),"B",IF(AND(F124="RR",F126="RR"),"B",IF(AND(F124="BR",F126="BR"),"R",IF(AND(F124="BB",F126="BB"),"R","")))))))))),"")</f>
        <v/>
      </c>
      <c r="J128" s="75"/>
      <c r="K128" s="27" t="str">
        <f t="shared" si="87"/>
        <v/>
      </c>
      <c r="L128" s="28">
        <f t="shared" si="88"/>
        <v>0</v>
      </c>
      <c r="M128" t="str">
        <f t="shared" si="119"/>
        <v>OE</v>
      </c>
      <c r="N128" s="27" t="str">
        <f t="shared" si="120"/>
        <v/>
      </c>
      <c r="O128" s="26" t="str">
        <f t="shared" si="90"/>
        <v/>
      </c>
      <c r="P128" s="58" t="str">
        <f t="shared" si="93"/>
        <v/>
      </c>
      <c r="Q128" s="27" t="str">
        <f t="shared" si="81"/>
        <v/>
      </c>
      <c r="R128" s="28">
        <f t="shared" si="98"/>
        <v>0</v>
      </c>
      <c r="S128" t="str">
        <f t="shared" si="115"/>
        <v>LH</v>
      </c>
      <c r="T128" s="27" t="str">
        <f t="shared" si="91"/>
        <v/>
      </c>
      <c r="U128" s="26" t="str">
        <f t="shared" si="92"/>
        <v/>
      </c>
      <c r="V128" s="58" t="str">
        <f t="shared" si="94"/>
        <v/>
      </c>
      <c r="W128" s="27" t="str">
        <f t="shared" si="82"/>
        <v/>
      </c>
      <c r="X128" s="28">
        <f t="shared" si="83"/>
        <v>0</v>
      </c>
      <c r="Y128" s="33">
        <f t="shared" si="109"/>
        <v>0</v>
      </c>
      <c r="Z128" s="31" t="str">
        <f t="shared" si="80"/>
        <v/>
      </c>
      <c r="AA128" s="44" t="str">
        <f t="shared" si="95"/>
        <v/>
      </c>
      <c r="AB128" s="44" t="str">
        <f t="shared" si="96"/>
        <v/>
      </c>
      <c r="AC128" s="46"/>
      <c r="AD128" s="47"/>
      <c r="AE128" s="47"/>
      <c r="AF128" s="47"/>
      <c r="AG128" s="48"/>
      <c r="AH128" s="48"/>
      <c r="AI128" s="48"/>
      <c r="AJ128" s="48"/>
      <c r="AK128" s="48"/>
      <c r="AL128" s="48"/>
      <c r="AM128" s="48"/>
      <c r="AN128" s="49"/>
      <c r="AO128" s="45"/>
      <c r="AP128" s="46"/>
      <c r="AQ128" s="48"/>
      <c r="AR128" s="48"/>
      <c r="AS128" s="48"/>
      <c r="AT128" s="48"/>
      <c r="AU128" s="48"/>
      <c r="AV128" s="48"/>
      <c r="AW128" s="48"/>
      <c r="AX128" s="48"/>
      <c r="AY128" s="48"/>
      <c r="AZ128" s="48"/>
      <c r="BA128" s="49"/>
      <c r="BB128" s="54"/>
      <c r="BC128"/>
      <c r="BD128"/>
      <c r="BE128"/>
      <c r="BF128"/>
      <c r="BG128"/>
      <c r="BH128"/>
      <c r="BI128" s="42">
        <v>21</v>
      </c>
      <c r="BJ128" s="38">
        <v>2</v>
      </c>
      <c r="BK128" s="38">
        <v>3</v>
      </c>
      <c r="BL128" s="38">
        <v>7</v>
      </c>
      <c r="BM128" s="38">
        <v>4</v>
      </c>
      <c r="BN128" s="38">
        <v>3</v>
      </c>
      <c r="BO128" s="38" t="s">
        <v>17</v>
      </c>
      <c r="BP128" s="38" t="str">
        <f>"R"</f>
        <v>R</v>
      </c>
      <c r="BQ128" s="38" t="str">
        <f>"O"</f>
        <v>O</v>
      </c>
      <c r="BR128" s="40">
        <v>12</v>
      </c>
      <c r="BS128" s="41"/>
      <c r="BT128" s="40"/>
      <c r="BU128" s="41"/>
      <c r="BV128" s="41"/>
      <c r="BW128" s="41"/>
    </row>
    <row r="129" spans="1:75">
      <c r="A129" s="107">
        <v>25</v>
      </c>
      <c r="B129" s="57"/>
      <c r="C129" s="57">
        <f t="shared" si="118"/>
        <v>0</v>
      </c>
      <c r="D129" s="57">
        <f t="shared" si="110"/>
        <v>0</v>
      </c>
      <c r="E129" s="57">
        <f t="shared" si="111"/>
        <v>0</v>
      </c>
      <c r="F129"/>
      <c r="G129" s="27" t="str">
        <f t="shared" si="85"/>
        <v/>
      </c>
      <c r="H129" s="26" t="str">
        <f t="shared" si="86"/>
        <v/>
      </c>
      <c r="I129" s="58" t="str">
        <f>IF(B129&lt;&gt;"",IF(Z128&gt;=$AR$5,"",IF(Z128&lt;=$AR$6,"",IF(AND(G128="L",G129="L"),"",IF(G129="W","",IF(AND(G129="L",I127="",C126="R"),"B",IF(AND(G129="L",I127="",C126="B"),"R",IF(AND(F125="RB",F127="RB"),"B",IF(AND(F125="RR",F127="RR"),"B",IF(AND(F125="BR",F127="BR"),"R",IF(AND(F125="BB",F127="BB"),"R","")))))))))),"")</f>
        <v/>
      </c>
      <c r="J129" s="75"/>
      <c r="K129" s="27" t="str">
        <f t="shared" si="87"/>
        <v/>
      </c>
      <c r="L129" s="28">
        <f t="shared" si="88"/>
        <v>0</v>
      </c>
      <c r="M129"/>
      <c r="N129" s="27" t="str">
        <f t="shared" si="120"/>
        <v/>
      </c>
      <c r="O129" s="26" t="str">
        <f t="shared" si="90"/>
        <v/>
      </c>
      <c r="P129" s="58" t="str">
        <f t="shared" si="93"/>
        <v/>
      </c>
      <c r="Q129" s="27" t="str">
        <f t="shared" si="81"/>
        <v/>
      </c>
      <c r="R129" s="28">
        <f t="shared" si="98"/>
        <v>0</v>
      </c>
      <c r="S129"/>
      <c r="T129" s="27" t="str">
        <f t="shared" si="91"/>
        <v/>
      </c>
      <c r="U129" s="26" t="str">
        <f t="shared" si="92"/>
        <v/>
      </c>
      <c r="V129" s="58" t="str">
        <f t="shared" si="94"/>
        <v/>
      </c>
      <c r="W129" s="27" t="str">
        <f t="shared" si="82"/>
        <v/>
      </c>
      <c r="X129" s="28">
        <f t="shared" si="83"/>
        <v>0</v>
      </c>
      <c r="Y129" s="33">
        <f t="shared" si="109"/>
        <v>0</v>
      </c>
      <c r="Z129" s="31" t="str">
        <f t="shared" si="80"/>
        <v/>
      </c>
      <c r="AA129" s="44" t="str">
        <f t="shared" si="95"/>
        <v/>
      </c>
      <c r="AB129" s="44" t="str">
        <f t="shared" si="96"/>
        <v/>
      </c>
      <c r="AC129" s="46"/>
      <c r="AD129" s="47"/>
      <c r="AE129" s="47"/>
      <c r="AF129" s="47"/>
      <c r="AG129" s="48"/>
      <c r="AH129" s="48"/>
      <c r="AI129" s="48"/>
      <c r="AJ129" s="48"/>
      <c r="AK129" s="48"/>
      <c r="AL129" s="48"/>
      <c r="AM129" s="48"/>
      <c r="AN129" s="49"/>
      <c r="AO129" s="45"/>
      <c r="AP129" s="46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9"/>
      <c r="BB129" s="54"/>
      <c r="BC129"/>
      <c r="BD129"/>
      <c r="BE129"/>
      <c r="BF129"/>
      <c r="BG129"/>
      <c r="BH129"/>
      <c r="BI129" s="42">
        <v>22</v>
      </c>
      <c r="BJ129" s="38">
        <v>2</v>
      </c>
      <c r="BK129" s="38">
        <v>1</v>
      </c>
      <c r="BL129" s="38">
        <v>8</v>
      </c>
      <c r="BM129" s="38">
        <v>4</v>
      </c>
      <c r="BN129" s="38">
        <v>1</v>
      </c>
      <c r="BO129" s="38" t="s">
        <v>17</v>
      </c>
      <c r="BP129" s="38" t="str">
        <f>"B"</f>
        <v>B</v>
      </c>
      <c r="BQ129" s="38" t="str">
        <f>"E"</f>
        <v>E</v>
      </c>
      <c r="BR129" s="40">
        <v>10</v>
      </c>
      <c r="BS129" s="41"/>
      <c r="BT129" s="40"/>
      <c r="BU129" s="41"/>
      <c r="BV129" s="41"/>
      <c r="BW129" s="41"/>
    </row>
    <row r="130" spans="1:75">
      <c r="A130" s="107">
        <v>26</v>
      </c>
      <c r="B130" s="57"/>
      <c r="C130" s="57">
        <f t="shared" si="118"/>
        <v>0</v>
      </c>
      <c r="D130" s="57">
        <f t="shared" si="110"/>
        <v>0</v>
      </c>
      <c r="E130" s="57">
        <f t="shared" si="111"/>
        <v>0</v>
      </c>
      <c r="F130" t="str">
        <f t="shared" si="114"/>
        <v>BR</v>
      </c>
      <c r="G130" s="27" t="str">
        <f t="shared" si="85"/>
        <v/>
      </c>
      <c r="H130" s="26" t="str">
        <f t="shared" si="86"/>
        <v/>
      </c>
      <c r="I130" s="58" t="str">
        <f>IF(B130&lt;&gt;"",IF(Z129&gt;=$AR$5,"",IF(Z129&lt;=$AR$6,"",IF(AND(G129="L",G130="L"),"",IF(G130="W","",IF(AND(G130="L",I128="",C127="R"),"B",IF(AND(G130="L",I128="",C127="B"),"R",IF(AND(F126="RB",F128="RB"),"B",IF(AND(F126="RR",F128="RR"),"B",IF(AND(F126="BR",F128="BR"),"R",IF(AND(F126="BB",F128="BB"),"R","")))))))))),"")</f>
        <v/>
      </c>
      <c r="J130" s="75"/>
      <c r="K130" s="27" t="str">
        <f t="shared" si="87"/>
        <v/>
      </c>
      <c r="L130" s="28">
        <f t="shared" si="88"/>
        <v>0</v>
      </c>
      <c r="M130" t="str">
        <f t="shared" si="119"/>
        <v>OE</v>
      </c>
      <c r="N130" s="27" t="str">
        <f t="shared" si="120"/>
        <v/>
      </c>
      <c r="O130" s="26" t="str">
        <f t="shared" si="90"/>
        <v/>
      </c>
      <c r="P130" s="58" t="str">
        <f t="shared" si="93"/>
        <v/>
      </c>
      <c r="Q130" s="27" t="str">
        <f t="shared" si="81"/>
        <v/>
      </c>
      <c r="R130" s="28">
        <f t="shared" si="98"/>
        <v>0</v>
      </c>
      <c r="S130" t="str">
        <f t="shared" si="115"/>
        <v>LH</v>
      </c>
      <c r="T130" s="27" t="str">
        <f t="shared" si="91"/>
        <v/>
      </c>
      <c r="U130" s="26" t="str">
        <f t="shared" si="92"/>
        <v/>
      </c>
      <c r="V130" s="58" t="str">
        <f t="shared" si="94"/>
        <v/>
      </c>
      <c r="W130" s="27" t="str">
        <f t="shared" si="82"/>
        <v/>
      </c>
      <c r="X130" s="28">
        <f t="shared" si="83"/>
        <v>0</v>
      </c>
      <c r="Y130" s="33">
        <f t="shared" si="109"/>
        <v>0</v>
      </c>
      <c r="Z130" s="31" t="str">
        <f t="shared" si="80"/>
        <v/>
      </c>
      <c r="AA130" s="44" t="str">
        <f t="shared" si="95"/>
        <v/>
      </c>
      <c r="AB130" s="44" t="str">
        <f t="shared" si="96"/>
        <v/>
      </c>
      <c r="AC130" s="46"/>
      <c r="AD130" s="47"/>
      <c r="AE130" s="47"/>
      <c r="AF130" s="47"/>
      <c r="AG130" s="48"/>
      <c r="AH130" s="48"/>
      <c r="AI130" s="48"/>
      <c r="AJ130" s="48"/>
      <c r="AK130" s="48"/>
      <c r="AL130" s="48"/>
      <c r="AM130" s="48"/>
      <c r="AN130" s="49"/>
      <c r="AO130" s="45"/>
      <c r="AP130" s="46"/>
      <c r="AQ130" s="48"/>
      <c r="AR130" s="48"/>
      <c r="AS130" s="48"/>
      <c r="AT130" s="48"/>
      <c r="AU130" s="48"/>
      <c r="AV130" s="48"/>
      <c r="AW130" s="48"/>
      <c r="AX130" s="48"/>
      <c r="AY130" s="48"/>
      <c r="AZ130" s="48"/>
      <c r="BA130" s="49"/>
      <c r="BB130" s="54"/>
      <c r="BC130"/>
      <c r="BD130"/>
      <c r="BE130"/>
      <c r="BF130"/>
      <c r="BG130"/>
      <c r="BH130"/>
      <c r="BI130" s="42">
        <v>23</v>
      </c>
      <c r="BJ130" s="38">
        <v>2</v>
      </c>
      <c r="BK130" s="38">
        <v>2</v>
      </c>
      <c r="BL130" s="38">
        <v>8</v>
      </c>
      <c r="BM130" s="38">
        <v>4</v>
      </c>
      <c r="BN130" s="38">
        <v>2</v>
      </c>
      <c r="BO130" s="38" t="s">
        <v>17</v>
      </c>
      <c r="BP130" s="38" t="str">
        <f>"R"</f>
        <v>R</v>
      </c>
      <c r="BQ130" s="38" t="str">
        <f>"O"</f>
        <v>O</v>
      </c>
      <c r="BR130" s="40">
        <v>11</v>
      </c>
      <c r="BS130" s="41"/>
      <c r="BT130" s="40"/>
      <c r="BU130" s="41"/>
      <c r="BV130" s="41"/>
      <c r="BW130" s="41"/>
    </row>
    <row r="131" spans="1:75">
      <c r="A131" s="107">
        <v>27</v>
      </c>
      <c r="B131" s="57"/>
      <c r="C131" s="57">
        <f t="shared" si="118"/>
        <v>0</v>
      </c>
      <c r="D131" s="57">
        <f t="shared" si="110"/>
        <v>0</v>
      </c>
      <c r="E131" s="57">
        <f t="shared" si="111"/>
        <v>0</v>
      </c>
      <c r="F131"/>
      <c r="G131" s="27" t="str">
        <f t="shared" si="85"/>
        <v/>
      </c>
      <c r="H131" s="26" t="str">
        <f t="shared" si="86"/>
        <v/>
      </c>
      <c r="I131" s="58" t="str">
        <f>IF(B131&lt;&gt;"",IF(Z130&gt;=$AR$5,"",IF(Z130&lt;=$AR$6,"",IF(AND(G130="L",G131="L"),"",IF(G131="W","",IF(AND(G131="L",I129="",C128="R"),"B",IF(AND(G131="L",I129="",C128="B"),"R",IF(AND(F127="RB",F129="RB"),"B",IF(AND(F127="RR",F129="RR"),"B",IF(AND(F127="BR",F129="BR"),"R",IF(AND(F127="BB",F129="BB"),"R","")))))))))),"")</f>
        <v/>
      </c>
      <c r="J131" s="75"/>
      <c r="K131" s="27" t="str">
        <f t="shared" si="87"/>
        <v/>
      </c>
      <c r="L131" s="28">
        <f t="shared" si="88"/>
        <v>0</v>
      </c>
      <c r="M131"/>
      <c r="N131" s="27" t="str">
        <f t="shared" si="120"/>
        <v/>
      </c>
      <c r="O131" s="26" t="str">
        <f t="shared" si="90"/>
        <v/>
      </c>
      <c r="P131" s="58" t="str">
        <f t="shared" si="93"/>
        <v/>
      </c>
      <c r="Q131" s="27" t="str">
        <f t="shared" si="81"/>
        <v/>
      </c>
      <c r="R131" s="28">
        <f t="shared" si="98"/>
        <v>0</v>
      </c>
      <c r="S131"/>
      <c r="T131" s="27" t="str">
        <f t="shared" si="91"/>
        <v/>
      </c>
      <c r="U131" s="26" t="str">
        <f t="shared" si="92"/>
        <v/>
      </c>
      <c r="V131" s="58" t="str">
        <f t="shared" si="94"/>
        <v/>
      </c>
      <c r="W131" s="27" t="str">
        <f t="shared" si="82"/>
        <v/>
      </c>
      <c r="X131" s="28">
        <f t="shared" si="83"/>
        <v>0</v>
      </c>
      <c r="Y131" s="33">
        <f t="shared" si="109"/>
        <v>0</v>
      </c>
      <c r="Z131" s="31" t="str">
        <f t="shared" si="80"/>
        <v/>
      </c>
      <c r="AA131" s="44" t="str">
        <f t="shared" si="95"/>
        <v/>
      </c>
      <c r="AB131" s="44" t="str">
        <f t="shared" si="96"/>
        <v/>
      </c>
      <c r="AC131" s="46"/>
      <c r="AD131" s="47"/>
      <c r="AE131" s="47"/>
      <c r="AF131" s="47"/>
      <c r="AG131" s="48"/>
      <c r="AH131" s="48"/>
      <c r="AI131" s="48"/>
      <c r="AJ131" s="48"/>
      <c r="AK131" s="48"/>
      <c r="AL131" s="48"/>
      <c r="AM131" s="48"/>
      <c r="AN131" s="49"/>
      <c r="AO131" s="45"/>
      <c r="AP131" s="46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9"/>
      <c r="BB131" s="54"/>
      <c r="BC131"/>
      <c r="BD131"/>
      <c r="BE131"/>
      <c r="BF131"/>
      <c r="BG131"/>
      <c r="BH131"/>
      <c r="BI131" s="42">
        <v>24</v>
      </c>
      <c r="BJ131" s="38">
        <v>2</v>
      </c>
      <c r="BK131" s="38">
        <v>3</v>
      </c>
      <c r="BL131" s="38">
        <v>8</v>
      </c>
      <c r="BM131" s="38">
        <v>4</v>
      </c>
      <c r="BN131" s="38">
        <v>3</v>
      </c>
      <c r="BO131" s="38" t="s">
        <v>17</v>
      </c>
      <c r="BP131" s="38" t="str">
        <f>"B"</f>
        <v>B</v>
      </c>
      <c r="BQ131" s="38" t="str">
        <f>"E"</f>
        <v>E</v>
      </c>
      <c r="BR131" s="40">
        <v>12</v>
      </c>
      <c r="BS131" s="41"/>
      <c r="BT131" s="40"/>
      <c r="BU131" s="41"/>
      <c r="BV131" s="41"/>
      <c r="BW131" s="41"/>
    </row>
    <row r="132" spans="1:75" ht="15">
      <c r="A132" s="107">
        <v>28</v>
      </c>
      <c r="B132" s="57"/>
      <c r="C132" s="57">
        <f t="shared" si="118"/>
        <v>0</v>
      </c>
      <c r="D132" s="57">
        <f t="shared" si="110"/>
        <v>0</v>
      </c>
      <c r="E132" s="57">
        <f t="shared" si="111"/>
        <v>0</v>
      </c>
      <c r="F132" t="str">
        <f t="shared" si="114"/>
        <v>BR</v>
      </c>
      <c r="G132" s="27" t="str">
        <f t="shared" si="85"/>
        <v/>
      </c>
      <c r="H132" s="26" t="str">
        <f t="shared" si="86"/>
        <v/>
      </c>
      <c r="I132" s="58" t="str">
        <f>IF(B132&lt;&gt;"",IF(Z131&gt;=$AR$5,"",IF(Z131&lt;=$AR$6,"",IF(AND(G131="L",G132="L"),"",IF(G132="W","",IF(AND(G132="L",I130="",C129="R"),"B",IF(AND(G132="L",I130="",C129="B"),"R",IF(AND(F128="RB",F130="RB"),"B",IF(AND(F128="RR",F130="RR"),"B",IF(AND(F128="BR",F130="BR"),"R",IF(AND(F128="BB",F130="BB"),"R","")))))))))),"")</f>
        <v/>
      </c>
      <c r="J132" s="75"/>
      <c r="K132" s="27" t="str">
        <f t="shared" si="87"/>
        <v/>
      </c>
      <c r="L132" s="28">
        <f t="shared" si="88"/>
        <v>0</v>
      </c>
      <c r="M132" t="str">
        <f t="shared" ref="M132:M135" si="121">IF(B132=0,"OE",D131&amp;D132)</f>
        <v>OE</v>
      </c>
      <c r="N132" s="27" t="str">
        <f t="shared" si="120"/>
        <v/>
      </c>
      <c r="O132" s="26" t="str">
        <f t="shared" si="90"/>
        <v/>
      </c>
      <c r="P132" s="58" t="str">
        <f t="shared" si="93"/>
        <v/>
      </c>
      <c r="Q132" s="27" t="str">
        <f t="shared" si="81"/>
        <v/>
      </c>
      <c r="R132" s="28">
        <f t="shared" si="98"/>
        <v>0</v>
      </c>
      <c r="S132" t="str">
        <f t="shared" ref="S132:S195" si="122">IF(B132=0,"LH",E131&amp;E132)</f>
        <v>LH</v>
      </c>
      <c r="T132" s="27" t="str">
        <f t="shared" si="91"/>
        <v/>
      </c>
      <c r="U132" s="26" t="str">
        <f t="shared" si="92"/>
        <v/>
      </c>
      <c r="V132" s="58" t="str">
        <f t="shared" si="94"/>
        <v/>
      </c>
      <c r="W132" s="27" t="str">
        <f t="shared" si="82"/>
        <v/>
      </c>
      <c r="X132" s="28">
        <f t="shared" si="83"/>
        <v>0</v>
      </c>
      <c r="Y132" s="33">
        <f t="shared" si="109"/>
        <v>0</v>
      </c>
      <c r="Z132" s="31" t="str">
        <f t="shared" si="80"/>
        <v/>
      </c>
      <c r="AA132" s="44" t="str">
        <f t="shared" si="95"/>
        <v/>
      </c>
      <c r="AB132" s="44" t="str">
        <f t="shared" si="96"/>
        <v/>
      </c>
      <c r="AC132" s="46"/>
      <c r="AD132" s="47"/>
      <c r="AE132" s="47"/>
      <c r="AF132" s="47"/>
      <c r="AG132" s="48"/>
      <c r="AH132" s="48"/>
      <c r="AI132" s="48"/>
      <c r="AJ132" s="48"/>
      <c r="AK132" s="48"/>
      <c r="AL132" s="48"/>
      <c r="AM132" s="48"/>
      <c r="AN132" s="49"/>
      <c r="AO132" s="45"/>
      <c r="AP132" s="51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55"/>
      <c r="BB132" s="54"/>
      <c r="BC132"/>
      <c r="BD132"/>
      <c r="BE132"/>
      <c r="BF132"/>
      <c r="BG132"/>
      <c r="BH132"/>
      <c r="BI132" s="42">
        <v>25</v>
      </c>
      <c r="BJ132" s="38">
        <v>3</v>
      </c>
      <c r="BK132" s="38">
        <v>1</v>
      </c>
      <c r="BL132" s="38">
        <v>9</v>
      </c>
      <c r="BM132" s="38">
        <v>5</v>
      </c>
      <c r="BN132" s="38">
        <v>1</v>
      </c>
      <c r="BO132" s="38" t="s">
        <v>17</v>
      </c>
      <c r="BP132" s="38" t="str">
        <f>"R"</f>
        <v>R</v>
      </c>
      <c r="BQ132" s="38" t="str">
        <f>"O"</f>
        <v>O</v>
      </c>
      <c r="BR132" s="40">
        <v>13</v>
      </c>
      <c r="BS132" s="41"/>
      <c r="BT132" s="40"/>
      <c r="BU132" s="41"/>
      <c r="BV132" s="41"/>
      <c r="BW132" s="41"/>
    </row>
    <row r="133" spans="1:75" ht="15">
      <c r="A133" s="107">
        <v>29</v>
      </c>
      <c r="B133" s="57"/>
      <c r="C133" s="57">
        <f t="shared" si="118"/>
        <v>0</v>
      </c>
      <c r="D133" s="57">
        <f t="shared" si="110"/>
        <v>0</v>
      </c>
      <c r="E133" s="57">
        <f t="shared" si="111"/>
        <v>0</v>
      </c>
      <c r="F133"/>
      <c r="G133" s="27" t="str">
        <f t="shared" si="85"/>
        <v/>
      </c>
      <c r="H133" s="26" t="str">
        <f t="shared" si="86"/>
        <v/>
      </c>
      <c r="I133" s="58" t="str">
        <f>IF(B133&lt;&gt;"",IF(Z132&gt;=$AR$5,"",IF(Z132&lt;=$AR$6,"",IF(AND(G132="L",G133="L"),"",IF(G133="W","",IF(AND(G133="L",I131="",C130="R"),"B",IF(AND(G133="L",I131="",C130="B"),"R",IF(AND(F129="RB",F131="RB"),"B",IF(AND(F129="RR",F131="RR"),"B",IF(AND(F129="BR",F131="BR"),"R",IF(AND(F129="BB",F131="BB"),"R","")))))))))),"")</f>
        <v/>
      </c>
      <c r="J133" s="75"/>
      <c r="K133" s="27" t="str">
        <f t="shared" si="87"/>
        <v/>
      </c>
      <c r="L133" s="28">
        <f t="shared" si="88"/>
        <v>0</v>
      </c>
      <c r="M133"/>
      <c r="N133" s="27" t="str">
        <f t="shared" si="120"/>
        <v/>
      </c>
      <c r="O133" s="26" t="str">
        <f t="shared" si="90"/>
        <v/>
      </c>
      <c r="P133" s="58" t="str">
        <f t="shared" si="93"/>
        <v/>
      </c>
      <c r="Q133" s="27" t="str">
        <f t="shared" si="81"/>
        <v/>
      </c>
      <c r="R133" s="28">
        <f t="shared" si="98"/>
        <v>0</v>
      </c>
      <c r="S133"/>
      <c r="T133" s="27" t="str">
        <f t="shared" si="91"/>
        <v/>
      </c>
      <c r="U133" s="26" t="str">
        <f t="shared" si="92"/>
        <v/>
      </c>
      <c r="V133" s="58" t="str">
        <f t="shared" si="94"/>
        <v/>
      </c>
      <c r="W133" s="27" t="str">
        <f t="shared" si="82"/>
        <v/>
      </c>
      <c r="X133" s="28">
        <f t="shared" si="83"/>
        <v>0</v>
      </c>
      <c r="Y133" s="33">
        <f t="shared" si="109"/>
        <v>0</v>
      </c>
      <c r="Z133" s="31" t="str">
        <f t="shared" si="80"/>
        <v/>
      </c>
      <c r="AA133" s="44" t="str">
        <f t="shared" si="95"/>
        <v/>
      </c>
      <c r="AB133" s="44" t="str">
        <f t="shared" si="96"/>
        <v/>
      </c>
      <c r="AC133" s="46"/>
      <c r="AD133" s="47"/>
      <c r="AE133" s="47"/>
      <c r="AF133" s="47"/>
      <c r="AG133" s="48"/>
      <c r="AH133" s="48"/>
      <c r="AI133" s="48"/>
      <c r="AJ133" s="48"/>
      <c r="AK133" s="48"/>
      <c r="AL133" s="48"/>
      <c r="AM133" s="48"/>
      <c r="AN133" s="49"/>
      <c r="AO133" s="45"/>
      <c r="AP133" s="53"/>
      <c r="AQ133" s="51"/>
      <c r="AR133" s="51"/>
      <c r="AS133" s="51"/>
      <c r="AT133" s="51"/>
      <c r="AU133" s="51"/>
      <c r="AV133" s="51"/>
      <c r="AW133" s="51"/>
      <c r="AX133" s="51"/>
      <c r="AY133" s="51"/>
      <c r="AZ133" s="51"/>
      <c r="BA133" s="53"/>
      <c r="BB133" s="54"/>
      <c r="BC133"/>
      <c r="BD133"/>
      <c r="BE133"/>
      <c r="BF133"/>
      <c r="BG133"/>
      <c r="BH133"/>
      <c r="BI133" s="42">
        <v>26</v>
      </c>
      <c r="BJ133" s="38">
        <v>3</v>
      </c>
      <c r="BK133" s="38">
        <v>2</v>
      </c>
      <c r="BL133" s="38">
        <v>9</v>
      </c>
      <c r="BM133" s="38">
        <v>5</v>
      </c>
      <c r="BN133" s="38">
        <v>2</v>
      </c>
      <c r="BO133" s="38" t="s">
        <v>17</v>
      </c>
      <c r="BP133" s="38" t="str">
        <f>"B"</f>
        <v>B</v>
      </c>
      <c r="BQ133" s="38" t="str">
        <f>"E"</f>
        <v>E</v>
      </c>
      <c r="BR133" s="40">
        <v>14</v>
      </c>
      <c r="BS133" s="41"/>
      <c r="BT133" s="40"/>
      <c r="BU133" s="41"/>
      <c r="BV133" s="41"/>
      <c r="BW133" s="41"/>
    </row>
    <row r="134" spans="1:75">
      <c r="A134" s="107">
        <v>30</v>
      </c>
      <c r="B134" s="57"/>
      <c r="C134" s="57">
        <f t="shared" si="118"/>
        <v>0</v>
      </c>
      <c r="D134" s="57">
        <f t="shared" si="110"/>
        <v>0</v>
      </c>
      <c r="E134" s="57">
        <f t="shared" si="111"/>
        <v>0</v>
      </c>
      <c r="F134" t="str">
        <f t="shared" si="114"/>
        <v>BR</v>
      </c>
      <c r="G134" s="27" t="str">
        <f t="shared" si="85"/>
        <v/>
      </c>
      <c r="H134" s="26" t="str">
        <f t="shared" si="86"/>
        <v/>
      </c>
      <c r="I134" s="58" t="str">
        <f>IF(B134&lt;&gt;"",IF(Z133&gt;=$AR$5,"",IF(Z133&lt;=$AR$6,"",IF(AND(G133="L",G134="L"),"",IF(G134="W","",IF(AND(G134="L",I132="",C131="R"),"B",IF(AND(G134="L",I132="",C131="B"),"R",IF(AND(F130="RB",F132="RB"),"B",IF(AND(F130="RR",F132="RR"),"B",IF(AND(F130="BR",F132="BR"),"R",IF(AND(F130="BB",F132="BB"),"R","")))))))))),"")</f>
        <v/>
      </c>
      <c r="J134" s="75"/>
      <c r="K134" s="27" t="str">
        <f t="shared" si="87"/>
        <v/>
      </c>
      <c r="L134" s="28">
        <f t="shared" si="88"/>
        <v>0</v>
      </c>
      <c r="M134" t="str">
        <f t="shared" si="121"/>
        <v>OE</v>
      </c>
      <c r="N134" s="27" t="str">
        <f t="shared" si="120"/>
        <v/>
      </c>
      <c r="O134" s="26" t="str">
        <f t="shared" si="90"/>
        <v/>
      </c>
      <c r="P134" s="58" t="str">
        <f t="shared" si="93"/>
        <v/>
      </c>
      <c r="Q134" s="27" t="str">
        <f t="shared" si="81"/>
        <v/>
      </c>
      <c r="R134" s="28">
        <f t="shared" si="98"/>
        <v>0</v>
      </c>
      <c r="S134" t="str">
        <f t="shared" si="122"/>
        <v>LH</v>
      </c>
      <c r="T134" s="27" t="str">
        <f t="shared" si="91"/>
        <v/>
      </c>
      <c r="U134" s="26" t="str">
        <f t="shared" si="92"/>
        <v/>
      </c>
      <c r="V134" s="58" t="str">
        <f t="shared" si="94"/>
        <v/>
      </c>
      <c r="W134" s="27" t="str">
        <f t="shared" si="82"/>
        <v/>
      </c>
      <c r="X134" s="28">
        <f t="shared" si="83"/>
        <v>0</v>
      </c>
      <c r="Y134" s="33">
        <f t="shared" si="109"/>
        <v>0</v>
      </c>
      <c r="Z134" s="31" t="str">
        <f t="shared" ref="Z134:Z197" si="123">IF(B134&lt;&gt;"",Y134+Z133,"")</f>
        <v/>
      </c>
      <c r="AA134" s="44" t="str">
        <f t="shared" si="95"/>
        <v/>
      </c>
      <c r="AB134" s="44" t="str">
        <f t="shared" si="96"/>
        <v/>
      </c>
      <c r="AC134" s="46"/>
      <c r="AD134" s="47"/>
      <c r="AE134" s="47"/>
      <c r="AF134" s="47"/>
      <c r="AG134" s="48"/>
      <c r="AH134" s="48"/>
      <c r="AI134" s="48"/>
      <c r="AJ134" s="48"/>
      <c r="AK134" s="48"/>
      <c r="AL134" s="48"/>
      <c r="AM134" s="48"/>
      <c r="AN134" s="49"/>
      <c r="AO134" s="45"/>
      <c r="AP134" s="54"/>
      <c r="AQ134" s="45"/>
      <c r="AR134" s="45"/>
      <c r="AS134" s="54"/>
      <c r="AT134" s="54"/>
      <c r="AU134" s="54"/>
      <c r="AV134" s="54"/>
      <c r="AW134" s="54"/>
      <c r="AX134" s="54"/>
      <c r="AY134" s="54"/>
      <c r="AZ134" s="54"/>
      <c r="BA134" s="45"/>
      <c r="BB134" s="54"/>
      <c r="BC134"/>
      <c r="BD134"/>
      <c r="BE134"/>
      <c r="BF134"/>
      <c r="BG134"/>
      <c r="BH134"/>
      <c r="BI134" s="42">
        <v>27</v>
      </c>
      <c r="BJ134" s="38">
        <v>3</v>
      </c>
      <c r="BK134" s="38">
        <v>3</v>
      </c>
      <c r="BL134" s="38">
        <v>9</v>
      </c>
      <c r="BM134" s="38">
        <v>5</v>
      </c>
      <c r="BN134" s="38">
        <v>3</v>
      </c>
      <c r="BO134" s="38" t="s">
        <v>17</v>
      </c>
      <c r="BP134" s="38" t="str">
        <f>"R"</f>
        <v>R</v>
      </c>
      <c r="BQ134" s="38" t="str">
        <f>"O"</f>
        <v>O</v>
      </c>
      <c r="BR134" s="40">
        <v>15</v>
      </c>
      <c r="BS134" s="41"/>
      <c r="BT134" s="40"/>
      <c r="BU134" s="41"/>
      <c r="BV134" s="41"/>
      <c r="BW134" s="41"/>
    </row>
    <row r="135" spans="1:75">
      <c r="A135" s="107">
        <v>31</v>
      </c>
      <c r="B135" s="57"/>
      <c r="C135" s="57">
        <f t="shared" si="118"/>
        <v>0</v>
      </c>
      <c r="D135" s="57">
        <f t="shared" si="110"/>
        <v>0</v>
      </c>
      <c r="E135" s="57">
        <f t="shared" si="111"/>
        <v>0</v>
      </c>
      <c r="F135"/>
      <c r="G135" s="27" t="str">
        <f t="shared" si="85"/>
        <v/>
      </c>
      <c r="H135" s="26" t="str">
        <f t="shared" si="86"/>
        <v/>
      </c>
      <c r="I135" s="58" t="str">
        <f>IF(B135&lt;&gt;"",IF(Z134&gt;=$AR$5,"",IF(Z134&lt;=$AR$6,"",IF(AND(G134="L",G135="L"),"",IF(G135="W","",IF(AND(G135="L",I133="",C132="R"),"B",IF(AND(G135="L",I133="",C132="B"),"R",IF(AND(F131="RB",F133="RB"),"B",IF(AND(F131="RR",F133="RR"),"B",IF(AND(F131="BR",F133="BR"),"R",IF(AND(F131="BB",F133="BB"),"R","")))))))))),"")</f>
        <v/>
      </c>
      <c r="J135" s="75"/>
      <c r="K135" s="27" t="str">
        <f t="shared" si="87"/>
        <v/>
      </c>
      <c r="L135" s="28">
        <f t="shared" si="88"/>
        <v>0</v>
      </c>
      <c r="M135"/>
      <c r="N135" s="27" t="str">
        <f t="shared" si="120"/>
        <v/>
      </c>
      <c r="O135" s="26" t="str">
        <f t="shared" si="90"/>
        <v/>
      </c>
      <c r="P135" s="58" t="str">
        <f t="shared" si="93"/>
        <v/>
      </c>
      <c r="Q135" s="27" t="str">
        <f t="shared" ref="Q135:Q198" si="124">IF(B135&lt;&gt;"",IF(Q134=2,1,IF(N135="L",Q134+1,1)),"")</f>
        <v/>
      </c>
      <c r="R135" s="28">
        <f t="shared" si="98"/>
        <v>0</v>
      </c>
      <c r="S135"/>
      <c r="T135" s="27" t="str">
        <f t="shared" si="91"/>
        <v/>
      </c>
      <c r="U135" s="26" t="str">
        <f t="shared" si="92"/>
        <v/>
      </c>
      <c r="V135" s="58" t="str">
        <f t="shared" si="94"/>
        <v/>
      </c>
      <c r="W135" s="27" t="str">
        <f t="shared" ref="W135:W198" si="125">IF(H135&lt;&gt;"",IF(W134=2,1,IF(T135="L",W134+1,1)),"")</f>
        <v/>
      </c>
      <c r="X135" s="28">
        <f t="shared" ref="X135:X198" si="126">IF(V134&lt;&gt;"",IF(T135="W",(1*W134),(-1*W134)),0)</f>
        <v>0</v>
      </c>
      <c r="Y135" s="33">
        <f t="shared" si="109"/>
        <v>0</v>
      </c>
      <c r="Z135" s="31" t="str">
        <f t="shared" si="123"/>
        <v/>
      </c>
      <c r="AA135" s="44" t="str">
        <f t="shared" si="95"/>
        <v/>
      </c>
      <c r="AB135" s="44" t="str">
        <f t="shared" si="96"/>
        <v/>
      </c>
      <c r="AC135" s="46"/>
      <c r="AD135" s="47"/>
      <c r="AE135" s="47"/>
      <c r="AF135" s="47"/>
      <c r="AG135" s="48"/>
      <c r="AH135" s="48"/>
      <c r="AI135" s="48"/>
      <c r="AJ135" s="48"/>
      <c r="AK135" s="48"/>
      <c r="AL135" s="48"/>
      <c r="AM135" s="48"/>
      <c r="AN135" s="49"/>
      <c r="AO135" s="45"/>
      <c r="AP135"/>
      <c r="AS135"/>
      <c r="AT135"/>
      <c r="AU135"/>
      <c r="AV135"/>
      <c r="AW135"/>
      <c r="AX135"/>
      <c r="AY135"/>
      <c r="AZ135"/>
      <c r="BA135" s="5"/>
      <c r="BB135"/>
      <c r="BC135"/>
      <c r="BD135"/>
      <c r="BE135"/>
      <c r="BF135"/>
      <c r="BG135"/>
      <c r="BH135"/>
      <c r="BI135" s="42">
        <v>28</v>
      </c>
      <c r="BJ135" s="38">
        <v>3</v>
      </c>
      <c r="BK135" s="38">
        <v>1</v>
      </c>
      <c r="BL135" s="38">
        <v>10</v>
      </c>
      <c r="BM135" s="38">
        <v>5</v>
      </c>
      <c r="BN135" s="38">
        <v>1</v>
      </c>
      <c r="BO135" s="38" t="s">
        <v>17</v>
      </c>
      <c r="BP135" s="38" t="str">
        <f>"B"</f>
        <v>B</v>
      </c>
      <c r="BQ135" s="38" t="str">
        <f>"E"</f>
        <v>E</v>
      </c>
      <c r="BR135" s="40">
        <v>13</v>
      </c>
      <c r="BS135" s="41"/>
      <c r="BT135" s="40"/>
      <c r="BU135" s="41"/>
      <c r="BV135" s="41"/>
      <c r="BW135" s="41"/>
    </row>
    <row r="136" spans="1:75">
      <c r="A136" s="107">
        <v>32</v>
      </c>
      <c r="B136" s="57"/>
      <c r="C136" s="57">
        <f t="shared" si="118"/>
        <v>0</v>
      </c>
      <c r="D136" s="57">
        <f t="shared" si="110"/>
        <v>0</v>
      </c>
      <c r="E136" s="57">
        <f t="shared" si="111"/>
        <v>0</v>
      </c>
      <c r="F136" t="str">
        <f t="shared" si="114"/>
        <v>BR</v>
      </c>
      <c r="G136" s="27" t="str">
        <f t="shared" ref="G136:G199" si="127">IF(I135="","",IF(B136=0,"L",IF(C136=I135,"W","L")))</f>
        <v/>
      </c>
      <c r="H136" s="26" t="str">
        <f t="shared" ref="H136:H199" si="128">IF(B136&lt;&gt;"",VLOOKUP(K136,$AX$5:$AY$29,2),"")</f>
        <v/>
      </c>
      <c r="I136" s="58" t="str">
        <f>IF(B136&lt;&gt;"",IF(Z135&gt;=$AR$5,"",IF(Z135&lt;=$AR$6,"",IF(AND(G135="L",G136="L"),"",IF(G136="W","",IF(AND(G136="L",I134="",C133="R"),"B",IF(AND(G136="L",I134="",C133="B"),"R",IF(AND(F132="RB",F134="RB"),"B",IF(AND(F132="RR",F134="RR"),"B",IF(AND(F132="BR",F134="BR"),"R",IF(AND(F132="BB",F134="BB"),"R","")))))))))),"")</f>
        <v/>
      </c>
      <c r="J136" s="75"/>
      <c r="K136" s="27" t="str">
        <f t="shared" ref="K136:K199" si="129">IF(B136&lt;&gt;"",IF(K135=2,1,IF(G136="L",K135+1,1)),"")</f>
        <v/>
      </c>
      <c r="L136" s="28">
        <f t="shared" ref="L136:L199" si="130">IF(I135&lt;&gt;"",IF(G136="W",(1*K135),(-1*K135)),0)</f>
        <v>0</v>
      </c>
      <c r="M136" t="str">
        <f t="shared" ref="M136:M141" si="131">IF(B136=0,"OE",D135&amp;D136)</f>
        <v>OE</v>
      </c>
      <c r="N136" s="27" t="str">
        <f t="shared" si="120"/>
        <v/>
      </c>
      <c r="O136" s="26" t="str">
        <f t="shared" ref="O136:O199" si="132">IF(B136&lt;&gt;"",VLOOKUP(Q136,$AX$5:$AZ$29,2),"")</f>
        <v/>
      </c>
      <c r="P136" s="58" t="str">
        <f t="shared" si="93"/>
        <v/>
      </c>
      <c r="Q136" s="27" t="str">
        <f t="shared" si="124"/>
        <v/>
      </c>
      <c r="R136" s="28">
        <f t="shared" si="98"/>
        <v>0</v>
      </c>
      <c r="S136" t="str">
        <f t="shared" si="122"/>
        <v>LH</v>
      </c>
      <c r="T136" s="27" t="str">
        <f t="shared" ref="T136:T199" si="133">IF(V135="","",IF(H136=0,"L",IF(E136=V135,"W","L")))</f>
        <v/>
      </c>
      <c r="U136" s="26" t="str">
        <f t="shared" ref="U136:U199" si="134">IF(H136&lt;&gt;"",VLOOKUP(W136,$AX$5:$AZ$29,2),"")</f>
        <v/>
      </c>
      <c r="V136" s="58" t="str">
        <f t="shared" si="94"/>
        <v/>
      </c>
      <c r="W136" s="27" t="str">
        <f t="shared" si="125"/>
        <v/>
      </c>
      <c r="X136" s="28">
        <f t="shared" si="126"/>
        <v>0</v>
      </c>
      <c r="Y136" s="33">
        <f t="shared" si="109"/>
        <v>0</v>
      </c>
      <c r="Z136" s="31" t="str">
        <f t="shared" si="123"/>
        <v/>
      </c>
      <c r="AA136" s="44" t="str">
        <f t="shared" si="95"/>
        <v/>
      </c>
      <c r="AB136" s="44" t="str">
        <f t="shared" si="96"/>
        <v/>
      </c>
      <c r="AC136" s="46"/>
      <c r="AD136" s="47"/>
      <c r="AE136" s="47"/>
      <c r="AF136" s="47"/>
      <c r="AG136" s="48"/>
      <c r="AH136" s="48"/>
      <c r="AI136" s="48"/>
      <c r="AJ136" s="48"/>
      <c r="AK136" s="48"/>
      <c r="AL136" s="48"/>
      <c r="AM136" s="48"/>
      <c r="AN136" s="49"/>
      <c r="AO136" s="45"/>
      <c r="AP136"/>
      <c r="AS136"/>
      <c r="AT136"/>
      <c r="AU136"/>
      <c r="AV136"/>
      <c r="AW136"/>
      <c r="AX136"/>
      <c r="AY136"/>
      <c r="AZ136"/>
      <c r="BA136" s="5"/>
      <c r="BB136"/>
      <c r="BC136"/>
      <c r="BD136"/>
      <c r="BE136"/>
      <c r="BF136"/>
      <c r="BG136"/>
      <c r="BH136"/>
      <c r="BI136" s="42">
        <v>29</v>
      </c>
      <c r="BJ136" s="38">
        <v>3</v>
      </c>
      <c r="BK136" s="38">
        <v>2</v>
      </c>
      <c r="BL136" s="38">
        <v>10</v>
      </c>
      <c r="BM136" s="38">
        <v>5</v>
      </c>
      <c r="BN136" s="38">
        <v>2</v>
      </c>
      <c r="BO136" s="38" t="s">
        <v>17</v>
      </c>
      <c r="BP136" s="38" t="str">
        <f>"B"</f>
        <v>B</v>
      </c>
      <c r="BQ136" s="38" t="str">
        <f>"O"</f>
        <v>O</v>
      </c>
      <c r="BR136" s="40">
        <v>14</v>
      </c>
      <c r="BS136" s="41"/>
      <c r="BT136" s="40"/>
      <c r="BU136" s="41"/>
      <c r="BV136" s="41"/>
      <c r="BW136" s="41"/>
    </row>
    <row r="137" spans="1:75">
      <c r="A137" s="107">
        <v>33</v>
      </c>
      <c r="B137" s="57"/>
      <c r="C137" s="57">
        <f t="shared" si="118"/>
        <v>0</v>
      </c>
      <c r="D137" s="57">
        <f t="shared" si="110"/>
        <v>0</v>
      </c>
      <c r="E137" s="57">
        <f t="shared" si="111"/>
        <v>0</v>
      </c>
      <c r="F137"/>
      <c r="G137" s="27" t="str">
        <f t="shared" si="127"/>
        <v/>
      </c>
      <c r="H137" s="26" t="str">
        <f t="shared" si="128"/>
        <v/>
      </c>
      <c r="I137" s="58" t="str">
        <f>IF(B137&lt;&gt;"",IF(Z136&gt;=$AR$5,"",IF(Z136&lt;=$AR$6,"",IF(AND(G136="L",G137="L"),"",IF(G137="W","",IF(AND(G137="L",I135="",C134="R"),"B",IF(AND(G137="L",I135="",C134="B"),"R",IF(AND(F133="RB",F135="RB"),"B",IF(AND(F133="RR",F135="RR"),"B",IF(AND(F133="BR",F135="BR"),"R",IF(AND(F133="BB",F135="BB"),"R","")))))))))),"")</f>
        <v/>
      </c>
      <c r="J137" s="75"/>
      <c r="K137" s="27" t="str">
        <f t="shared" si="129"/>
        <v/>
      </c>
      <c r="L137" s="28">
        <f t="shared" si="130"/>
        <v>0</v>
      </c>
      <c r="M137"/>
      <c r="N137" s="27" t="str">
        <f t="shared" si="120"/>
        <v/>
      </c>
      <c r="O137" s="26" t="str">
        <f t="shared" si="132"/>
        <v/>
      </c>
      <c r="P137" s="58" t="str">
        <f t="shared" si="93"/>
        <v/>
      </c>
      <c r="Q137" s="27" t="str">
        <f t="shared" si="124"/>
        <v/>
      </c>
      <c r="R137" s="28">
        <f t="shared" si="98"/>
        <v>0</v>
      </c>
      <c r="S137"/>
      <c r="T137" s="27" t="str">
        <f t="shared" si="133"/>
        <v/>
      </c>
      <c r="U137" s="26" t="str">
        <f t="shared" si="134"/>
        <v/>
      </c>
      <c r="V137" s="58" t="str">
        <f t="shared" si="94"/>
        <v/>
      </c>
      <c r="W137" s="27" t="str">
        <f t="shared" si="125"/>
        <v/>
      </c>
      <c r="X137" s="28">
        <f t="shared" si="126"/>
        <v>0</v>
      </c>
      <c r="Y137" s="33">
        <f t="shared" si="109"/>
        <v>0</v>
      </c>
      <c r="Z137" s="31" t="str">
        <f t="shared" si="123"/>
        <v/>
      </c>
      <c r="AA137" s="44" t="str">
        <f t="shared" si="95"/>
        <v/>
      </c>
      <c r="AB137" s="44" t="str">
        <f t="shared" si="96"/>
        <v/>
      </c>
      <c r="AC137" s="46"/>
      <c r="AD137" s="47"/>
      <c r="AE137" s="47"/>
      <c r="AF137" s="47"/>
      <c r="AG137" s="48"/>
      <c r="AH137" s="48"/>
      <c r="AI137" s="48"/>
      <c r="AJ137" s="48"/>
      <c r="AK137" s="48"/>
      <c r="AL137" s="48"/>
      <c r="AM137" s="48"/>
      <c r="AN137" s="49"/>
      <c r="AO137" s="45"/>
      <c r="AP137"/>
      <c r="AS137"/>
      <c r="AT137"/>
      <c r="AU137"/>
      <c r="AV137"/>
      <c r="AW137"/>
      <c r="AX137"/>
      <c r="AY137"/>
      <c r="AZ137"/>
      <c r="BA137" s="5"/>
      <c r="BB137"/>
      <c r="BC137"/>
      <c r="BD137"/>
      <c r="BE137"/>
      <c r="BF137"/>
      <c r="BG137"/>
      <c r="BH137"/>
      <c r="BI137" s="42">
        <v>30</v>
      </c>
      <c r="BJ137" s="38">
        <v>3</v>
      </c>
      <c r="BK137" s="38">
        <v>3</v>
      </c>
      <c r="BL137" s="38">
        <v>10</v>
      </c>
      <c r="BM137" s="38">
        <v>5</v>
      </c>
      <c r="BN137" s="38">
        <v>3</v>
      </c>
      <c r="BO137" s="38" t="s">
        <v>17</v>
      </c>
      <c r="BP137" s="38" t="str">
        <f>"R"</f>
        <v>R</v>
      </c>
      <c r="BQ137" s="38" t="str">
        <f>"E"</f>
        <v>E</v>
      </c>
      <c r="BR137" s="40">
        <v>15</v>
      </c>
      <c r="BS137" s="41"/>
      <c r="BT137" s="40"/>
      <c r="BU137" s="41"/>
      <c r="BV137" s="41"/>
      <c r="BW137" s="41"/>
    </row>
    <row r="138" spans="1:75">
      <c r="A138" s="107">
        <v>34</v>
      </c>
      <c r="B138" s="57"/>
      <c r="C138" s="57">
        <f t="shared" si="118"/>
        <v>0</v>
      </c>
      <c r="D138" s="57">
        <f t="shared" si="110"/>
        <v>0</v>
      </c>
      <c r="E138" s="57">
        <f t="shared" si="111"/>
        <v>0</v>
      </c>
      <c r="F138" t="str">
        <f t="shared" si="114"/>
        <v>BR</v>
      </c>
      <c r="G138" s="27" t="str">
        <f t="shared" si="127"/>
        <v/>
      </c>
      <c r="H138" s="26" t="str">
        <f t="shared" si="128"/>
        <v/>
      </c>
      <c r="I138" s="58" t="str">
        <f>IF(B138&lt;&gt;"",IF(Z137&gt;=$AR$5,"",IF(Z137&lt;=$AR$6,"",IF(AND(G137="L",G138="L"),"",IF(G138="W","",IF(AND(G138="L",I136="",C135="R"),"B",IF(AND(G138="L",I136="",C135="B"),"R",IF(AND(F134="RB",F136="RB"),"B",IF(AND(F134="RR",F136="RR"),"B",IF(AND(F134="BR",F136="BR"),"R",IF(AND(F134="BB",F136="BB"),"R","")))))))))),"")</f>
        <v/>
      </c>
      <c r="J138" s="75"/>
      <c r="K138" s="27" t="str">
        <f t="shared" si="129"/>
        <v/>
      </c>
      <c r="L138" s="28">
        <f t="shared" si="130"/>
        <v>0</v>
      </c>
      <c r="M138" t="str">
        <f t="shared" si="131"/>
        <v>OE</v>
      </c>
      <c r="N138" s="27" t="str">
        <f t="shared" si="120"/>
        <v/>
      </c>
      <c r="O138" s="26" t="str">
        <f t="shared" si="132"/>
        <v/>
      </c>
      <c r="P138" s="58" t="str">
        <f t="shared" ref="P138:P201" si="135">IF(B138&lt;&gt;"",IF(Z137&gt;=$AR$5,"",IF(Z137&lt;=$AR$6,"",IF(AND(N137="L",N138="L"),"",IF(N138="W","",IF(AND(N138="L",P136="",D135="E"),"O",IF(AND(N138="L",P136="",D135="O"),"E",IF(AND(M134="EO",M136="EO"),"O",IF(AND(M134="EE",M136="EE"),"O",IF(AND(M134="OE",M136="OE"),"E",IF(AND(M134="OO",M136="OO"),"E","")))))))))),"")</f>
        <v/>
      </c>
      <c r="Q138" s="27" t="str">
        <f t="shared" si="124"/>
        <v/>
      </c>
      <c r="R138" s="28">
        <f t="shared" si="98"/>
        <v>0</v>
      </c>
      <c r="S138" t="str">
        <f t="shared" si="122"/>
        <v>LH</v>
      </c>
      <c r="T138" s="27" t="str">
        <f t="shared" si="133"/>
        <v/>
      </c>
      <c r="U138" s="26" t="str">
        <f t="shared" si="134"/>
        <v/>
      </c>
      <c r="V138" s="58" t="str">
        <f t="shared" ref="V138:V201" si="136">IF(B138&lt;&gt;"",IF(Z137&gt;=$AR$5,"",IF(Z137&lt;=$AR$6,"",IF(AND(T137="L",T138="L"),"",IF(T138="W","",IF(AND(T138="L",V136="",E135="H"),"L",IF(AND(T138="L",V136="",E135="L"),"H",IF(AND(S134="HL",S136="HL"),"L",IF(AND(S134="HH",S136="HH"),"L",IF(AND(S134="LH",S136="LH"),"H",IF(AND(S134="LL",S136="LL"),"H","")))))))))),"")</f>
        <v/>
      </c>
      <c r="W138" s="27" t="str">
        <f t="shared" si="125"/>
        <v/>
      </c>
      <c r="X138" s="28">
        <f t="shared" si="126"/>
        <v>0</v>
      </c>
      <c r="Y138" s="33">
        <f t="shared" si="109"/>
        <v>0</v>
      </c>
      <c r="Z138" s="31" t="str">
        <f t="shared" si="123"/>
        <v/>
      </c>
      <c r="AA138" s="44" t="str">
        <f t="shared" ref="AA138:AA201" si="137">IF(B138&lt;&gt;"",IF(AA137&lt;&gt;"",AA137,IF(Z138&gt;=$AR$5,"Profit Target","")),"")</f>
        <v/>
      </c>
      <c r="AB138" s="44" t="str">
        <f t="shared" ref="AB138:AB201" si="138">IF(B138&lt;&gt;"",IF(AB137&lt;&gt;"",AB137,IF(Z138&lt;=$AR$6,"Stop Loss","")),"")</f>
        <v/>
      </c>
      <c r="AC138" s="46"/>
      <c r="AD138" s="47"/>
      <c r="AE138" s="47"/>
      <c r="AF138" s="47"/>
      <c r="AG138" s="48"/>
      <c r="AH138" s="48"/>
      <c r="AI138" s="48"/>
      <c r="AJ138" s="48"/>
      <c r="AK138" s="48"/>
      <c r="AL138" s="48"/>
      <c r="AM138" s="48"/>
      <c r="AN138" s="49"/>
      <c r="AO138" s="45"/>
      <c r="AP138"/>
      <c r="AS138"/>
      <c r="AT138"/>
      <c r="AU138"/>
      <c r="AV138"/>
      <c r="AW138"/>
      <c r="AX138"/>
      <c r="AY138"/>
      <c r="AZ138"/>
      <c r="BA138" s="5"/>
      <c r="BB138"/>
      <c r="BC138"/>
      <c r="BD138"/>
      <c r="BE138"/>
      <c r="BF138"/>
      <c r="BG138"/>
      <c r="BH138"/>
      <c r="BI138" s="42">
        <v>31</v>
      </c>
      <c r="BJ138" s="38">
        <v>3</v>
      </c>
      <c r="BK138" s="38">
        <v>1</v>
      </c>
      <c r="BL138" s="38">
        <v>11</v>
      </c>
      <c r="BM138" s="38">
        <v>6</v>
      </c>
      <c r="BN138" s="38">
        <v>1</v>
      </c>
      <c r="BO138" s="38" t="s">
        <v>17</v>
      </c>
      <c r="BP138" s="38" t="str">
        <f>"B"</f>
        <v>B</v>
      </c>
      <c r="BQ138" s="38" t="str">
        <f>"O"</f>
        <v>O</v>
      </c>
      <c r="BR138" s="40">
        <v>16</v>
      </c>
      <c r="BS138" s="41"/>
      <c r="BT138" s="40"/>
      <c r="BU138" s="41"/>
      <c r="BV138" s="41"/>
      <c r="BW138" s="41"/>
    </row>
    <row r="139" spans="1:75">
      <c r="A139" s="107">
        <v>35</v>
      </c>
      <c r="B139" s="57"/>
      <c r="C139" s="57">
        <f t="shared" si="118"/>
        <v>0</v>
      </c>
      <c r="D139" s="57">
        <f t="shared" si="110"/>
        <v>0</v>
      </c>
      <c r="E139" s="57">
        <f t="shared" si="111"/>
        <v>0</v>
      </c>
      <c r="F139"/>
      <c r="G139" s="27" t="str">
        <f t="shared" si="127"/>
        <v/>
      </c>
      <c r="H139" s="26" t="str">
        <f t="shared" si="128"/>
        <v/>
      </c>
      <c r="I139" s="58" t="str">
        <f>IF(B139&lt;&gt;"",IF(Z138&gt;=$AR$5,"",IF(Z138&lt;=$AR$6,"",IF(AND(G138="L",G139="L"),"",IF(G139="W","",IF(AND(G139="L",I137="",C136="R"),"B",IF(AND(G139="L",I137="",C136="B"),"R",IF(AND(F135="RB",F137="RB"),"B",IF(AND(F135="RR",F137="RR"),"B",IF(AND(F135="BR",F137="BR"),"R",IF(AND(F135="BB",F137="BB"),"R","")))))))))),"")</f>
        <v/>
      </c>
      <c r="J139" s="75"/>
      <c r="K139" s="27" t="str">
        <f t="shared" si="129"/>
        <v/>
      </c>
      <c r="L139" s="28">
        <f t="shared" si="130"/>
        <v>0</v>
      </c>
      <c r="M139"/>
      <c r="N139" s="27" t="str">
        <f t="shared" si="120"/>
        <v/>
      </c>
      <c r="O139" s="26" t="str">
        <f t="shared" si="132"/>
        <v/>
      </c>
      <c r="P139" s="58" t="str">
        <f t="shared" si="135"/>
        <v/>
      </c>
      <c r="Q139" s="27" t="str">
        <f t="shared" si="124"/>
        <v/>
      </c>
      <c r="R139" s="28">
        <f t="shared" si="98"/>
        <v>0</v>
      </c>
      <c r="S139"/>
      <c r="T139" s="27" t="str">
        <f t="shared" si="133"/>
        <v/>
      </c>
      <c r="U139" s="26" t="str">
        <f t="shared" si="134"/>
        <v/>
      </c>
      <c r="V139" s="58" t="str">
        <f t="shared" si="136"/>
        <v/>
      </c>
      <c r="W139" s="27" t="str">
        <f t="shared" si="125"/>
        <v/>
      </c>
      <c r="X139" s="28">
        <f t="shared" si="126"/>
        <v>0</v>
      </c>
      <c r="Y139" s="33">
        <f t="shared" si="109"/>
        <v>0</v>
      </c>
      <c r="Z139" s="31" t="str">
        <f t="shared" si="123"/>
        <v/>
      </c>
      <c r="AA139" s="44" t="str">
        <f t="shared" si="137"/>
        <v/>
      </c>
      <c r="AB139" s="44" t="str">
        <f t="shared" si="138"/>
        <v/>
      </c>
      <c r="AC139" s="46"/>
      <c r="AD139" s="47"/>
      <c r="AE139" s="47"/>
      <c r="AF139" s="47"/>
      <c r="AG139" s="48"/>
      <c r="AH139" s="48"/>
      <c r="AI139" s="48"/>
      <c r="AJ139" s="48"/>
      <c r="AK139" s="48"/>
      <c r="AL139" s="48"/>
      <c r="AM139" s="48"/>
      <c r="AN139" s="49"/>
      <c r="AO139" s="45"/>
      <c r="AP139"/>
      <c r="AS139"/>
      <c r="AT139"/>
      <c r="AU139"/>
      <c r="AV139"/>
      <c r="AW139"/>
      <c r="AX139"/>
      <c r="AY139"/>
      <c r="AZ139"/>
      <c r="BA139" s="5"/>
      <c r="BB139"/>
      <c r="BC139"/>
      <c r="BD139"/>
      <c r="BE139"/>
      <c r="BF139"/>
      <c r="BG139"/>
      <c r="BH139"/>
      <c r="BI139" s="42">
        <v>32</v>
      </c>
      <c r="BJ139" s="38">
        <v>3</v>
      </c>
      <c r="BK139" s="38">
        <v>2</v>
      </c>
      <c r="BL139" s="38">
        <v>11</v>
      </c>
      <c r="BM139" s="38">
        <v>6</v>
      </c>
      <c r="BN139" s="38">
        <v>2</v>
      </c>
      <c r="BO139" s="38" t="s">
        <v>17</v>
      </c>
      <c r="BP139" s="38" t="str">
        <f>"R"</f>
        <v>R</v>
      </c>
      <c r="BQ139" s="38" t="str">
        <f>"E"</f>
        <v>E</v>
      </c>
      <c r="BR139" s="40">
        <v>17</v>
      </c>
      <c r="BS139" s="41"/>
      <c r="BT139" s="40"/>
      <c r="BU139" s="41"/>
      <c r="BV139" s="41"/>
      <c r="BW139" s="41"/>
    </row>
    <row r="140" spans="1:75">
      <c r="A140" s="107">
        <v>36</v>
      </c>
      <c r="B140" s="57"/>
      <c r="C140" s="57">
        <f t="shared" si="118"/>
        <v>0</v>
      </c>
      <c r="D140" s="57">
        <f t="shared" si="110"/>
        <v>0</v>
      </c>
      <c r="E140" s="57">
        <f t="shared" si="111"/>
        <v>0</v>
      </c>
      <c r="F140" t="str">
        <f t="shared" si="114"/>
        <v>BR</v>
      </c>
      <c r="G140" s="27" t="str">
        <f t="shared" si="127"/>
        <v/>
      </c>
      <c r="H140" s="26" t="str">
        <f t="shared" si="128"/>
        <v/>
      </c>
      <c r="I140" s="58" t="str">
        <f>IF(B140&lt;&gt;"",IF(Z139&gt;=$AR$5,"",IF(Z139&lt;=$AR$6,"",IF(AND(G139="L",G140="L"),"",IF(G140="W","",IF(AND(G140="L",I138="",C137="R"),"B",IF(AND(G140="L",I138="",C137="B"),"R",IF(AND(F136="RB",F138="RB"),"B",IF(AND(F136="RR",F138="RR"),"B",IF(AND(F136="BR",F138="BR"),"R",IF(AND(F136="BB",F138="BB"),"R","")))))))))),"")</f>
        <v/>
      </c>
      <c r="J140" s="75"/>
      <c r="K140" s="27" t="str">
        <f t="shared" si="129"/>
        <v/>
      </c>
      <c r="L140" s="28">
        <f t="shared" si="130"/>
        <v>0</v>
      </c>
      <c r="M140" t="str">
        <f t="shared" si="131"/>
        <v>OE</v>
      </c>
      <c r="N140" s="27" t="str">
        <f t="shared" si="120"/>
        <v/>
      </c>
      <c r="O140" s="26" t="str">
        <f t="shared" si="132"/>
        <v/>
      </c>
      <c r="P140" s="58" t="str">
        <f t="shared" si="135"/>
        <v/>
      </c>
      <c r="Q140" s="27" t="str">
        <f t="shared" si="124"/>
        <v/>
      </c>
      <c r="R140" s="28">
        <f t="shared" ref="R140:R203" si="139">IF(P139&lt;&gt;"",IF(N140="W",(1*Q139),(-1*Q139)),0)</f>
        <v>0</v>
      </c>
      <c r="S140" t="str">
        <f t="shared" si="122"/>
        <v>LH</v>
      </c>
      <c r="T140" s="27" t="str">
        <f t="shared" si="133"/>
        <v/>
      </c>
      <c r="U140" s="26" t="str">
        <f t="shared" si="134"/>
        <v/>
      </c>
      <c r="V140" s="58" t="str">
        <f t="shared" si="136"/>
        <v/>
      </c>
      <c r="W140" s="27" t="str">
        <f t="shared" si="125"/>
        <v/>
      </c>
      <c r="X140" s="28">
        <f t="shared" si="126"/>
        <v>0</v>
      </c>
      <c r="Y140" s="33">
        <f t="shared" si="109"/>
        <v>0</v>
      </c>
      <c r="Z140" s="31" t="str">
        <f t="shared" si="123"/>
        <v/>
      </c>
      <c r="AA140" s="44" t="str">
        <f t="shared" si="137"/>
        <v/>
      </c>
      <c r="AB140" s="44" t="str">
        <f t="shared" si="138"/>
        <v/>
      </c>
      <c r="AC140" s="46"/>
      <c r="AD140" s="47"/>
      <c r="AE140" s="47"/>
      <c r="AF140" s="47"/>
      <c r="AG140" s="48"/>
      <c r="AH140" s="48"/>
      <c r="AI140" s="48"/>
      <c r="AJ140" s="48"/>
      <c r="AK140" s="48"/>
      <c r="AL140" s="48"/>
      <c r="AM140" s="48"/>
      <c r="AN140" s="49"/>
      <c r="AO140" s="45"/>
      <c r="AP140"/>
      <c r="AS140"/>
      <c r="AT140"/>
      <c r="AU140"/>
      <c r="AV140"/>
      <c r="AW140"/>
      <c r="AX140"/>
      <c r="AY140"/>
      <c r="AZ140"/>
      <c r="BA140" s="5"/>
      <c r="BB140"/>
      <c r="BC140"/>
      <c r="BD140"/>
      <c r="BE140"/>
      <c r="BF140"/>
      <c r="BG140"/>
      <c r="BH140"/>
      <c r="BI140" s="42">
        <v>33</v>
      </c>
      <c r="BJ140" s="38">
        <v>3</v>
      </c>
      <c r="BK140" s="38">
        <v>3</v>
      </c>
      <c r="BL140" s="38">
        <v>11</v>
      </c>
      <c r="BM140" s="38">
        <v>6</v>
      </c>
      <c r="BN140" s="38">
        <v>3</v>
      </c>
      <c r="BO140" s="38" t="s">
        <v>17</v>
      </c>
      <c r="BP140" s="38" t="str">
        <f>"B"</f>
        <v>B</v>
      </c>
      <c r="BQ140" s="38" t="str">
        <f>"O"</f>
        <v>O</v>
      </c>
      <c r="BR140" s="40">
        <v>18</v>
      </c>
      <c r="BS140" s="41"/>
      <c r="BT140" s="40"/>
      <c r="BU140" s="41"/>
      <c r="BV140" s="41"/>
      <c r="BW140" s="41"/>
    </row>
    <row r="141" spans="1:75">
      <c r="A141" s="107">
        <v>37</v>
      </c>
      <c r="B141" s="57"/>
      <c r="C141" s="57">
        <f t="shared" si="118"/>
        <v>0</v>
      </c>
      <c r="D141" s="57">
        <f t="shared" si="110"/>
        <v>0</v>
      </c>
      <c r="E141" s="57">
        <f t="shared" si="111"/>
        <v>0</v>
      </c>
      <c r="F141"/>
      <c r="G141" s="27" t="str">
        <f t="shared" si="127"/>
        <v/>
      </c>
      <c r="H141" s="26" t="str">
        <f t="shared" si="128"/>
        <v/>
      </c>
      <c r="I141" s="58" t="str">
        <f>IF(B141&lt;&gt;"",IF(Z140&gt;=$AR$5,"",IF(Z140&lt;=$AR$6,"",IF(AND(G140="L",G141="L"),"",IF(G141="W","",IF(AND(G141="L",I139="",C138="R"),"B",IF(AND(G141="L",I139="",C138="B"),"R",IF(AND(F137="RB",F139="RB"),"B",IF(AND(F137="RR",F139="RR"),"B",IF(AND(F137="BR",F139="BR"),"R",IF(AND(F137="BB",F139="BB"),"R","")))))))))),"")</f>
        <v/>
      </c>
      <c r="J141" s="75"/>
      <c r="K141" s="27" t="str">
        <f t="shared" si="129"/>
        <v/>
      </c>
      <c r="L141" s="28">
        <f t="shared" si="130"/>
        <v>0</v>
      </c>
      <c r="M141"/>
      <c r="N141" s="27" t="str">
        <f t="shared" si="120"/>
        <v/>
      </c>
      <c r="O141" s="26" t="str">
        <f t="shared" si="132"/>
        <v/>
      </c>
      <c r="P141" s="58" t="str">
        <f t="shared" si="135"/>
        <v/>
      </c>
      <c r="Q141" s="27" t="str">
        <f t="shared" si="124"/>
        <v/>
      </c>
      <c r="R141" s="28">
        <f t="shared" si="139"/>
        <v>0</v>
      </c>
      <c r="S141"/>
      <c r="T141" s="27" t="str">
        <f t="shared" si="133"/>
        <v/>
      </c>
      <c r="U141" s="26" t="str">
        <f t="shared" si="134"/>
        <v/>
      </c>
      <c r="V141" s="58" t="str">
        <f t="shared" si="136"/>
        <v/>
      </c>
      <c r="W141" s="27" t="str">
        <f t="shared" si="125"/>
        <v/>
      </c>
      <c r="X141" s="28">
        <f t="shared" si="126"/>
        <v>0</v>
      </c>
      <c r="Y141" s="33">
        <f t="shared" si="109"/>
        <v>0</v>
      </c>
      <c r="Z141" s="31" t="str">
        <f t="shared" si="123"/>
        <v/>
      </c>
      <c r="AA141" s="44" t="str">
        <f t="shared" si="137"/>
        <v/>
      </c>
      <c r="AB141" s="44" t="str">
        <f t="shared" si="138"/>
        <v/>
      </c>
      <c r="AC141" s="46"/>
      <c r="AD141" s="47"/>
      <c r="AE141" s="47"/>
      <c r="AF141" s="47"/>
      <c r="AG141" s="48"/>
      <c r="AH141" s="48"/>
      <c r="AI141" s="48"/>
      <c r="AJ141" s="48"/>
      <c r="AK141" s="48"/>
      <c r="AL141" s="48"/>
      <c r="AM141" s="48"/>
      <c r="AN141" s="49"/>
      <c r="AO141" s="45"/>
      <c r="AP141"/>
      <c r="AS141"/>
      <c r="AT141"/>
      <c r="AU141"/>
      <c r="AV141"/>
      <c r="AW141"/>
      <c r="AX141"/>
      <c r="AY141"/>
      <c r="AZ141"/>
      <c r="BA141" s="5"/>
      <c r="BB141"/>
      <c r="BC141"/>
      <c r="BD141"/>
      <c r="BE141"/>
      <c r="BF141"/>
      <c r="BG141"/>
      <c r="BH141"/>
      <c r="BI141" s="42">
        <v>34</v>
      </c>
      <c r="BJ141" s="38">
        <v>3</v>
      </c>
      <c r="BK141" s="38">
        <v>1</v>
      </c>
      <c r="BL141" s="38">
        <v>12</v>
      </c>
      <c r="BM141" s="38">
        <v>6</v>
      </c>
      <c r="BN141" s="38">
        <v>1</v>
      </c>
      <c r="BO141" s="38" t="s">
        <v>17</v>
      </c>
      <c r="BP141" s="38" t="str">
        <f>"R"</f>
        <v>R</v>
      </c>
      <c r="BQ141" s="38" t="str">
        <f>"E"</f>
        <v>E</v>
      </c>
      <c r="BR141" s="40">
        <v>16</v>
      </c>
      <c r="BS141" s="41"/>
      <c r="BT141" s="40"/>
      <c r="BU141" s="41"/>
      <c r="BV141" s="41"/>
      <c r="BW141" s="41"/>
    </row>
    <row r="142" spans="1:75">
      <c r="A142" s="107">
        <v>38</v>
      </c>
      <c r="B142" s="57"/>
      <c r="C142" s="57">
        <f t="shared" si="118"/>
        <v>0</v>
      </c>
      <c r="D142" s="57">
        <f t="shared" si="110"/>
        <v>0</v>
      </c>
      <c r="E142" s="57">
        <f t="shared" si="111"/>
        <v>0</v>
      </c>
      <c r="F142" t="str">
        <f t="shared" si="114"/>
        <v>BR</v>
      </c>
      <c r="G142" s="27" t="str">
        <f t="shared" si="127"/>
        <v/>
      </c>
      <c r="H142" s="26" t="str">
        <f t="shared" si="128"/>
        <v/>
      </c>
      <c r="I142" s="58" t="str">
        <f>IF(B142&lt;&gt;"",IF(Z141&gt;=$AR$5,"",IF(Z141&lt;=$AR$6,"",IF(AND(G141="L",G142="L"),"",IF(G142="W","",IF(AND(G142="L",I140="",C139="R"),"B",IF(AND(G142="L",I140="",C139="B"),"R",IF(AND(F138="RB",F140="RB"),"B",IF(AND(F138="RR",F140="RR"),"B",IF(AND(F138="BR",F140="BR"),"R",IF(AND(F138="BB",F140="BB"),"R","")))))))))),"")</f>
        <v/>
      </c>
      <c r="J142" s="75"/>
      <c r="K142" s="27" t="str">
        <f t="shared" si="129"/>
        <v/>
      </c>
      <c r="L142" s="28">
        <f t="shared" si="130"/>
        <v>0</v>
      </c>
      <c r="M142" t="str">
        <f t="shared" ref="M142:M145" si="140">IF(B142=0,"OE",D141&amp;D142)</f>
        <v>OE</v>
      </c>
      <c r="N142" s="27" t="str">
        <f t="shared" si="120"/>
        <v/>
      </c>
      <c r="O142" s="26" t="str">
        <f t="shared" si="132"/>
        <v/>
      </c>
      <c r="P142" s="58" t="str">
        <f t="shared" si="135"/>
        <v/>
      </c>
      <c r="Q142" s="27" t="str">
        <f t="shared" si="124"/>
        <v/>
      </c>
      <c r="R142" s="28">
        <f t="shared" si="139"/>
        <v>0</v>
      </c>
      <c r="S142" t="str">
        <f t="shared" si="122"/>
        <v>LH</v>
      </c>
      <c r="T142" s="27" t="str">
        <f t="shared" si="133"/>
        <v/>
      </c>
      <c r="U142" s="26" t="str">
        <f t="shared" si="134"/>
        <v/>
      </c>
      <c r="V142" s="58" t="str">
        <f t="shared" si="136"/>
        <v/>
      </c>
      <c r="W142" s="27" t="str">
        <f t="shared" si="125"/>
        <v/>
      </c>
      <c r="X142" s="28">
        <f t="shared" si="126"/>
        <v>0</v>
      </c>
      <c r="Y142" s="33">
        <f t="shared" si="109"/>
        <v>0</v>
      </c>
      <c r="Z142" s="31" t="str">
        <f t="shared" si="123"/>
        <v/>
      </c>
      <c r="AA142" s="44" t="str">
        <f t="shared" si="137"/>
        <v/>
      </c>
      <c r="AB142" s="44" t="str">
        <f t="shared" si="138"/>
        <v/>
      </c>
      <c r="AC142" s="46"/>
      <c r="AD142" s="47"/>
      <c r="AE142" s="47"/>
      <c r="AF142" s="47"/>
      <c r="AG142" s="48"/>
      <c r="AH142" s="48"/>
      <c r="AI142" s="48"/>
      <c r="AJ142" s="48"/>
      <c r="AK142" s="48"/>
      <c r="AL142" s="48"/>
      <c r="AM142" s="48"/>
      <c r="AN142" s="49"/>
      <c r="AO142" s="45"/>
      <c r="AP142"/>
      <c r="AS142"/>
      <c r="AT142"/>
      <c r="AU142"/>
      <c r="AV142"/>
      <c r="AW142"/>
      <c r="AX142"/>
      <c r="AY142"/>
      <c r="AZ142"/>
      <c r="BA142" s="5"/>
      <c r="BB142"/>
      <c r="BC142"/>
      <c r="BD142"/>
      <c r="BE142"/>
      <c r="BF142"/>
      <c r="BG142"/>
      <c r="BH142"/>
      <c r="BI142" s="42">
        <v>35</v>
      </c>
      <c r="BJ142" s="38">
        <v>3</v>
      </c>
      <c r="BK142" s="38">
        <v>2</v>
      </c>
      <c r="BL142" s="38">
        <v>12</v>
      </c>
      <c r="BM142" s="38">
        <v>6</v>
      </c>
      <c r="BN142" s="38">
        <v>2</v>
      </c>
      <c r="BO142" s="38" t="s">
        <v>17</v>
      </c>
      <c r="BP142" s="38" t="str">
        <f>"B"</f>
        <v>B</v>
      </c>
      <c r="BQ142" s="38" t="str">
        <f>"O"</f>
        <v>O</v>
      </c>
      <c r="BR142" s="40">
        <v>17</v>
      </c>
      <c r="BS142" s="41"/>
      <c r="BT142" s="40"/>
      <c r="BU142" s="41"/>
      <c r="BV142" s="41"/>
      <c r="BW142" s="41"/>
    </row>
    <row r="143" spans="1:75">
      <c r="A143" s="107">
        <v>39</v>
      </c>
      <c r="B143" s="57"/>
      <c r="C143" s="57">
        <f t="shared" si="118"/>
        <v>0</v>
      </c>
      <c r="D143" s="57">
        <f t="shared" si="110"/>
        <v>0</v>
      </c>
      <c r="E143" s="57">
        <f t="shared" si="111"/>
        <v>0</v>
      </c>
      <c r="F143"/>
      <c r="G143" s="27" t="str">
        <f t="shared" si="127"/>
        <v/>
      </c>
      <c r="H143" s="26" t="str">
        <f t="shared" si="128"/>
        <v/>
      </c>
      <c r="I143" s="58" t="str">
        <f>IF(B143&lt;&gt;"",IF(Z142&gt;=$AR$5,"",IF(Z142&lt;=$AR$6,"",IF(AND(G142="L",G143="L"),"",IF(G143="W","",IF(AND(G143="L",I141="",C140="R"),"B",IF(AND(G143="L",I141="",C140="B"),"R",IF(AND(F139="RB",F141="RB"),"B",IF(AND(F139="RR",F141="RR"),"B",IF(AND(F139="BR",F141="BR"),"R",IF(AND(F139="BB",F141="BB"),"R","")))))))))),"")</f>
        <v/>
      </c>
      <c r="J143" s="75"/>
      <c r="K143" s="27" t="str">
        <f t="shared" si="129"/>
        <v/>
      </c>
      <c r="L143" s="28">
        <f t="shared" si="130"/>
        <v>0</v>
      </c>
      <c r="M143"/>
      <c r="N143" s="27" t="str">
        <f t="shared" si="120"/>
        <v/>
      </c>
      <c r="O143" s="26" t="str">
        <f t="shared" si="132"/>
        <v/>
      </c>
      <c r="P143" s="58" t="str">
        <f t="shared" si="135"/>
        <v/>
      </c>
      <c r="Q143" s="27" t="str">
        <f t="shared" si="124"/>
        <v/>
      </c>
      <c r="R143" s="28">
        <f t="shared" si="139"/>
        <v>0</v>
      </c>
      <c r="S143"/>
      <c r="T143" s="27" t="str">
        <f t="shared" si="133"/>
        <v/>
      </c>
      <c r="U143" s="26" t="str">
        <f t="shared" si="134"/>
        <v/>
      </c>
      <c r="V143" s="58" t="str">
        <f t="shared" si="136"/>
        <v/>
      </c>
      <c r="W143" s="27" t="str">
        <f t="shared" si="125"/>
        <v/>
      </c>
      <c r="X143" s="28">
        <f t="shared" si="126"/>
        <v>0</v>
      </c>
      <c r="Y143" s="33">
        <f t="shared" si="109"/>
        <v>0</v>
      </c>
      <c r="Z143" s="31" t="str">
        <f t="shared" si="123"/>
        <v/>
      </c>
      <c r="AA143" s="44" t="str">
        <f t="shared" si="137"/>
        <v/>
      </c>
      <c r="AB143" s="44" t="str">
        <f t="shared" si="138"/>
        <v/>
      </c>
      <c r="AC143" s="46"/>
      <c r="AD143" s="47"/>
      <c r="AE143" s="47"/>
      <c r="AF143" s="47"/>
      <c r="AG143" s="48"/>
      <c r="AH143" s="48"/>
      <c r="AI143" s="48"/>
      <c r="AJ143" s="48"/>
      <c r="AK143" s="48"/>
      <c r="AL143" s="48"/>
      <c r="AM143" s="48"/>
      <c r="AN143" s="49"/>
      <c r="AO143" s="45"/>
      <c r="AP143"/>
      <c r="AS143"/>
      <c r="AT143"/>
      <c r="AU143"/>
      <c r="AV143"/>
      <c r="AW143"/>
      <c r="AX143"/>
      <c r="AY143"/>
      <c r="AZ143"/>
      <c r="BA143" s="5"/>
      <c r="BB143"/>
      <c r="BC143"/>
      <c r="BD143"/>
      <c r="BE143"/>
      <c r="BF143"/>
      <c r="BG143"/>
      <c r="BH143"/>
      <c r="BI143" s="42">
        <v>36</v>
      </c>
      <c r="BJ143" s="38">
        <v>3</v>
      </c>
      <c r="BK143" s="38">
        <v>3</v>
      </c>
      <c r="BL143" s="38">
        <v>12</v>
      </c>
      <c r="BM143" s="38">
        <v>6</v>
      </c>
      <c r="BN143" s="38">
        <v>3</v>
      </c>
      <c r="BO143" s="38" t="s">
        <v>17</v>
      </c>
      <c r="BP143" s="38" t="str">
        <f>"R"</f>
        <v>R</v>
      </c>
      <c r="BQ143" s="38" t="str">
        <f>"E"</f>
        <v>E</v>
      </c>
      <c r="BR143" s="40">
        <v>18</v>
      </c>
      <c r="BS143" s="41"/>
      <c r="BT143" s="40"/>
      <c r="BU143" s="41"/>
      <c r="BV143" s="41"/>
      <c r="BW143" s="41"/>
    </row>
    <row r="144" spans="1:75">
      <c r="A144" s="107">
        <v>40</v>
      </c>
      <c r="B144" s="57"/>
      <c r="C144" s="57">
        <f t="shared" si="118"/>
        <v>0</v>
      </c>
      <c r="D144" s="57">
        <f t="shared" si="110"/>
        <v>0</v>
      </c>
      <c r="E144" s="57">
        <f t="shared" si="111"/>
        <v>0</v>
      </c>
      <c r="F144" t="str">
        <f t="shared" si="114"/>
        <v>BR</v>
      </c>
      <c r="G144" s="27" t="str">
        <f t="shared" si="127"/>
        <v/>
      </c>
      <c r="H144" s="26" t="str">
        <f t="shared" si="128"/>
        <v/>
      </c>
      <c r="I144" s="58" t="str">
        <f>IF(B144&lt;&gt;"",IF(Z143&gt;=$AR$5,"",IF(Z143&lt;=$AR$6,"",IF(AND(G143="L",G144="L"),"",IF(G144="W","",IF(AND(G144="L",I142="",C141="R"),"B",IF(AND(G144="L",I142="",C141="B"),"R",IF(AND(F140="RB",F142="RB"),"B",IF(AND(F140="RR",F142="RR"),"B",IF(AND(F140="BR",F142="BR"),"R",IF(AND(F140="BB",F142="BB"),"R","")))))))))),"")</f>
        <v/>
      </c>
      <c r="J144" s="75"/>
      <c r="K144" s="27" t="str">
        <f t="shared" si="129"/>
        <v/>
      </c>
      <c r="L144" s="28">
        <f t="shared" si="130"/>
        <v>0</v>
      </c>
      <c r="M144" t="str">
        <f t="shared" si="140"/>
        <v>OE</v>
      </c>
      <c r="N144" s="27" t="str">
        <f t="shared" si="120"/>
        <v/>
      </c>
      <c r="O144" s="26" t="str">
        <f t="shared" si="132"/>
        <v/>
      </c>
      <c r="P144" s="58" t="str">
        <f t="shared" si="135"/>
        <v/>
      </c>
      <c r="Q144" s="27" t="str">
        <f t="shared" si="124"/>
        <v/>
      </c>
      <c r="R144" s="28">
        <f t="shared" si="139"/>
        <v>0</v>
      </c>
      <c r="S144" t="str">
        <f t="shared" si="122"/>
        <v>LH</v>
      </c>
      <c r="T144" s="27" t="str">
        <f t="shared" si="133"/>
        <v/>
      </c>
      <c r="U144" s="26" t="str">
        <f t="shared" si="134"/>
        <v/>
      </c>
      <c r="V144" s="58" t="str">
        <f t="shared" si="136"/>
        <v/>
      </c>
      <c r="W144" s="27" t="str">
        <f t="shared" si="125"/>
        <v/>
      </c>
      <c r="X144" s="28">
        <f t="shared" si="126"/>
        <v>0</v>
      </c>
      <c r="Y144" s="33">
        <f t="shared" si="109"/>
        <v>0</v>
      </c>
      <c r="Z144" s="31" t="str">
        <f t="shared" si="123"/>
        <v/>
      </c>
      <c r="AA144" s="44" t="str">
        <f t="shared" si="137"/>
        <v/>
      </c>
      <c r="AB144" s="44" t="str">
        <f t="shared" si="138"/>
        <v/>
      </c>
      <c r="AC144" s="46"/>
      <c r="AD144" s="47"/>
      <c r="AE144" s="47"/>
      <c r="AF144" s="47"/>
      <c r="AG144" s="48"/>
      <c r="AH144" s="48"/>
      <c r="AI144" s="48"/>
      <c r="AJ144" s="48"/>
      <c r="AK144" s="48"/>
      <c r="AL144" s="48"/>
      <c r="AM144" s="48"/>
      <c r="AN144" s="49"/>
      <c r="AO144" s="45"/>
      <c r="AP144"/>
      <c r="AS144"/>
      <c r="AT144"/>
      <c r="AU144"/>
      <c r="AV144"/>
      <c r="AW144"/>
      <c r="AX144"/>
      <c r="AY144"/>
      <c r="AZ144"/>
      <c r="BA144" s="5"/>
      <c r="BB144"/>
      <c r="BC144"/>
      <c r="BD144"/>
      <c r="BE144"/>
      <c r="BF144"/>
      <c r="BG144"/>
      <c r="BH144"/>
      <c r="BI144" s="42">
        <v>37</v>
      </c>
      <c r="BJ144" s="38">
        <v>0</v>
      </c>
      <c r="BK144" s="38">
        <v>0</v>
      </c>
      <c r="BL144" s="38">
        <v>0</v>
      </c>
      <c r="BM144" s="38">
        <v>0</v>
      </c>
      <c r="BN144" s="38">
        <v>0</v>
      </c>
      <c r="BO144" s="38">
        <v>0</v>
      </c>
      <c r="BP144" s="38">
        <v>0</v>
      </c>
      <c r="BQ144" s="38">
        <v>0</v>
      </c>
      <c r="BR144" s="40"/>
      <c r="BS144" s="41"/>
      <c r="BT144" s="40"/>
      <c r="BU144" s="41"/>
      <c r="BV144" s="41"/>
      <c r="BW144" s="41"/>
    </row>
    <row r="145" spans="1:61">
      <c r="A145" s="107">
        <v>41</v>
      </c>
      <c r="B145" s="57"/>
      <c r="C145" s="57">
        <f t="shared" si="118"/>
        <v>0</v>
      </c>
      <c r="D145" s="57">
        <f t="shared" si="110"/>
        <v>0</v>
      </c>
      <c r="E145" s="57">
        <f t="shared" si="111"/>
        <v>0</v>
      </c>
      <c r="F145"/>
      <c r="G145" s="27" t="str">
        <f t="shared" si="127"/>
        <v/>
      </c>
      <c r="H145" s="26" t="str">
        <f t="shared" si="128"/>
        <v/>
      </c>
      <c r="I145" s="58" t="str">
        <f>IF(B145&lt;&gt;"",IF(Z144&gt;=$AR$5,"",IF(Z144&lt;=$AR$6,"",IF(AND(G144="L",G145="L"),"",IF(G145="W","",IF(AND(G145="L",I143="",C142="R"),"B",IF(AND(G145="L",I143="",C142="B"),"R",IF(AND(F141="RB",F143="RB"),"B",IF(AND(F141="RR",F143="RR"),"B",IF(AND(F141="BR",F143="BR"),"R",IF(AND(F141="BB",F143="BB"),"R","")))))))))),"")</f>
        <v/>
      </c>
      <c r="J145" s="75"/>
      <c r="K145" s="27" t="str">
        <f t="shared" si="129"/>
        <v/>
      </c>
      <c r="L145" s="28">
        <f t="shared" si="130"/>
        <v>0</v>
      </c>
      <c r="M145"/>
      <c r="N145" s="27" t="str">
        <f t="shared" si="120"/>
        <v/>
      </c>
      <c r="O145" s="26" t="str">
        <f t="shared" si="132"/>
        <v/>
      </c>
      <c r="P145" s="58" t="str">
        <f t="shared" si="135"/>
        <v/>
      </c>
      <c r="Q145" s="27" t="str">
        <f t="shared" si="124"/>
        <v/>
      </c>
      <c r="R145" s="28">
        <f t="shared" si="139"/>
        <v>0</v>
      </c>
      <c r="S145"/>
      <c r="T145" s="27" t="str">
        <f t="shared" si="133"/>
        <v/>
      </c>
      <c r="U145" s="26" t="str">
        <f t="shared" si="134"/>
        <v/>
      </c>
      <c r="V145" s="58" t="str">
        <f t="shared" si="136"/>
        <v/>
      </c>
      <c r="W145" s="27" t="str">
        <f t="shared" si="125"/>
        <v/>
      </c>
      <c r="X145" s="28">
        <f t="shared" si="126"/>
        <v>0</v>
      </c>
      <c r="Y145" s="33">
        <f t="shared" si="109"/>
        <v>0</v>
      </c>
      <c r="Z145" s="31" t="str">
        <f t="shared" si="123"/>
        <v/>
      </c>
      <c r="AA145" s="44" t="str">
        <f t="shared" si="137"/>
        <v/>
      </c>
      <c r="AB145" s="44" t="str">
        <f t="shared" si="138"/>
        <v/>
      </c>
      <c r="AC145" s="46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9"/>
      <c r="AO145" s="45"/>
      <c r="AP145"/>
      <c r="AS145"/>
      <c r="AT145"/>
      <c r="AU145"/>
      <c r="AV145"/>
      <c r="AW145"/>
      <c r="AX145"/>
      <c r="AY145"/>
      <c r="AZ145"/>
      <c r="BA145" s="5"/>
      <c r="BB145"/>
      <c r="BC145"/>
      <c r="BD145"/>
      <c r="BE145"/>
      <c r="BF145"/>
      <c r="BG145"/>
      <c r="BH145"/>
      <c r="BI145"/>
    </row>
    <row r="146" spans="1:61">
      <c r="A146" s="107">
        <v>42</v>
      </c>
      <c r="B146" s="57"/>
      <c r="C146" s="57">
        <f t="shared" si="118"/>
        <v>0</v>
      </c>
      <c r="D146" s="57">
        <f t="shared" si="110"/>
        <v>0</v>
      </c>
      <c r="E146" s="57">
        <f t="shared" si="111"/>
        <v>0</v>
      </c>
      <c r="F146" t="str">
        <f t="shared" si="114"/>
        <v>BR</v>
      </c>
      <c r="G146" s="27" t="str">
        <f t="shared" si="127"/>
        <v/>
      </c>
      <c r="H146" s="26" t="str">
        <f t="shared" si="128"/>
        <v/>
      </c>
      <c r="I146" s="58" t="str">
        <f>IF(B146&lt;&gt;"",IF(Z145&gt;=$AR$5,"",IF(Z145&lt;=$AR$6,"",IF(AND(G145="L",G146="L"),"",IF(G146="W","",IF(AND(G146="L",I144="",C143="R"),"B",IF(AND(G146="L",I144="",C143="B"),"R",IF(AND(F142="RB",F144="RB"),"B",IF(AND(F142="RR",F144="RR"),"B",IF(AND(F142="BR",F144="BR"),"R",IF(AND(F142="BB",F144="BB"),"R","")))))))))),"")</f>
        <v/>
      </c>
      <c r="J146" s="75"/>
      <c r="K146" s="27" t="str">
        <f t="shared" si="129"/>
        <v/>
      </c>
      <c r="L146" s="28">
        <f t="shared" si="130"/>
        <v>0</v>
      </c>
      <c r="M146" t="str">
        <f t="shared" ref="M146:M151" si="141">IF(B146=0,"OE",D145&amp;D146)</f>
        <v>OE</v>
      </c>
      <c r="N146" s="27" t="str">
        <f t="shared" si="120"/>
        <v/>
      </c>
      <c r="O146" s="26" t="str">
        <f t="shared" si="132"/>
        <v/>
      </c>
      <c r="P146" s="58" t="str">
        <f t="shared" si="135"/>
        <v/>
      </c>
      <c r="Q146" s="27" t="str">
        <f t="shared" si="124"/>
        <v/>
      </c>
      <c r="R146" s="28">
        <f t="shared" si="139"/>
        <v>0</v>
      </c>
      <c r="S146" t="str">
        <f t="shared" si="122"/>
        <v>LH</v>
      </c>
      <c r="T146" s="27" t="str">
        <f t="shared" si="133"/>
        <v/>
      </c>
      <c r="U146" s="26" t="str">
        <f t="shared" si="134"/>
        <v/>
      </c>
      <c r="V146" s="58" t="str">
        <f t="shared" si="136"/>
        <v/>
      </c>
      <c r="W146" s="27" t="str">
        <f t="shared" si="125"/>
        <v/>
      </c>
      <c r="X146" s="28">
        <f t="shared" si="126"/>
        <v>0</v>
      </c>
      <c r="Y146" s="33">
        <f t="shared" si="109"/>
        <v>0</v>
      </c>
      <c r="Z146" s="31" t="str">
        <f t="shared" si="123"/>
        <v/>
      </c>
      <c r="AA146" s="44" t="str">
        <f t="shared" si="137"/>
        <v/>
      </c>
      <c r="AB146" s="44" t="str">
        <f t="shared" si="138"/>
        <v/>
      </c>
      <c r="AC146" s="46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9"/>
      <c r="AO146" s="45"/>
      <c r="AP146"/>
      <c r="AS146"/>
      <c r="AT146"/>
      <c r="AU146"/>
      <c r="AV146"/>
      <c r="AW146"/>
      <c r="AX146"/>
      <c r="AY146"/>
      <c r="AZ146"/>
      <c r="BA146" s="5"/>
      <c r="BB146"/>
      <c r="BC146"/>
      <c r="BD146"/>
      <c r="BE146"/>
      <c r="BF146"/>
      <c r="BG146"/>
      <c r="BH146"/>
      <c r="BI146"/>
    </row>
    <row r="147" spans="1:61">
      <c r="A147" s="107">
        <v>43</v>
      </c>
      <c r="B147" s="57"/>
      <c r="C147" s="57">
        <f t="shared" si="118"/>
        <v>0</v>
      </c>
      <c r="D147" s="57">
        <f t="shared" si="110"/>
        <v>0</v>
      </c>
      <c r="E147" s="57">
        <f t="shared" si="111"/>
        <v>0</v>
      </c>
      <c r="F147"/>
      <c r="G147" s="27" t="str">
        <f t="shared" si="127"/>
        <v/>
      </c>
      <c r="H147" s="26" t="str">
        <f t="shared" si="128"/>
        <v/>
      </c>
      <c r="I147" s="58" t="str">
        <f>IF(B147&lt;&gt;"",IF(Z146&gt;=$AR$5,"",IF(Z146&lt;=$AR$6,"",IF(AND(G146="L",G147="L"),"",IF(G147="W","",IF(AND(G147="L",I145="",C144="R"),"B",IF(AND(G147="L",I145="",C144="B"),"R",IF(AND(F143="RB",F145="RB"),"B",IF(AND(F143="RR",F145="RR"),"B",IF(AND(F143="BR",F145="BR"),"R",IF(AND(F143="BB",F145="BB"),"R","")))))))))),"")</f>
        <v/>
      </c>
      <c r="J147" s="75"/>
      <c r="K147" s="27" t="str">
        <f t="shared" si="129"/>
        <v/>
      </c>
      <c r="L147" s="28">
        <f t="shared" si="130"/>
        <v>0</v>
      </c>
      <c r="M147"/>
      <c r="N147" s="27" t="str">
        <f t="shared" si="120"/>
        <v/>
      </c>
      <c r="O147" s="26" t="str">
        <f t="shared" si="132"/>
        <v/>
      </c>
      <c r="P147" s="58" t="str">
        <f t="shared" si="135"/>
        <v/>
      </c>
      <c r="Q147" s="27" t="str">
        <f t="shared" si="124"/>
        <v/>
      </c>
      <c r="R147" s="28">
        <f t="shared" si="139"/>
        <v>0</v>
      </c>
      <c r="S147"/>
      <c r="T147" s="27" t="str">
        <f t="shared" si="133"/>
        <v/>
      </c>
      <c r="U147" s="26" t="str">
        <f t="shared" si="134"/>
        <v/>
      </c>
      <c r="V147" s="58" t="str">
        <f t="shared" si="136"/>
        <v/>
      </c>
      <c r="W147" s="27" t="str">
        <f t="shared" si="125"/>
        <v/>
      </c>
      <c r="X147" s="28">
        <f t="shared" si="126"/>
        <v>0</v>
      </c>
      <c r="Y147" s="33">
        <f t="shared" si="109"/>
        <v>0</v>
      </c>
      <c r="Z147" s="31" t="str">
        <f t="shared" si="123"/>
        <v/>
      </c>
      <c r="AA147" s="44" t="str">
        <f t="shared" si="137"/>
        <v/>
      </c>
      <c r="AB147" s="44" t="str">
        <f t="shared" si="138"/>
        <v/>
      </c>
      <c r="AC147" s="46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9"/>
      <c r="AO147" s="45"/>
      <c r="AP147"/>
      <c r="AS147"/>
      <c r="AT147"/>
      <c r="AU147"/>
      <c r="AV147"/>
      <c r="AW147"/>
      <c r="AX147"/>
      <c r="AY147"/>
      <c r="AZ147"/>
      <c r="BA147" s="5"/>
      <c r="BB147"/>
      <c r="BC147"/>
      <c r="BD147"/>
      <c r="BE147"/>
      <c r="BF147"/>
      <c r="BG147"/>
      <c r="BH147"/>
      <c r="BI147"/>
    </row>
    <row r="148" spans="1:61">
      <c r="A148" s="107">
        <v>44</v>
      </c>
      <c r="B148" s="57"/>
      <c r="C148" s="57">
        <f t="shared" si="118"/>
        <v>0</v>
      </c>
      <c r="D148" s="57">
        <f t="shared" si="110"/>
        <v>0</v>
      </c>
      <c r="E148" s="57">
        <f t="shared" si="111"/>
        <v>0</v>
      </c>
      <c r="F148" t="str">
        <f t="shared" si="114"/>
        <v>BR</v>
      </c>
      <c r="G148" s="27" t="str">
        <f t="shared" si="127"/>
        <v/>
      </c>
      <c r="H148" s="26" t="str">
        <f t="shared" si="128"/>
        <v/>
      </c>
      <c r="I148" s="58" t="str">
        <f>IF(B148&lt;&gt;"",IF(Z147&gt;=$AR$5,"",IF(Z147&lt;=$AR$6,"",IF(AND(G147="L",G148="L"),"",IF(G148="W","",IF(AND(G148="L",I146="",C145="R"),"B",IF(AND(G148="L",I146="",C145="B"),"R",IF(AND(F144="RB",F146="RB"),"B",IF(AND(F144="RR",F146="RR"),"B",IF(AND(F144="BR",F146="BR"),"R",IF(AND(F144="BB",F146="BB"),"R","")))))))))),"")</f>
        <v/>
      </c>
      <c r="J148" s="75"/>
      <c r="K148" s="27" t="str">
        <f t="shared" si="129"/>
        <v/>
      </c>
      <c r="L148" s="28">
        <f t="shared" si="130"/>
        <v>0</v>
      </c>
      <c r="M148" t="str">
        <f t="shared" si="141"/>
        <v>OE</v>
      </c>
      <c r="N148" s="27" t="str">
        <f t="shared" si="120"/>
        <v/>
      </c>
      <c r="O148" s="26" t="str">
        <f t="shared" si="132"/>
        <v/>
      </c>
      <c r="P148" s="58" t="str">
        <f t="shared" si="135"/>
        <v/>
      </c>
      <c r="Q148" s="27" t="str">
        <f t="shared" si="124"/>
        <v/>
      </c>
      <c r="R148" s="28">
        <f t="shared" si="139"/>
        <v>0</v>
      </c>
      <c r="S148" t="str">
        <f t="shared" si="122"/>
        <v>LH</v>
      </c>
      <c r="T148" s="27" t="str">
        <f t="shared" si="133"/>
        <v/>
      </c>
      <c r="U148" s="26" t="str">
        <f t="shared" si="134"/>
        <v/>
      </c>
      <c r="V148" s="58" t="str">
        <f t="shared" si="136"/>
        <v/>
      </c>
      <c r="W148" s="27" t="str">
        <f t="shared" si="125"/>
        <v/>
      </c>
      <c r="X148" s="28">
        <f t="shared" si="126"/>
        <v>0</v>
      </c>
      <c r="Y148" s="33">
        <f t="shared" si="109"/>
        <v>0</v>
      </c>
      <c r="Z148" s="31" t="str">
        <f t="shared" si="123"/>
        <v/>
      </c>
      <c r="AA148" s="44" t="str">
        <f t="shared" si="137"/>
        <v/>
      </c>
      <c r="AB148" s="44" t="str">
        <f t="shared" si="138"/>
        <v/>
      </c>
      <c r="AC148" s="46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9"/>
      <c r="AO148" s="45"/>
      <c r="AP148"/>
      <c r="AS148"/>
      <c r="AT148"/>
      <c r="AU148"/>
      <c r="AV148"/>
      <c r="AW148"/>
      <c r="AX148"/>
      <c r="AY148"/>
      <c r="AZ148"/>
      <c r="BA148" s="5"/>
      <c r="BB148"/>
      <c r="BC148"/>
      <c r="BD148"/>
      <c r="BE148"/>
      <c r="BF148"/>
      <c r="BG148"/>
      <c r="BH148"/>
      <c r="BI148"/>
    </row>
    <row r="149" spans="1:61">
      <c r="A149" s="107">
        <v>45</v>
      </c>
      <c r="B149" s="57"/>
      <c r="C149" s="57">
        <f t="shared" si="118"/>
        <v>0</v>
      </c>
      <c r="D149" s="57">
        <f t="shared" si="110"/>
        <v>0</v>
      </c>
      <c r="E149" s="57">
        <f t="shared" si="111"/>
        <v>0</v>
      </c>
      <c r="F149"/>
      <c r="G149" s="27" t="str">
        <f t="shared" si="127"/>
        <v/>
      </c>
      <c r="H149" s="26" t="str">
        <f t="shared" si="128"/>
        <v/>
      </c>
      <c r="I149" s="58" t="str">
        <f>IF(B149&lt;&gt;"",IF(Z148&gt;=$AR$5,"",IF(Z148&lt;=$AR$6,"",IF(AND(G148="L",G149="L"),"",IF(G149="W","",IF(AND(G149="L",I147="",C146="R"),"B",IF(AND(G149="L",I147="",C146="B"),"R",IF(AND(F145="RB",F147="RB"),"B",IF(AND(F145="RR",F147="RR"),"B",IF(AND(F145="BR",F147="BR"),"R",IF(AND(F145="BB",F147="BB"),"R","")))))))))),"")</f>
        <v/>
      </c>
      <c r="J149" s="75"/>
      <c r="K149" s="27" t="str">
        <f t="shared" si="129"/>
        <v/>
      </c>
      <c r="L149" s="28">
        <f t="shared" si="130"/>
        <v>0</v>
      </c>
      <c r="M149"/>
      <c r="N149" s="27" t="str">
        <f t="shared" si="120"/>
        <v/>
      </c>
      <c r="O149" s="26" t="str">
        <f t="shared" si="132"/>
        <v/>
      </c>
      <c r="P149" s="58" t="str">
        <f t="shared" si="135"/>
        <v/>
      </c>
      <c r="Q149" s="27" t="str">
        <f t="shared" si="124"/>
        <v/>
      </c>
      <c r="R149" s="28">
        <f t="shared" si="139"/>
        <v>0</v>
      </c>
      <c r="S149"/>
      <c r="T149" s="27" t="str">
        <f t="shared" si="133"/>
        <v/>
      </c>
      <c r="U149" s="26" t="str">
        <f t="shared" si="134"/>
        <v/>
      </c>
      <c r="V149" s="58" t="str">
        <f t="shared" si="136"/>
        <v/>
      </c>
      <c r="W149" s="27" t="str">
        <f t="shared" si="125"/>
        <v/>
      </c>
      <c r="X149" s="28">
        <f t="shared" si="126"/>
        <v>0</v>
      </c>
      <c r="Y149" s="33">
        <f t="shared" si="109"/>
        <v>0</v>
      </c>
      <c r="Z149" s="31" t="str">
        <f t="shared" si="123"/>
        <v/>
      </c>
      <c r="AA149" s="44" t="str">
        <f t="shared" si="137"/>
        <v/>
      </c>
      <c r="AB149" s="44" t="str">
        <f t="shared" si="138"/>
        <v/>
      </c>
      <c r="AC149" s="46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9"/>
      <c r="AO149" s="45"/>
      <c r="AP149"/>
      <c r="AS149"/>
      <c r="AT149"/>
      <c r="AU149"/>
      <c r="AV149"/>
      <c r="AW149"/>
      <c r="AX149"/>
      <c r="AY149"/>
      <c r="AZ149"/>
      <c r="BA149" s="5"/>
      <c r="BB149"/>
      <c r="BC149"/>
      <c r="BD149"/>
      <c r="BE149"/>
      <c r="BF149"/>
      <c r="BG149"/>
      <c r="BH149"/>
      <c r="BI149"/>
    </row>
    <row r="150" spans="1:61">
      <c r="A150" s="107">
        <v>46</v>
      </c>
      <c r="B150" s="57"/>
      <c r="C150" s="57">
        <f t="shared" si="118"/>
        <v>0</v>
      </c>
      <c r="D150" s="57">
        <f t="shared" si="110"/>
        <v>0</v>
      </c>
      <c r="E150" s="57">
        <f t="shared" si="111"/>
        <v>0</v>
      </c>
      <c r="F150" t="str">
        <f t="shared" ref="F150:F185" si="142">IF(B150=0,"BR",C149&amp;C150)</f>
        <v>BR</v>
      </c>
      <c r="G150" s="27" t="str">
        <f t="shared" si="127"/>
        <v/>
      </c>
      <c r="H150" s="26" t="str">
        <f t="shared" si="128"/>
        <v/>
      </c>
      <c r="I150" s="58" t="str">
        <f>IF(B150&lt;&gt;"",IF(Z149&gt;=$AR$5,"",IF(Z149&lt;=$AR$6,"",IF(AND(G149="L",G150="L"),"",IF(G150="W","",IF(AND(G150="L",I148="",C147="R"),"B",IF(AND(G150="L",I148="",C147="B"),"R",IF(AND(F146="RB",F148="RB"),"B",IF(AND(F146="RR",F148="RR"),"B",IF(AND(F146="BR",F148="BR"),"R",IF(AND(F146="BB",F148="BB"),"R","")))))))))),"")</f>
        <v/>
      </c>
      <c r="J150" s="75"/>
      <c r="K150" s="27" t="str">
        <f t="shared" si="129"/>
        <v/>
      </c>
      <c r="L150" s="28">
        <f t="shared" si="130"/>
        <v>0</v>
      </c>
      <c r="M150" t="str">
        <f t="shared" si="141"/>
        <v>OE</v>
      </c>
      <c r="N150" s="27" t="str">
        <f t="shared" si="120"/>
        <v/>
      </c>
      <c r="O150" s="26" t="str">
        <f t="shared" si="132"/>
        <v/>
      </c>
      <c r="P150" s="58" t="str">
        <f t="shared" si="135"/>
        <v/>
      </c>
      <c r="Q150" s="27" t="str">
        <f t="shared" si="124"/>
        <v/>
      </c>
      <c r="R150" s="28">
        <f t="shared" si="139"/>
        <v>0</v>
      </c>
      <c r="S150" t="str">
        <f t="shared" si="122"/>
        <v>LH</v>
      </c>
      <c r="T150" s="27" t="str">
        <f t="shared" si="133"/>
        <v/>
      </c>
      <c r="U150" s="26" t="str">
        <f t="shared" si="134"/>
        <v/>
      </c>
      <c r="V150" s="58" t="str">
        <f t="shared" si="136"/>
        <v/>
      </c>
      <c r="W150" s="27" t="str">
        <f t="shared" si="125"/>
        <v/>
      </c>
      <c r="X150" s="28">
        <f t="shared" si="126"/>
        <v>0</v>
      </c>
      <c r="Y150" s="33">
        <f t="shared" si="109"/>
        <v>0</v>
      </c>
      <c r="Z150" s="31" t="str">
        <f t="shared" si="123"/>
        <v/>
      </c>
      <c r="AA150" s="44" t="str">
        <f t="shared" si="137"/>
        <v/>
      </c>
      <c r="AB150" s="44" t="str">
        <f t="shared" si="138"/>
        <v/>
      </c>
      <c r="AC150" s="46"/>
      <c r="AD150" s="48"/>
      <c r="AE150" s="48"/>
      <c r="AF150" s="48"/>
      <c r="AG150" s="48"/>
      <c r="AH150" s="45"/>
      <c r="AI150" s="48"/>
      <c r="AJ150" s="45"/>
      <c r="AK150" s="48"/>
      <c r="AL150" s="48"/>
      <c r="AM150" s="48"/>
      <c r="AN150" s="49"/>
      <c r="AO150" s="45"/>
      <c r="AP150"/>
      <c r="AS150"/>
      <c r="AT150"/>
      <c r="AU150"/>
      <c r="AV150"/>
      <c r="AW150"/>
      <c r="AX150"/>
      <c r="AY150" s="5"/>
      <c r="AZ150"/>
      <c r="BA150" s="5"/>
      <c r="BB150"/>
      <c r="BC150"/>
      <c r="BD150"/>
      <c r="BE150"/>
      <c r="BF150"/>
      <c r="BG150"/>
      <c r="BH150"/>
    </row>
    <row r="151" spans="1:61">
      <c r="A151" s="107">
        <v>47</v>
      </c>
      <c r="B151" s="57"/>
      <c r="C151" s="57">
        <f t="shared" si="118"/>
        <v>0</v>
      </c>
      <c r="D151" s="57">
        <f t="shared" si="110"/>
        <v>0</v>
      </c>
      <c r="E151" s="57">
        <f t="shared" si="111"/>
        <v>0</v>
      </c>
      <c r="F151"/>
      <c r="G151" s="27" t="str">
        <f t="shared" si="127"/>
        <v/>
      </c>
      <c r="H151" s="26" t="str">
        <f t="shared" si="128"/>
        <v/>
      </c>
      <c r="I151" s="58" t="str">
        <f>IF(B151&lt;&gt;"",IF(Z150&gt;=$AR$5,"",IF(Z150&lt;=$AR$6,"",IF(AND(G150="L",G151="L"),"",IF(G151="W","",IF(AND(G151="L",I149="",C148="R"),"B",IF(AND(G151="L",I149="",C148="B"),"R",IF(AND(F147="RB",F149="RB"),"B",IF(AND(F147="RR",F149="RR"),"B",IF(AND(F147="BR",F149="BR"),"R",IF(AND(F147="BB",F149="BB"),"R","")))))))))),"")</f>
        <v/>
      </c>
      <c r="J151" s="75"/>
      <c r="K151" s="27" t="str">
        <f t="shared" si="129"/>
        <v/>
      </c>
      <c r="L151" s="28">
        <f t="shared" si="130"/>
        <v>0</v>
      </c>
      <c r="M151"/>
      <c r="N151" s="27" t="str">
        <f t="shared" si="120"/>
        <v/>
      </c>
      <c r="O151" s="26" t="str">
        <f t="shared" si="132"/>
        <v/>
      </c>
      <c r="P151" s="58" t="str">
        <f t="shared" si="135"/>
        <v/>
      </c>
      <c r="Q151" s="27" t="str">
        <f t="shared" si="124"/>
        <v/>
      </c>
      <c r="R151" s="28">
        <f t="shared" si="139"/>
        <v>0</v>
      </c>
      <c r="S151"/>
      <c r="T151" s="27" t="str">
        <f t="shared" si="133"/>
        <v/>
      </c>
      <c r="U151" s="26" t="str">
        <f t="shared" si="134"/>
        <v/>
      </c>
      <c r="V151" s="58" t="str">
        <f t="shared" si="136"/>
        <v/>
      </c>
      <c r="W151" s="27" t="str">
        <f t="shared" si="125"/>
        <v/>
      </c>
      <c r="X151" s="28">
        <f t="shared" si="126"/>
        <v>0</v>
      </c>
      <c r="Y151" s="33">
        <f t="shared" si="109"/>
        <v>0</v>
      </c>
      <c r="Z151" s="31" t="str">
        <f t="shared" si="123"/>
        <v/>
      </c>
      <c r="AA151" s="44" t="str">
        <f t="shared" si="137"/>
        <v/>
      </c>
      <c r="AB151" s="44" t="str">
        <f t="shared" si="138"/>
        <v/>
      </c>
      <c r="AC151" s="46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9"/>
      <c r="AO151" s="45"/>
      <c r="AP151"/>
      <c r="AS151"/>
      <c r="AT151"/>
      <c r="AU151"/>
      <c r="AV151"/>
      <c r="AW151"/>
      <c r="AX151"/>
      <c r="AY151" s="5"/>
      <c r="AZ151"/>
      <c r="BA151" s="5"/>
      <c r="BB151"/>
      <c r="BC151"/>
      <c r="BD151"/>
      <c r="BE151"/>
      <c r="BF151"/>
      <c r="BG151"/>
      <c r="BH151"/>
    </row>
    <row r="152" spans="1:61">
      <c r="A152" s="107">
        <v>48</v>
      </c>
      <c r="B152" s="57"/>
      <c r="C152" s="57">
        <f t="shared" si="118"/>
        <v>0</v>
      </c>
      <c r="D152" s="57">
        <f t="shared" si="110"/>
        <v>0</v>
      </c>
      <c r="E152" s="57">
        <f t="shared" si="111"/>
        <v>0</v>
      </c>
      <c r="F152" t="str">
        <f t="shared" si="142"/>
        <v>BR</v>
      </c>
      <c r="G152" s="27" t="str">
        <f t="shared" si="127"/>
        <v/>
      </c>
      <c r="H152" s="26" t="str">
        <f t="shared" si="128"/>
        <v/>
      </c>
      <c r="I152" s="58" t="str">
        <f>IF(B152&lt;&gt;"",IF(Z151&gt;=$AR$5,"",IF(Z151&lt;=$AR$6,"",IF(AND(G151="L",G152="L"),"",IF(G152="W","",IF(AND(G152="L",I150="",C149="R"),"B",IF(AND(G152="L",I150="",C149="B"),"R",IF(AND(F148="RB",F150="RB"),"B",IF(AND(F148="RR",F150="RR"),"B",IF(AND(F148="BR",F150="BR"),"R",IF(AND(F148="BB",F150="BB"),"R","")))))))))),"")</f>
        <v/>
      </c>
      <c r="J152" s="75"/>
      <c r="K152" s="27" t="str">
        <f t="shared" si="129"/>
        <v/>
      </c>
      <c r="L152" s="28">
        <f t="shared" si="130"/>
        <v>0</v>
      </c>
      <c r="M152" t="str">
        <f t="shared" ref="M152:M155" si="143">IF(B152=0,"OE",D151&amp;D152)</f>
        <v>OE</v>
      </c>
      <c r="N152" s="27" t="str">
        <f t="shared" si="120"/>
        <v/>
      </c>
      <c r="O152" s="26" t="str">
        <f t="shared" si="132"/>
        <v/>
      </c>
      <c r="P152" s="58" t="str">
        <f t="shared" si="135"/>
        <v/>
      </c>
      <c r="Q152" s="27" t="str">
        <f t="shared" si="124"/>
        <v/>
      </c>
      <c r="R152" s="28">
        <f t="shared" si="139"/>
        <v>0</v>
      </c>
      <c r="S152" t="str">
        <f t="shared" si="122"/>
        <v>LH</v>
      </c>
      <c r="T152" s="27" t="str">
        <f t="shared" si="133"/>
        <v/>
      </c>
      <c r="U152" s="26" t="str">
        <f t="shared" si="134"/>
        <v/>
      </c>
      <c r="V152" s="58" t="str">
        <f t="shared" si="136"/>
        <v/>
      </c>
      <c r="W152" s="27" t="str">
        <f t="shared" si="125"/>
        <v/>
      </c>
      <c r="X152" s="28">
        <f t="shared" si="126"/>
        <v>0</v>
      </c>
      <c r="Y152" s="33">
        <f t="shared" si="109"/>
        <v>0</v>
      </c>
      <c r="Z152" s="31" t="str">
        <f t="shared" si="123"/>
        <v/>
      </c>
      <c r="AA152" s="44" t="str">
        <f t="shared" si="137"/>
        <v/>
      </c>
      <c r="AB152" s="44" t="str">
        <f t="shared" si="138"/>
        <v/>
      </c>
      <c r="AC152" s="46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9"/>
      <c r="AO152" s="45"/>
      <c r="AP152"/>
      <c r="AS152"/>
      <c r="AT152"/>
      <c r="AU152"/>
      <c r="AV152"/>
      <c r="AW152"/>
      <c r="AX152"/>
      <c r="AY152" s="5"/>
      <c r="AZ152"/>
      <c r="BA152" s="5"/>
      <c r="BB152"/>
      <c r="BC152"/>
      <c r="BD152"/>
      <c r="BE152"/>
      <c r="BF152"/>
      <c r="BG152"/>
      <c r="BH152"/>
    </row>
    <row r="153" spans="1:61">
      <c r="A153" s="107">
        <v>49</v>
      </c>
      <c r="B153" s="57"/>
      <c r="C153" s="57">
        <f t="shared" si="118"/>
        <v>0</v>
      </c>
      <c r="D153" s="57">
        <f t="shared" si="110"/>
        <v>0</v>
      </c>
      <c r="E153" s="57">
        <f t="shared" si="111"/>
        <v>0</v>
      </c>
      <c r="F153"/>
      <c r="G153" s="27" t="str">
        <f t="shared" si="127"/>
        <v/>
      </c>
      <c r="H153" s="26" t="str">
        <f t="shared" si="128"/>
        <v/>
      </c>
      <c r="I153" s="58" t="str">
        <f>IF(B153&lt;&gt;"",IF(Z152&gt;=$AR$5,"",IF(Z152&lt;=$AR$6,"",IF(AND(G152="L",G153="L"),"",IF(G153="W","",IF(AND(G153="L",I151="",C150="R"),"B",IF(AND(G153="L",I151="",C150="B"),"R",IF(AND(F149="RB",F151="RB"),"B",IF(AND(F149="RR",F151="RR"),"B",IF(AND(F149="BR",F151="BR"),"R",IF(AND(F149="BB",F151="BB"),"R","")))))))))),"")</f>
        <v/>
      </c>
      <c r="J153" s="75"/>
      <c r="K153" s="27" t="str">
        <f t="shared" si="129"/>
        <v/>
      </c>
      <c r="L153" s="28">
        <f t="shared" si="130"/>
        <v>0</v>
      </c>
      <c r="M153"/>
      <c r="N153" s="27" t="str">
        <f t="shared" si="120"/>
        <v/>
      </c>
      <c r="O153" s="26" t="str">
        <f t="shared" si="132"/>
        <v/>
      </c>
      <c r="P153" s="58" t="str">
        <f t="shared" si="135"/>
        <v/>
      </c>
      <c r="Q153" s="27" t="str">
        <f t="shared" si="124"/>
        <v/>
      </c>
      <c r="R153" s="28">
        <f t="shared" si="139"/>
        <v>0</v>
      </c>
      <c r="S153"/>
      <c r="T153" s="27" t="str">
        <f t="shared" si="133"/>
        <v/>
      </c>
      <c r="U153" s="26" t="str">
        <f t="shared" si="134"/>
        <v/>
      </c>
      <c r="V153" s="58" t="str">
        <f t="shared" si="136"/>
        <v/>
      </c>
      <c r="W153" s="27" t="str">
        <f t="shared" si="125"/>
        <v/>
      </c>
      <c r="X153" s="28">
        <f t="shared" si="126"/>
        <v>0</v>
      </c>
      <c r="Y153" s="33">
        <f t="shared" si="109"/>
        <v>0</v>
      </c>
      <c r="Z153" s="31" t="str">
        <f t="shared" si="123"/>
        <v/>
      </c>
      <c r="AA153" s="44" t="str">
        <f t="shared" si="137"/>
        <v/>
      </c>
      <c r="AB153" s="44" t="str">
        <f t="shared" si="138"/>
        <v/>
      </c>
      <c r="AC153" s="46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9"/>
      <c r="AO153" s="45"/>
      <c r="AP153"/>
      <c r="AS153"/>
      <c r="AT153"/>
      <c r="AU153"/>
      <c r="AV153"/>
      <c r="AW153"/>
      <c r="AX153"/>
      <c r="AY153" s="5"/>
      <c r="AZ153"/>
      <c r="BA153" s="5"/>
      <c r="BB153"/>
      <c r="BC153"/>
      <c r="BD153"/>
      <c r="BE153"/>
      <c r="BF153"/>
      <c r="BG153"/>
      <c r="BH153"/>
    </row>
    <row r="154" spans="1:61">
      <c r="A154" s="107">
        <v>50</v>
      </c>
      <c r="B154" s="57"/>
      <c r="C154" s="57">
        <f t="shared" si="118"/>
        <v>0</v>
      </c>
      <c r="D154" s="57">
        <f t="shared" si="110"/>
        <v>0</v>
      </c>
      <c r="E154" s="57">
        <f t="shared" si="111"/>
        <v>0</v>
      </c>
      <c r="F154" t="str">
        <f t="shared" si="142"/>
        <v>BR</v>
      </c>
      <c r="G154" s="27" t="str">
        <f t="shared" si="127"/>
        <v/>
      </c>
      <c r="H154" s="26" t="str">
        <f t="shared" si="128"/>
        <v/>
      </c>
      <c r="I154" s="58" t="str">
        <f>IF(B154&lt;&gt;"",IF(Z153&gt;=$AR$5,"",IF(Z153&lt;=$AR$6,"",IF(AND(G153="L",G154="L"),"",IF(G154="W","",IF(AND(G154="L",I152="",C151="R"),"B",IF(AND(G154="L",I152="",C151="B"),"R",IF(AND(F150="RB",F152="RB"),"B",IF(AND(F150="RR",F152="RR"),"B",IF(AND(F150="BR",F152="BR"),"R",IF(AND(F150="BB",F152="BB"),"R","")))))))))),"")</f>
        <v/>
      </c>
      <c r="J154" s="75"/>
      <c r="K154" s="27" t="str">
        <f t="shared" si="129"/>
        <v/>
      </c>
      <c r="L154" s="28">
        <f t="shared" si="130"/>
        <v>0</v>
      </c>
      <c r="M154" t="str">
        <f t="shared" si="143"/>
        <v>OE</v>
      </c>
      <c r="N154" s="27" t="str">
        <f t="shared" si="120"/>
        <v/>
      </c>
      <c r="O154" s="26" t="str">
        <f t="shared" si="132"/>
        <v/>
      </c>
      <c r="P154" s="58" t="str">
        <f t="shared" si="135"/>
        <v/>
      </c>
      <c r="Q154" s="27" t="str">
        <f t="shared" si="124"/>
        <v/>
      </c>
      <c r="R154" s="28">
        <f t="shared" si="139"/>
        <v>0</v>
      </c>
      <c r="S154" t="str">
        <f t="shared" si="122"/>
        <v>LH</v>
      </c>
      <c r="T154" s="27" t="str">
        <f t="shared" si="133"/>
        <v/>
      </c>
      <c r="U154" s="26" t="str">
        <f t="shared" si="134"/>
        <v/>
      </c>
      <c r="V154" s="58" t="str">
        <f t="shared" si="136"/>
        <v/>
      </c>
      <c r="W154" s="27" t="str">
        <f t="shared" si="125"/>
        <v/>
      </c>
      <c r="X154" s="28">
        <f t="shared" si="126"/>
        <v>0</v>
      </c>
      <c r="Y154" s="33">
        <f t="shared" si="109"/>
        <v>0</v>
      </c>
      <c r="Z154" s="31" t="str">
        <f t="shared" si="123"/>
        <v/>
      </c>
      <c r="AA154" s="44" t="str">
        <f t="shared" si="137"/>
        <v/>
      </c>
      <c r="AB154" s="44" t="str">
        <f t="shared" si="138"/>
        <v/>
      </c>
      <c r="AC154" s="46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9"/>
      <c r="AO154" s="45"/>
      <c r="AP154"/>
      <c r="AS154"/>
      <c r="AT154"/>
      <c r="AU154"/>
      <c r="AV154"/>
      <c r="AW154"/>
      <c r="AX154"/>
      <c r="AY154" s="5"/>
      <c r="AZ154"/>
      <c r="BA154" s="5"/>
      <c r="BB154"/>
      <c r="BC154"/>
      <c r="BD154"/>
      <c r="BE154"/>
      <c r="BF154"/>
      <c r="BG154"/>
      <c r="BH154"/>
    </row>
    <row r="155" spans="1:61">
      <c r="A155" s="107">
        <v>51</v>
      </c>
      <c r="B155" s="57"/>
      <c r="C155" s="57">
        <f t="shared" si="118"/>
        <v>0</v>
      </c>
      <c r="D155" s="57">
        <f t="shared" si="110"/>
        <v>0</v>
      </c>
      <c r="E155" s="57">
        <f t="shared" si="111"/>
        <v>0</v>
      </c>
      <c r="F155"/>
      <c r="G155" s="27" t="str">
        <f t="shared" si="127"/>
        <v/>
      </c>
      <c r="H155" s="26" t="str">
        <f t="shared" si="128"/>
        <v/>
      </c>
      <c r="I155" s="58" t="str">
        <f>IF(B155&lt;&gt;"",IF(Z154&gt;=$AR$5,"",IF(Z154&lt;=$AR$6,"",IF(AND(G154="L",G155="L"),"",IF(G155="W","",IF(AND(G155="L",I153="",C152="R"),"B",IF(AND(G155="L",I153="",C152="B"),"R",IF(AND(F151="RB",F153="RB"),"B",IF(AND(F151="RR",F153="RR"),"B",IF(AND(F151="BR",F153="BR"),"R",IF(AND(F151="BB",F153="BB"),"R","")))))))))),"")</f>
        <v/>
      </c>
      <c r="J155" s="75"/>
      <c r="K155" s="27" t="str">
        <f t="shared" si="129"/>
        <v/>
      </c>
      <c r="L155" s="28">
        <f t="shared" si="130"/>
        <v>0</v>
      </c>
      <c r="M155"/>
      <c r="N155" s="27" t="str">
        <f t="shared" si="120"/>
        <v/>
      </c>
      <c r="O155" s="26" t="str">
        <f t="shared" si="132"/>
        <v/>
      </c>
      <c r="P155" s="58" t="str">
        <f t="shared" si="135"/>
        <v/>
      </c>
      <c r="Q155" s="27" t="str">
        <f t="shared" si="124"/>
        <v/>
      </c>
      <c r="R155" s="28">
        <f t="shared" si="139"/>
        <v>0</v>
      </c>
      <c r="S155"/>
      <c r="T155" s="27" t="str">
        <f t="shared" si="133"/>
        <v/>
      </c>
      <c r="U155" s="26" t="str">
        <f t="shared" si="134"/>
        <v/>
      </c>
      <c r="V155" s="58" t="str">
        <f t="shared" si="136"/>
        <v/>
      </c>
      <c r="W155" s="27" t="str">
        <f t="shared" si="125"/>
        <v/>
      </c>
      <c r="X155" s="28">
        <f t="shared" si="126"/>
        <v>0</v>
      </c>
      <c r="Y155" s="33">
        <f t="shared" si="109"/>
        <v>0</v>
      </c>
      <c r="Z155" s="31" t="str">
        <f t="shared" si="123"/>
        <v/>
      </c>
      <c r="AA155" s="44" t="str">
        <f t="shared" si="137"/>
        <v/>
      </c>
      <c r="AB155" s="44" t="str">
        <f t="shared" si="138"/>
        <v/>
      </c>
      <c r="AC155" s="46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9"/>
      <c r="AO155" s="45"/>
      <c r="AS155"/>
      <c r="AT155"/>
      <c r="AU155"/>
      <c r="AV155"/>
      <c r="AW155"/>
      <c r="AX155"/>
      <c r="AY155" s="5"/>
      <c r="AZ155"/>
      <c r="BA155" s="5"/>
      <c r="BB155"/>
      <c r="BC155"/>
      <c r="BD155"/>
      <c r="BE155"/>
      <c r="BF155"/>
      <c r="BG155"/>
      <c r="BH155"/>
    </row>
    <row r="156" spans="1:61">
      <c r="A156" s="107">
        <v>52</v>
      </c>
      <c r="B156" s="57"/>
      <c r="C156" s="57">
        <f t="shared" si="118"/>
        <v>0</v>
      </c>
      <c r="D156" s="57">
        <f t="shared" si="110"/>
        <v>0</v>
      </c>
      <c r="E156" s="57">
        <f t="shared" si="111"/>
        <v>0</v>
      </c>
      <c r="F156" t="str">
        <f t="shared" si="142"/>
        <v>BR</v>
      </c>
      <c r="G156" s="27" t="str">
        <f t="shared" si="127"/>
        <v/>
      </c>
      <c r="H156" s="26" t="str">
        <f t="shared" si="128"/>
        <v/>
      </c>
      <c r="I156" s="58" t="str">
        <f>IF(B156&lt;&gt;"",IF(Z155&gt;=$AR$5,"",IF(Z155&lt;=$AR$6,"",IF(AND(G155="L",G156="L"),"",IF(G156="W","",IF(AND(G156="L",I154="",C153="R"),"B",IF(AND(G156="L",I154="",C153="B"),"R",IF(AND(F152="RB",F154="RB"),"B",IF(AND(F152="RR",F154="RR"),"B",IF(AND(F152="BR",F154="BR"),"R",IF(AND(F152="BB",F154="BB"),"R","")))))))))),"")</f>
        <v/>
      </c>
      <c r="J156" s="75"/>
      <c r="K156" s="27" t="str">
        <f t="shared" si="129"/>
        <v/>
      </c>
      <c r="L156" s="28">
        <f t="shared" si="130"/>
        <v>0</v>
      </c>
      <c r="M156" t="str">
        <f t="shared" ref="M156:M161" si="144">IF(B156=0,"OE",D155&amp;D156)</f>
        <v>OE</v>
      </c>
      <c r="N156" s="27" t="str">
        <f t="shared" si="120"/>
        <v/>
      </c>
      <c r="O156" s="26" t="str">
        <f t="shared" si="132"/>
        <v/>
      </c>
      <c r="P156" s="58" t="str">
        <f t="shared" si="135"/>
        <v/>
      </c>
      <c r="Q156" s="27" t="str">
        <f t="shared" si="124"/>
        <v/>
      </c>
      <c r="R156" s="28">
        <f t="shared" si="139"/>
        <v>0</v>
      </c>
      <c r="S156" t="str">
        <f t="shared" si="122"/>
        <v>LH</v>
      </c>
      <c r="T156" s="27" t="str">
        <f t="shared" si="133"/>
        <v/>
      </c>
      <c r="U156" s="26" t="str">
        <f t="shared" si="134"/>
        <v/>
      </c>
      <c r="V156" s="58" t="str">
        <f t="shared" si="136"/>
        <v/>
      </c>
      <c r="W156" s="27" t="str">
        <f t="shared" si="125"/>
        <v/>
      </c>
      <c r="X156" s="28">
        <f t="shared" si="126"/>
        <v>0</v>
      </c>
      <c r="Y156" s="33">
        <f t="shared" si="109"/>
        <v>0</v>
      </c>
      <c r="Z156" s="31" t="str">
        <f t="shared" si="123"/>
        <v/>
      </c>
      <c r="AA156" s="44" t="str">
        <f t="shared" si="137"/>
        <v/>
      </c>
      <c r="AB156" s="44" t="str">
        <f t="shared" si="138"/>
        <v/>
      </c>
      <c r="AC156" s="46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9"/>
      <c r="AO156" s="45"/>
      <c r="AS156"/>
      <c r="AT156"/>
      <c r="AU156"/>
      <c r="AV156"/>
      <c r="AW156"/>
      <c r="AX156"/>
      <c r="AY156" s="5"/>
      <c r="AZ156"/>
      <c r="BA156" s="5"/>
      <c r="BB156"/>
      <c r="BC156"/>
      <c r="BD156"/>
      <c r="BE156"/>
      <c r="BF156"/>
      <c r="BG156"/>
      <c r="BH156"/>
    </row>
    <row r="157" spans="1:61">
      <c r="A157" s="107">
        <v>53</v>
      </c>
      <c r="B157" s="57"/>
      <c r="C157" s="57">
        <f t="shared" si="118"/>
        <v>0</v>
      </c>
      <c r="D157" s="57">
        <f t="shared" si="110"/>
        <v>0</v>
      </c>
      <c r="E157" s="57">
        <f t="shared" si="111"/>
        <v>0</v>
      </c>
      <c r="F157"/>
      <c r="G157" s="27" t="str">
        <f t="shared" si="127"/>
        <v/>
      </c>
      <c r="H157" s="26" t="str">
        <f t="shared" si="128"/>
        <v/>
      </c>
      <c r="I157" s="58" t="str">
        <f>IF(B157&lt;&gt;"",IF(Z156&gt;=$AR$5,"",IF(Z156&lt;=$AR$6,"",IF(AND(G156="L",G157="L"),"",IF(G157="W","",IF(AND(G157="L",I155="",C154="R"),"B",IF(AND(G157="L",I155="",C154="B"),"R",IF(AND(F153="RB",F155="RB"),"B",IF(AND(F153="RR",F155="RR"),"B",IF(AND(F153="BR",F155="BR"),"R",IF(AND(F153="BB",F155="BB"),"R","")))))))))),"")</f>
        <v/>
      </c>
      <c r="J157" s="75"/>
      <c r="K157" s="27" t="str">
        <f t="shared" si="129"/>
        <v/>
      </c>
      <c r="L157" s="28">
        <f t="shared" si="130"/>
        <v>0</v>
      </c>
      <c r="M157"/>
      <c r="N157" s="27" t="str">
        <f t="shared" si="120"/>
        <v/>
      </c>
      <c r="O157" s="26" t="str">
        <f t="shared" si="132"/>
        <v/>
      </c>
      <c r="P157" s="58" t="str">
        <f t="shared" si="135"/>
        <v/>
      </c>
      <c r="Q157" s="27" t="str">
        <f t="shared" si="124"/>
        <v/>
      </c>
      <c r="R157" s="28">
        <f t="shared" si="139"/>
        <v>0</v>
      </c>
      <c r="S157"/>
      <c r="T157" s="27" t="str">
        <f t="shared" si="133"/>
        <v/>
      </c>
      <c r="U157" s="26" t="str">
        <f t="shared" si="134"/>
        <v/>
      </c>
      <c r="V157" s="58" t="str">
        <f t="shared" si="136"/>
        <v/>
      </c>
      <c r="W157" s="27" t="str">
        <f t="shared" si="125"/>
        <v/>
      </c>
      <c r="X157" s="28">
        <f t="shared" si="126"/>
        <v>0</v>
      </c>
      <c r="Y157" s="33">
        <f t="shared" si="109"/>
        <v>0</v>
      </c>
      <c r="Z157" s="31" t="str">
        <f t="shared" si="123"/>
        <v/>
      </c>
      <c r="AA157" s="44" t="str">
        <f t="shared" si="137"/>
        <v/>
      </c>
      <c r="AB157" s="44" t="str">
        <f t="shared" si="138"/>
        <v/>
      </c>
      <c r="AC157" s="46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9"/>
      <c r="AO157" s="45"/>
      <c r="AS157"/>
      <c r="AT157"/>
      <c r="AU157"/>
      <c r="AV157"/>
      <c r="AW157"/>
      <c r="AX157"/>
      <c r="AY157" s="5"/>
      <c r="AZ157"/>
      <c r="BA157" s="5"/>
      <c r="BB157"/>
      <c r="BC157"/>
      <c r="BD157"/>
      <c r="BE157"/>
      <c r="BF157"/>
      <c r="BG157"/>
      <c r="BH157"/>
    </row>
    <row r="158" spans="1:61">
      <c r="A158" s="107">
        <v>54</v>
      </c>
      <c r="B158" s="57"/>
      <c r="C158" s="57">
        <f t="shared" si="118"/>
        <v>0</v>
      </c>
      <c r="D158" s="57">
        <f t="shared" si="110"/>
        <v>0</v>
      </c>
      <c r="E158" s="57">
        <f t="shared" si="111"/>
        <v>0</v>
      </c>
      <c r="F158" t="str">
        <f t="shared" si="142"/>
        <v>BR</v>
      </c>
      <c r="G158" s="27" t="str">
        <f t="shared" si="127"/>
        <v/>
      </c>
      <c r="H158" s="26" t="str">
        <f t="shared" si="128"/>
        <v/>
      </c>
      <c r="I158" s="58" t="str">
        <f>IF(B158&lt;&gt;"",IF(Z157&gt;=$AR$5,"",IF(Z157&lt;=$AR$6,"",IF(AND(G157="L",G158="L"),"",IF(G158="W","",IF(AND(G158="L",I156="",C155="R"),"B",IF(AND(G158="L",I156="",C155="B"),"R",IF(AND(F154="RB",F156="RB"),"B",IF(AND(F154="RR",F156="RR"),"B",IF(AND(F154="BR",F156="BR"),"R",IF(AND(F154="BB",F156="BB"),"R","")))))))))),"")</f>
        <v/>
      </c>
      <c r="J158" s="75"/>
      <c r="K158" s="27" t="str">
        <f t="shared" si="129"/>
        <v/>
      </c>
      <c r="L158" s="28">
        <f t="shared" si="130"/>
        <v>0</v>
      </c>
      <c r="M158" t="str">
        <f t="shared" si="144"/>
        <v>OE</v>
      </c>
      <c r="N158" s="27" t="str">
        <f t="shared" si="120"/>
        <v/>
      </c>
      <c r="O158" s="26" t="str">
        <f t="shared" si="132"/>
        <v/>
      </c>
      <c r="P158" s="58" t="str">
        <f t="shared" si="135"/>
        <v/>
      </c>
      <c r="Q158" s="27" t="str">
        <f t="shared" si="124"/>
        <v/>
      </c>
      <c r="R158" s="28">
        <f t="shared" si="139"/>
        <v>0</v>
      </c>
      <c r="S158" t="str">
        <f t="shared" si="122"/>
        <v>LH</v>
      </c>
      <c r="T158" s="27" t="str">
        <f t="shared" si="133"/>
        <v/>
      </c>
      <c r="U158" s="26" t="str">
        <f t="shared" si="134"/>
        <v/>
      </c>
      <c r="V158" s="58" t="str">
        <f t="shared" si="136"/>
        <v/>
      </c>
      <c r="W158" s="27" t="str">
        <f t="shared" si="125"/>
        <v/>
      </c>
      <c r="X158" s="28">
        <f t="shared" si="126"/>
        <v>0</v>
      </c>
      <c r="Y158" s="33">
        <f t="shared" si="109"/>
        <v>0</v>
      </c>
      <c r="Z158" s="31" t="str">
        <f t="shared" si="123"/>
        <v/>
      </c>
      <c r="AA158" s="44" t="str">
        <f t="shared" si="137"/>
        <v/>
      </c>
      <c r="AB158" s="44" t="str">
        <f t="shared" si="138"/>
        <v/>
      </c>
      <c r="AC158" s="46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9"/>
      <c r="AO158" s="45"/>
      <c r="AS158"/>
      <c r="AT158"/>
      <c r="AU158"/>
      <c r="AV158"/>
      <c r="AW158"/>
      <c r="AX158"/>
      <c r="AY158" s="5"/>
      <c r="AZ158"/>
      <c r="BA158" s="5"/>
      <c r="BB158"/>
      <c r="BC158"/>
      <c r="BD158"/>
      <c r="BE158"/>
      <c r="BF158"/>
      <c r="BG158"/>
      <c r="BH158"/>
    </row>
    <row r="159" spans="1:61">
      <c r="A159" s="107">
        <v>55</v>
      </c>
      <c r="B159" s="57"/>
      <c r="C159" s="57">
        <f t="shared" si="118"/>
        <v>0</v>
      </c>
      <c r="D159" s="57">
        <f t="shared" si="110"/>
        <v>0</v>
      </c>
      <c r="E159" s="57">
        <f t="shared" si="111"/>
        <v>0</v>
      </c>
      <c r="F159"/>
      <c r="G159" s="27" t="str">
        <f t="shared" si="127"/>
        <v/>
      </c>
      <c r="H159" s="26" t="str">
        <f t="shared" si="128"/>
        <v/>
      </c>
      <c r="I159" s="58" t="str">
        <f>IF(B159&lt;&gt;"",IF(Z158&gt;=$AR$5,"",IF(Z158&lt;=$AR$6,"",IF(AND(G158="L",G159="L"),"",IF(G159="W","",IF(AND(G159="L",I157="",C156="R"),"B",IF(AND(G159="L",I157="",C156="B"),"R",IF(AND(F155="RB",F157="RB"),"B",IF(AND(F155="RR",F157="RR"),"B",IF(AND(F155="BR",F157="BR"),"R",IF(AND(F155="BB",F157="BB"),"R","")))))))))),"")</f>
        <v/>
      </c>
      <c r="J159" s="75"/>
      <c r="K159" s="27" t="str">
        <f t="shared" si="129"/>
        <v/>
      </c>
      <c r="L159" s="28">
        <f t="shared" si="130"/>
        <v>0</v>
      </c>
      <c r="M159"/>
      <c r="N159" s="27" t="str">
        <f t="shared" si="120"/>
        <v/>
      </c>
      <c r="O159" s="26" t="str">
        <f t="shared" si="132"/>
        <v/>
      </c>
      <c r="P159" s="58" t="str">
        <f t="shared" si="135"/>
        <v/>
      </c>
      <c r="Q159" s="27" t="str">
        <f t="shared" si="124"/>
        <v/>
      </c>
      <c r="R159" s="28">
        <f t="shared" si="139"/>
        <v>0</v>
      </c>
      <c r="S159"/>
      <c r="T159" s="27" t="str">
        <f t="shared" si="133"/>
        <v/>
      </c>
      <c r="U159" s="26" t="str">
        <f t="shared" si="134"/>
        <v/>
      </c>
      <c r="V159" s="58" t="str">
        <f t="shared" si="136"/>
        <v/>
      </c>
      <c r="W159" s="27" t="str">
        <f t="shared" si="125"/>
        <v/>
      </c>
      <c r="X159" s="28">
        <f t="shared" si="126"/>
        <v>0</v>
      </c>
      <c r="Y159" s="33">
        <f t="shared" si="109"/>
        <v>0</v>
      </c>
      <c r="Z159" s="31" t="str">
        <f t="shared" si="123"/>
        <v/>
      </c>
      <c r="AA159" s="44" t="str">
        <f t="shared" si="137"/>
        <v/>
      </c>
      <c r="AB159" s="44" t="str">
        <f t="shared" si="138"/>
        <v/>
      </c>
      <c r="AC159" s="46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9"/>
      <c r="AO159" s="45"/>
      <c r="AS159"/>
      <c r="AT159"/>
      <c r="AU159"/>
      <c r="AV159"/>
      <c r="AW159"/>
      <c r="AX159"/>
      <c r="AY159" s="5"/>
      <c r="AZ159"/>
      <c r="BA159" s="5"/>
      <c r="BB159"/>
      <c r="BC159"/>
      <c r="BD159"/>
      <c r="BE159"/>
      <c r="BF159"/>
      <c r="BG159"/>
      <c r="BH159"/>
    </row>
    <row r="160" spans="1:61">
      <c r="A160" s="107">
        <v>56</v>
      </c>
      <c r="B160" s="57"/>
      <c r="C160" s="57">
        <f t="shared" si="118"/>
        <v>0</v>
      </c>
      <c r="D160" s="57">
        <f t="shared" si="110"/>
        <v>0</v>
      </c>
      <c r="E160" s="57">
        <f t="shared" si="111"/>
        <v>0</v>
      </c>
      <c r="F160" t="str">
        <f t="shared" si="142"/>
        <v>BR</v>
      </c>
      <c r="G160" s="27" t="str">
        <f t="shared" si="127"/>
        <v/>
      </c>
      <c r="H160" s="26" t="str">
        <f t="shared" si="128"/>
        <v/>
      </c>
      <c r="I160" s="58" t="str">
        <f>IF(B160&lt;&gt;"",IF(Z159&gt;=$AR$5,"",IF(Z159&lt;=$AR$6,"",IF(AND(G159="L",G160="L"),"",IF(G160="W","",IF(AND(G160="L",I158="",C157="R"),"B",IF(AND(G160="L",I158="",C157="B"),"R",IF(AND(F156="RB",F158="RB"),"B",IF(AND(F156="RR",F158="RR"),"B",IF(AND(F156="BR",F158="BR"),"R",IF(AND(F156="BB",F158="BB"),"R","")))))))))),"")</f>
        <v/>
      </c>
      <c r="J160" s="75"/>
      <c r="K160" s="27" t="str">
        <f t="shared" si="129"/>
        <v/>
      </c>
      <c r="L160" s="28">
        <f t="shared" si="130"/>
        <v>0</v>
      </c>
      <c r="M160" t="str">
        <f t="shared" si="144"/>
        <v>OE</v>
      </c>
      <c r="N160" s="27" t="str">
        <f t="shared" si="120"/>
        <v/>
      </c>
      <c r="O160" s="26" t="str">
        <f t="shared" si="132"/>
        <v/>
      </c>
      <c r="P160" s="58" t="str">
        <f t="shared" si="135"/>
        <v/>
      </c>
      <c r="Q160" s="27" t="str">
        <f t="shared" si="124"/>
        <v/>
      </c>
      <c r="R160" s="28">
        <f t="shared" si="139"/>
        <v>0</v>
      </c>
      <c r="S160" t="str">
        <f t="shared" si="122"/>
        <v>LH</v>
      </c>
      <c r="T160" s="27" t="str">
        <f t="shared" si="133"/>
        <v/>
      </c>
      <c r="U160" s="26" t="str">
        <f t="shared" si="134"/>
        <v/>
      </c>
      <c r="V160" s="58" t="str">
        <f t="shared" si="136"/>
        <v/>
      </c>
      <c r="W160" s="27" t="str">
        <f t="shared" si="125"/>
        <v/>
      </c>
      <c r="X160" s="28">
        <f t="shared" si="126"/>
        <v>0</v>
      </c>
      <c r="Y160" s="33">
        <f t="shared" si="109"/>
        <v>0</v>
      </c>
      <c r="Z160" s="31" t="str">
        <f t="shared" si="123"/>
        <v/>
      </c>
      <c r="AA160" s="44" t="str">
        <f t="shared" si="137"/>
        <v/>
      </c>
      <c r="AB160" s="44" t="str">
        <f t="shared" si="138"/>
        <v/>
      </c>
      <c r="AC160" s="46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9"/>
      <c r="AO160" s="45"/>
      <c r="AS160"/>
      <c r="AT160"/>
      <c r="AU160"/>
      <c r="AV160"/>
      <c r="AW160"/>
      <c r="AX160"/>
      <c r="AY160" s="5"/>
      <c r="AZ160"/>
      <c r="BA160" s="5"/>
      <c r="BB160"/>
      <c r="BC160"/>
      <c r="BD160"/>
      <c r="BE160"/>
      <c r="BF160"/>
      <c r="BG160"/>
      <c r="BH160"/>
    </row>
    <row r="161" spans="1:60">
      <c r="A161" s="107">
        <v>57</v>
      </c>
      <c r="B161" s="57"/>
      <c r="C161" s="57">
        <f t="shared" si="118"/>
        <v>0</v>
      </c>
      <c r="D161" s="57">
        <f t="shared" si="110"/>
        <v>0</v>
      </c>
      <c r="E161" s="57">
        <f t="shared" si="111"/>
        <v>0</v>
      </c>
      <c r="F161"/>
      <c r="G161" s="27" t="str">
        <f t="shared" si="127"/>
        <v/>
      </c>
      <c r="H161" s="26" t="str">
        <f t="shared" si="128"/>
        <v/>
      </c>
      <c r="I161" s="58" t="str">
        <f>IF(B161&lt;&gt;"",IF(Z160&gt;=$AR$5,"",IF(Z160&lt;=$AR$6,"",IF(AND(G160="L",G161="L"),"",IF(G161="W","",IF(AND(G161="L",I159="",C158="R"),"B",IF(AND(G161="L",I159="",C158="B"),"R",IF(AND(F157="RB",F159="RB"),"B",IF(AND(F157="RR",F159="RR"),"B",IF(AND(F157="BR",F159="BR"),"R",IF(AND(F157="BB",F159="BB"),"R","")))))))))),"")</f>
        <v/>
      </c>
      <c r="J161" s="75"/>
      <c r="K161" s="27" t="str">
        <f t="shared" si="129"/>
        <v/>
      </c>
      <c r="L161" s="28">
        <f t="shared" si="130"/>
        <v>0</v>
      </c>
      <c r="M161"/>
      <c r="N161" s="27" t="str">
        <f t="shared" si="120"/>
        <v/>
      </c>
      <c r="O161" s="26" t="str">
        <f t="shared" si="132"/>
        <v/>
      </c>
      <c r="P161" s="58" t="str">
        <f t="shared" si="135"/>
        <v/>
      </c>
      <c r="Q161" s="27" t="str">
        <f t="shared" si="124"/>
        <v/>
      </c>
      <c r="R161" s="28">
        <f t="shared" si="139"/>
        <v>0</v>
      </c>
      <c r="S161"/>
      <c r="T161" s="27" t="str">
        <f t="shared" si="133"/>
        <v/>
      </c>
      <c r="U161" s="26" t="str">
        <f t="shared" si="134"/>
        <v/>
      </c>
      <c r="V161" s="58" t="str">
        <f t="shared" si="136"/>
        <v/>
      </c>
      <c r="W161" s="27" t="str">
        <f t="shared" si="125"/>
        <v/>
      </c>
      <c r="X161" s="28">
        <f t="shared" si="126"/>
        <v>0</v>
      </c>
      <c r="Y161" s="33">
        <f t="shared" si="109"/>
        <v>0</v>
      </c>
      <c r="Z161" s="31" t="str">
        <f t="shared" si="123"/>
        <v/>
      </c>
      <c r="AA161" s="44" t="str">
        <f t="shared" si="137"/>
        <v/>
      </c>
      <c r="AB161" s="44" t="str">
        <f t="shared" si="138"/>
        <v/>
      </c>
      <c r="AC161" s="46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9"/>
      <c r="AO161" s="45"/>
      <c r="AS161"/>
      <c r="AT161"/>
      <c r="AU161"/>
      <c r="AV161"/>
      <c r="AW161"/>
      <c r="AX161"/>
      <c r="AY161" s="5"/>
      <c r="AZ161"/>
      <c r="BA161" s="5"/>
      <c r="BB161"/>
      <c r="BC161"/>
      <c r="BD161"/>
      <c r="BE161"/>
      <c r="BF161"/>
      <c r="BG161"/>
      <c r="BH161"/>
    </row>
    <row r="162" spans="1:60">
      <c r="A162" s="107">
        <v>58</v>
      </c>
      <c r="B162" s="57"/>
      <c r="C162" s="57">
        <f t="shared" si="118"/>
        <v>0</v>
      </c>
      <c r="D162" s="57">
        <f t="shared" si="110"/>
        <v>0</v>
      </c>
      <c r="E162" s="57">
        <f t="shared" si="111"/>
        <v>0</v>
      </c>
      <c r="F162" t="str">
        <f t="shared" si="142"/>
        <v>BR</v>
      </c>
      <c r="G162" s="27" t="str">
        <f t="shared" si="127"/>
        <v/>
      </c>
      <c r="H162" s="26" t="str">
        <f t="shared" si="128"/>
        <v/>
      </c>
      <c r="I162" s="58" t="str">
        <f>IF(B162&lt;&gt;"",IF(Z161&gt;=$AR$5,"",IF(Z161&lt;=$AR$6,"",IF(AND(G161="L",G162="L"),"",IF(G162="W","",IF(AND(G162="L",I160="",C159="R"),"B",IF(AND(G162="L",I160="",C159="B"),"R",IF(AND(F158="RB",F160="RB"),"B",IF(AND(F158="RR",F160="RR"),"B",IF(AND(F158="BR",F160="BR"),"R",IF(AND(F158="BB",F160="BB"),"R","")))))))))),"")</f>
        <v/>
      </c>
      <c r="J162" s="75"/>
      <c r="K162" s="27" t="str">
        <f t="shared" si="129"/>
        <v/>
      </c>
      <c r="L162" s="28">
        <f t="shared" si="130"/>
        <v>0</v>
      </c>
      <c r="M162" t="str">
        <f t="shared" ref="M162:M165" si="145">IF(B162=0,"OE",D161&amp;D162)</f>
        <v>OE</v>
      </c>
      <c r="N162" s="27" t="str">
        <f t="shared" si="120"/>
        <v/>
      </c>
      <c r="O162" s="26" t="str">
        <f t="shared" si="132"/>
        <v/>
      </c>
      <c r="P162" s="58" t="str">
        <f t="shared" si="135"/>
        <v/>
      </c>
      <c r="Q162" s="27" t="str">
        <f t="shared" si="124"/>
        <v/>
      </c>
      <c r="R162" s="28">
        <f t="shared" si="139"/>
        <v>0</v>
      </c>
      <c r="S162" t="str">
        <f t="shared" si="122"/>
        <v>LH</v>
      </c>
      <c r="T162" s="27" t="str">
        <f t="shared" si="133"/>
        <v/>
      </c>
      <c r="U162" s="26" t="str">
        <f t="shared" si="134"/>
        <v/>
      </c>
      <c r="V162" s="58" t="str">
        <f t="shared" si="136"/>
        <v/>
      </c>
      <c r="W162" s="27" t="str">
        <f t="shared" si="125"/>
        <v/>
      </c>
      <c r="X162" s="28">
        <f t="shared" si="126"/>
        <v>0</v>
      </c>
      <c r="Y162" s="33">
        <f t="shared" si="109"/>
        <v>0</v>
      </c>
      <c r="Z162" s="31" t="str">
        <f t="shared" si="123"/>
        <v/>
      </c>
      <c r="AA162" s="44" t="str">
        <f t="shared" si="137"/>
        <v/>
      </c>
      <c r="AB162" s="44" t="str">
        <f t="shared" si="138"/>
        <v/>
      </c>
      <c r="AC162" s="46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9"/>
      <c r="AO162" s="45"/>
      <c r="AS162"/>
      <c r="AT162"/>
      <c r="AU162"/>
      <c r="AV162"/>
      <c r="AW162"/>
      <c r="AX162"/>
      <c r="AY162" s="5"/>
      <c r="AZ162"/>
      <c r="BA162" s="5"/>
      <c r="BB162"/>
      <c r="BC162"/>
      <c r="BD162"/>
      <c r="BE162"/>
      <c r="BF162"/>
      <c r="BG162"/>
      <c r="BH162"/>
    </row>
    <row r="163" spans="1:60">
      <c r="A163" s="107">
        <v>59</v>
      </c>
      <c r="B163" s="57"/>
      <c r="C163" s="57">
        <f t="shared" si="118"/>
        <v>0</v>
      </c>
      <c r="D163" s="57">
        <f t="shared" si="110"/>
        <v>0</v>
      </c>
      <c r="E163" s="57">
        <f t="shared" si="111"/>
        <v>0</v>
      </c>
      <c r="F163"/>
      <c r="G163" s="27" t="str">
        <f t="shared" si="127"/>
        <v/>
      </c>
      <c r="H163" s="26" t="str">
        <f t="shared" si="128"/>
        <v/>
      </c>
      <c r="I163" s="58" t="str">
        <f>IF(B163&lt;&gt;"",IF(Z162&gt;=$AR$5,"",IF(Z162&lt;=$AR$6,"",IF(AND(G162="L",G163="L"),"",IF(G163="W","",IF(AND(G163="L",I161="",C160="R"),"B",IF(AND(G163="L",I161="",C160="B"),"R",IF(AND(F159="RB",F161="RB"),"B",IF(AND(F159="RR",F161="RR"),"B",IF(AND(F159="BR",F161="BR"),"R",IF(AND(F159="BB",F161="BB"),"R","")))))))))),"")</f>
        <v/>
      </c>
      <c r="J163" s="75"/>
      <c r="K163" s="27" t="str">
        <f t="shared" si="129"/>
        <v/>
      </c>
      <c r="L163" s="28">
        <f t="shared" si="130"/>
        <v>0</v>
      </c>
      <c r="M163"/>
      <c r="N163" s="27" t="str">
        <f t="shared" si="120"/>
        <v/>
      </c>
      <c r="O163" s="26" t="str">
        <f t="shared" si="132"/>
        <v/>
      </c>
      <c r="P163" s="58" t="str">
        <f t="shared" si="135"/>
        <v/>
      </c>
      <c r="Q163" s="27" t="str">
        <f t="shared" si="124"/>
        <v/>
      </c>
      <c r="R163" s="28">
        <f t="shared" si="139"/>
        <v>0</v>
      </c>
      <c r="S163"/>
      <c r="T163" s="27" t="str">
        <f t="shared" si="133"/>
        <v/>
      </c>
      <c r="U163" s="26" t="str">
        <f t="shared" si="134"/>
        <v/>
      </c>
      <c r="V163" s="58" t="str">
        <f t="shared" si="136"/>
        <v/>
      </c>
      <c r="W163" s="27" t="str">
        <f t="shared" si="125"/>
        <v/>
      </c>
      <c r="X163" s="28">
        <f t="shared" si="126"/>
        <v>0</v>
      </c>
      <c r="Y163" s="33">
        <f t="shared" si="109"/>
        <v>0</v>
      </c>
      <c r="Z163" s="31" t="str">
        <f t="shared" si="123"/>
        <v/>
      </c>
      <c r="AA163" s="44" t="str">
        <f t="shared" si="137"/>
        <v/>
      </c>
      <c r="AB163" s="44" t="str">
        <f t="shared" si="138"/>
        <v/>
      </c>
      <c r="AC163" s="46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9"/>
      <c r="AO163" s="45"/>
      <c r="AS163"/>
      <c r="AT163"/>
      <c r="AU163"/>
      <c r="AV163"/>
      <c r="AW163"/>
      <c r="AX163"/>
      <c r="AY163" s="5"/>
      <c r="AZ163"/>
      <c r="BA163" s="5"/>
      <c r="BB163"/>
      <c r="BC163"/>
      <c r="BD163"/>
      <c r="BE163"/>
      <c r="BF163"/>
      <c r="BG163"/>
      <c r="BH163"/>
    </row>
    <row r="164" spans="1:60">
      <c r="A164" s="107">
        <v>60</v>
      </c>
      <c r="B164" s="57"/>
      <c r="C164" s="57">
        <f t="shared" si="118"/>
        <v>0</v>
      </c>
      <c r="D164" s="57">
        <f t="shared" si="110"/>
        <v>0</v>
      </c>
      <c r="E164" s="57">
        <f t="shared" si="111"/>
        <v>0</v>
      </c>
      <c r="F164" t="str">
        <f t="shared" si="142"/>
        <v>BR</v>
      </c>
      <c r="G164" s="27" t="str">
        <f t="shared" si="127"/>
        <v/>
      </c>
      <c r="H164" s="26" t="str">
        <f t="shared" si="128"/>
        <v/>
      </c>
      <c r="I164" s="58" t="str">
        <f>IF(B164&lt;&gt;"",IF(Z163&gt;=$AR$5,"",IF(Z163&lt;=$AR$6,"",IF(AND(G163="L",G164="L"),"",IF(G164="W","",IF(AND(G164="L",I162="",C161="R"),"B",IF(AND(G164="L",I162="",C161="B"),"R",IF(AND(F160="RB",F162="RB"),"B",IF(AND(F160="RR",F162="RR"),"B",IF(AND(F160="BR",F162="BR"),"R",IF(AND(F160="BB",F162="BB"),"R","")))))))))),"")</f>
        <v/>
      </c>
      <c r="J164" s="75"/>
      <c r="K164" s="27" t="str">
        <f t="shared" si="129"/>
        <v/>
      </c>
      <c r="L164" s="28">
        <f t="shared" si="130"/>
        <v>0</v>
      </c>
      <c r="M164" t="str">
        <f t="shared" si="145"/>
        <v>OE</v>
      </c>
      <c r="N164" s="27" t="str">
        <f t="shared" si="120"/>
        <v/>
      </c>
      <c r="O164" s="26" t="str">
        <f t="shared" si="132"/>
        <v/>
      </c>
      <c r="P164" s="58" t="str">
        <f t="shared" si="135"/>
        <v/>
      </c>
      <c r="Q164" s="27" t="str">
        <f t="shared" si="124"/>
        <v/>
      </c>
      <c r="R164" s="28">
        <f t="shared" si="139"/>
        <v>0</v>
      </c>
      <c r="S164" t="str">
        <f t="shared" si="122"/>
        <v>LH</v>
      </c>
      <c r="T164" s="27" t="str">
        <f t="shared" si="133"/>
        <v/>
      </c>
      <c r="U164" s="26" t="str">
        <f t="shared" si="134"/>
        <v/>
      </c>
      <c r="V164" s="58" t="str">
        <f t="shared" si="136"/>
        <v/>
      </c>
      <c r="W164" s="27" t="str">
        <f t="shared" si="125"/>
        <v/>
      </c>
      <c r="X164" s="28">
        <f t="shared" si="126"/>
        <v>0</v>
      </c>
      <c r="Y164" s="33">
        <f t="shared" si="109"/>
        <v>0</v>
      </c>
      <c r="Z164" s="31" t="str">
        <f t="shared" si="123"/>
        <v/>
      </c>
      <c r="AA164" s="44" t="str">
        <f t="shared" si="137"/>
        <v/>
      </c>
      <c r="AB164" s="44" t="str">
        <f t="shared" si="138"/>
        <v/>
      </c>
      <c r="AC164" s="46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9"/>
      <c r="AO164" s="45"/>
    </row>
    <row r="165" spans="1:60">
      <c r="A165" s="107">
        <v>61</v>
      </c>
      <c r="B165" s="57"/>
      <c r="C165" s="57">
        <f t="shared" si="118"/>
        <v>0</v>
      </c>
      <c r="D165" s="57">
        <f t="shared" si="110"/>
        <v>0</v>
      </c>
      <c r="E165" s="57">
        <f t="shared" si="111"/>
        <v>0</v>
      </c>
      <c r="F165"/>
      <c r="G165" s="27" t="str">
        <f t="shared" si="127"/>
        <v/>
      </c>
      <c r="H165" s="26" t="str">
        <f t="shared" si="128"/>
        <v/>
      </c>
      <c r="I165" s="58" t="str">
        <f>IF(B165&lt;&gt;"",IF(Z164&gt;=$AR$5,"",IF(Z164&lt;=$AR$6,"",IF(AND(G164="L",G165="L"),"",IF(G165="W","",IF(AND(G165="L",I163="",C162="R"),"B",IF(AND(G165="L",I163="",C162="B"),"R",IF(AND(F161="RB",F163="RB"),"B",IF(AND(F161="RR",F163="RR"),"B",IF(AND(F161="BR",F163="BR"),"R",IF(AND(F161="BB",F163="BB"),"R","")))))))))),"")</f>
        <v/>
      </c>
      <c r="J165" s="75"/>
      <c r="K165" s="27" t="str">
        <f t="shared" si="129"/>
        <v/>
      </c>
      <c r="L165" s="28">
        <f t="shared" si="130"/>
        <v>0</v>
      </c>
      <c r="M165"/>
      <c r="N165" s="27" t="str">
        <f t="shared" si="120"/>
        <v/>
      </c>
      <c r="O165" s="26" t="str">
        <f t="shared" si="132"/>
        <v/>
      </c>
      <c r="P165" s="58" t="str">
        <f t="shared" si="135"/>
        <v/>
      </c>
      <c r="Q165" s="27" t="str">
        <f t="shared" si="124"/>
        <v/>
      </c>
      <c r="R165" s="28">
        <f t="shared" si="139"/>
        <v>0</v>
      </c>
      <c r="S165"/>
      <c r="T165" s="27" t="str">
        <f t="shared" si="133"/>
        <v/>
      </c>
      <c r="U165" s="26" t="str">
        <f t="shared" si="134"/>
        <v/>
      </c>
      <c r="V165" s="58" t="str">
        <f t="shared" si="136"/>
        <v/>
      </c>
      <c r="W165" s="27" t="str">
        <f t="shared" si="125"/>
        <v/>
      </c>
      <c r="X165" s="28">
        <f t="shared" si="126"/>
        <v>0</v>
      </c>
      <c r="Y165" s="33">
        <f t="shared" si="109"/>
        <v>0</v>
      </c>
      <c r="Z165" s="31" t="str">
        <f t="shared" si="123"/>
        <v/>
      </c>
      <c r="AA165" s="44" t="str">
        <f t="shared" si="137"/>
        <v/>
      </c>
      <c r="AB165" s="44" t="str">
        <f t="shared" si="138"/>
        <v/>
      </c>
      <c r="AC165" s="46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9"/>
      <c r="AO165" s="45"/>
    </row>
    <row r="166" spans="1:60">
      <c r="A166" s="107">
        <v>62</v>
      </c>
      <c r="B166" s="57"/>
      <c r="C166" s="57">
        <f t="shared" si="118"/>
        <v>0</v>
      </c>
      <c r="D166" s="57">
        <f t="shared" si="110"/>
        <v>0</v>
      </c>
      <c r="E166" s="57">
        <f t="shared" si="111"/>
        <v>0</v>
      </c>
      <c r="F166" t="str">
        <f t="shared" si="142"/>
        <v>BR</v>
      </c>
      <c r="G166" s="27" t="str">
        <f t="shared" si="127"/>
        <v/>
      </c>
      <c r="H166" s="26" t="str">
        <f t="shared" si="128"/>
        <v/>
      </c>
      <c r="I166" s="58" t="str">
        <f>IF(B166&lt;&gt;"",IF(Z165&gt;=$AR$5,"",IF(Z165&lt;=$AR$6,"",IF(AND(G165="L",G166="L"),"",IF(G166="W","",IF(AND(G166="L",I164="",C163="R"),"B",IF(AND(G166="L",I164="",C163="B"),"R",IF(AND(F162="RB",F164="RB"),"B",IF(AND(F162="RR",F164="RR"),"B",IF(AND(F162="BR",F164="BR"),"R",IF(AND(F162="BB",F164="BB"),"R","")))))))))),"")</f>
        <v/>
      </c>
      <c r="J166" s="75"/>
      <c r="K166" s="27" t="str">
        <f t="shared" si="129"/>
        <v/>
      </c>
      <c r="L166" s="28">
        <f t="shared" si="130"/>
        <v>0</v>
      </c>
      <c r="M166" t="str">
        <f t="shared" ref="M166:M171" si="146">IF(B166=0,"OE",D165&amp;D166)</f>
        <v>OE</v>
      </c>
      <c r="N166" s="27" t="str">
        <f t="shared" si="120"/>
        <v/>
      </c>
      <c r="O166" s="26" t="str">
        <f t="shared" si="132"/>
        <v/>
      </c>
      <c r="P166" s="58" t="str">
        <f t="shared" si="135"/>
        <v/>
      </c>
      <c r="Q166" s="27" t="str">
        <f t="shared" si="124"/>
        <v/>
      </c>
      <c r="R166" s="28">
        <f t="shared" si="139"/>
        <v>0</v>
      </c>
      <c r="S166" t="str">
        <f t="shared" si="122"/>
        <v>LH</v>
      </c>
      <c r="T166" s="27" t="str">
        <f t="shared" si="133"/>
        <v/>
      </c>
      <c r="U166" s="26" t="str">
        <f t="shared" si="134"/>
        <v/>
      </c>
      <c r="V166" s="58" t="str">
        <f t="shared" si="136"/>
        <v/>
      </c>
      <c r="W166" s="27" t="str">
        <f t="shared" si="125"/>
        <v/>
      </c>
      <c r="X166" s="28">
        <f t="shared" si="126"/>
        <v>0</v>
      </c>
      <c r="Y166" s="33">
        <f t="shared" si="109"/>
        <v>0</v>
      </c>
      <c r="Z166" s="31" t="str">
        <f t="shared" si="123"/>
        <v/>
      </c>
      <c r="AA166" s="44" t="str">
        <f t="shared" si="137"/>
        <v/>
      </c>
      <c r="AB166" s="44" t="str">
        <f t="shared" si="138"/>
        <v/>
      </c>
      <c r="AC166" s="46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9"/>
      <c r="AO166" s="45"/>
    </row>
    <row r="167" spans="1:60">
      <c r="A167" s="107">
        <v>63</v>
      </c>
      <c r="B167" s="57"/>
      <c r="C167" s="57">
        <f t="shared" si="118"/>
        <v>0</v>
      </c>
      <c r="D167" s="57">
        <f t="shared" si="110"/>
        <v>0</v>
      </c>
      <c r="E167" s="57">
        <f t="shared" si="111"/>
        <v>0</v>
      </c>
      <c r="F167"/>
      <c r="G167" s="27" t="str">
        <f t="shared" si="127"/>
        <v/>
      </c>
      <c r="H167" s="26" t="str">
        <f t="shared" si="128"/>
        <v/>
      </c>
      <c r="I167" s="58" t="str">
        <f>IF(B167&lt;&gt;"",IF(Z166&gt;=$AR$5,"",IF(Z166&lt;=$AR$6,"",IF(AND(G166="L",G167="L"),"",IF(G167="W","",IF(AND(G167="L",I165="",C164="R"),"B",IF(AND(G167="L",I165="",C164="B"),"R",IF(AND(F163="RB",F165="RB"),"B",IF(AND(F163="RR",F165="RR"),"B",IF(AND(F163="BR",F165="BR"),"R",IF(AND(F163="BB",F165="BB"),"R","")))))))))),"")</f>
        <v/>
      </c>
      <c r="J167" s="75"/>
      <c r="K167" s="27" t="str">
        <f t="shared" si="129"/>
        <v/>
      </c>
      <c r="L167" s="28">
        <f t="shared" si="130"/>
        <v>0</v>
      </c>
      <c r="M167"/>
      <c r="N167" s="27" t="str">
        <f t="shared" si="120"/>
        <v/>
      </c>
      <c r="O167" s="26" t="str">
        <f t="shared" si="132"/>
        <v/>
      </c>
      <c r="P167" s="58" t="str">
        <f t="shared" si="135"/>
        <v/>
      </c>
      <c r="Q167" s="27" t="str">
        <f t="shared" si="124"/>
        <v/>
      </c>
      <c r="R167" s="28">
        <f t="shared" si="139"/>
        <v>0</v>
      </c>
      <c r="S167"/>
      <c r="T167" s="27" t="str">
        <f t="shared" si="133"/>
        <v/>
      </c>
      <c r="U167" s="26" t="str">
        <f t="shared" si="134"/>
        <v/>
      </c>
      <c r="V167" s="58" t="str">
        <f t="shared" si="136"/>
        <v/>
      </c>
      <c r="W167" s="27" t="str">
        <f t="shared" si="125"/>
        <v/>
      </c>
      <c r="X167" s="28">
        <f t="shared" si="126"/>
        <v>0</v>
      </c>
      <c r="Y167" s="33">
        <f t="shared" ref="Y167:Y230" si="147">IF(B167&lt;&gt;"",IF(Z166&gt;=$AR$5,0,IF(Z166&lt;=$AR$6,0,SUM(L167+R167+X167))),0)</f>
        <v>0</v>
      </c>
      <c r="Z167" s="31" t="str">
        <f t="shared" si="123"/>
        <v/>
      </c>
      <c r="AA167" s="44" t="str">
        <f t="shared" si="137"/>
        <v/>
      </c>
      <c r="AB167" s="44" t="str">
        <f t="shared" si="138"/>
        <v/>
      </c>
      <c r="AC167" s="46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9"/>
      <c r="AO167" s="45"/>
    </row>
    <row r="168" spans="1:60">
      <c r="A168" s="107">
        <v>64</v>
      </c>
      <c r="B168" s="57"/>
      <c r="C168" s="57">
        <f t="shared" si="118"/>
        <v>0</v>
      </c>
      <c r="D168" s="57">
        <f t="shared" ref="D168:D231" si="148">VLOOKUP(B168,$BI$107:$BQ$144,9,0)</f>
        <v>0</v>
      </c>
      <c r="E168" s="57">
        <f t="shared" si="111"/>
        <v>0</v>
      </c>
      <c r="F168" t="str">
        <f t="shared" si="142"/>
        <v>BR</v>
      </c>
      <c r="G168" s="27" t="str">
        <f t="shared" si="127"/>
        <v/>
      </c>
      <c r="H168" s="26" t="str">
        <f t="shared" si="128"/>
        <v/>
      </c>
      <c r="I168" s="58" t="str">
        <f>IF(B168&lt;&gt;"",IF(Z167&gt;=$AR$5,"",IF(Z167&lt;=$AR$6,"",IF(AND(G167="L",G168="L"),"",IF(G168="W","",IF(AND(G168="L",I166="",C165="R"),"B",IF(AND(G168="L",I166="",C165="B"),"R",IF(AND(F164="RB",F166="RB"),"B",IF(AND(F164="RR",F166="RR"),"B",IF(AND(F164="BR",F166="BR"),"R",IF(AND(F164="BB",F166="BB"),"R","")))))))))),"")</f>
        <v/>
      </c>
      <c r="J168" s="75"/>
      <c r="K168" s="27" t="str">
        <f t="shared" si="129"/>
        <v/>
      </c>
      <c r="L168" s="28">
        <f t="shared" si="130"/>
        <v>0</v>
      </c>
      <c r="M168" t="str">
        <f t="shared" si="146"/>
        <v>OE</v>
      </c>
      <c r="N168" s="27" t="str">
        <f t="shared" si="120"/>
        <v/>
      </c>
      <c r="O168" s="26" t="str">
        <f t="shared" si="132"/>
        <v/>
      </c>
      <c r="P168" s="58" t="str">
        <f t="shared" si="135"/>
        <v/>
      </c>
      <c r="Q168" s="27" t="str">
        <f t="shared" si="124"/>
        <v/>
      </c>
      <c r="R168" s="28">
        <f t="shared" si="139"/>
        <v>0</v>
      </c>
      <c r="S168" t="str">
        <f t="shared" si="122"/>
        <v>LH</v>
      </c>
      <c r="T168" s="27" t="str">
        <f t="shared" si="133"/>
        <v/>
      </c>
      <c r="U168" s="26" t="str">
        <f t="shared" si="134"/>
        <v/>
      </c>
      <c r="V168" s="58" t="str">
        <f t="shared" si="136"/>
        <v/>
      </c>
      <c r="W168" s="27" t="str">
        <f t="shared" si="125"/>
        <v/>
      </c>
      <c r="X168" s="28">
        <f t="shared" si="126"/>
        <v>0</v>
      </c>
      <c r="Y168" s="33">
        <f t="shared" si="147"/>
        <v>0</v>
      </c>
      <c r="Z168" s="31" t="str">
        <f t="shared" si="123"/>
        <v/>
      </c>
      <c r="AA168" s="44" t="str">
        <f t="shared" si="137"/>
        <v/>
      </c>
      <c r="AB168" s="44" t="str">
        <f t="shared" si="138"/>
        <v/>
      </c>
      <c r="AC168" s="46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9"/>
      <c r="AO168" s="45"/>
    </row>
    <row r="169" spans="1:60">
      <c r="A169" s="107">
        <v>65</v>
      </c>
      <c r="B169" s="57"/>
      <c r="C169" s="57">
        <f t="shared" si="118"/>
        <v>0</v>
      </c>
      <c r="D169" s="57">
        <f t="shared" si="148"/>
        <v>0</v>
      </c>
      <c r="E169" s="57">
        <f t="shared" ref="E169:E232" si="149">VLOOKUP(B169,$BI$107:$BQ$144,7,0)</f>
        <v>0</v>
      </c>
      <c r="F169"/>
      <c r="G169" s="27" t="str">
        <f t="shared" si="127"/>
        <v/>
      </c>
      <c r="H169" s="26" t="str">
        <f t="shared" si="128"/>
        <v/>
      </c>
      <c r="I169" s="58" t="str">
        <f>IF(B169&lt;&gt;"",IF(Z168&gt;=$AR$5,"",IF(Z168&lt;=$AR$6,"",IF(AND(G168="L",G169="L"),"",IF(G169="W","",IF(AND(G169="L",I167="",C166="R"),"B",IF(AND(G169="L",I167="",C166="B"),"R",IF(AND(F165="RB",F167="RB"),"B",IF(AND(F165="RR",F167="RR"),"B",IF(AND(F165="BR",F167="BR"),"R",IF(AND(F165="BB",F167="BB"),"R","")))))))))),"")</f>
        <v/>
      </c>
      <c r="J169" s="75"/>
      <c r="K169" s="27" t="str">
        <f t="shared" si="129"/>
        <v/>
      </c>
      <c r="L169" s="28">
        <f t="shared" si="130"/>
        <v>0</v>
      </c>
      <c r="M169"/>
      <c r="N169" s="27" t="str">
        <f t="shared" si="120"/>
        <v/>
      </c>
      <c r="O169" s="26" t="str">
        <f t="shared" si="132"/>
        <v/>
      </c>
      <c r="P169" s="58" t="str">
        <f t="shared" si="135"/>
        <v/>
      </c>
      <c r="Q169" s="27" t="str">
        <f t="shared" si="124"/>
        <v/>
      </c>
      <c r="R169" s="28">
        <f t="shared" si="139"/>
        <v>0</v>
      </c>
      <c r="S169"/>
      <c r="T169" s="27" t="str">
        <f t="shared" si="133"/>
        <v/>
      </c>
      <c r="U169" s="26" t="str">
        <f t="shared" si="134"/>
        <v/>
      </c>
      <c r="V169" s="58" t="str">
        <f t="shared" si="136"/>
        <v/>
      </c>
      <c r="W169" s="27" t="str">
        <f t="shared" si="125"/>
        <v/>
      </c>
      <c r="X169" s="28">
        <f t="shared" si="126"/>
        <v>0</v>
      </c>
      <c r="Y169" s="33">
        <f t="shared" si="147"/>
        <v>0</v>
      </c>
      <c r="Z169" s="31" t="str">
        <f t="shared" si="123"/>
        <v/>
      </c>
      <c r="AA169" s="44" t="str">
        <f t="shared" si="137"/>
        <v/>
      </c>
      <c r="AB169" s="44" t="str">
        <f t="shared" si="138"/>
        <v/>
      </c>
      <c r="AC169" s="46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9"/>
      <c r="AO169" s="45"/>
    </row>
    <row r="170" spans="1:60">
      <c r="A170" s="107">
        <v>66</v>
      </c>
      <c r="B170" s="57"/>
      <c r="C170" s="57">
        <f t="shared" si="118"/>
        <v>0</v>
      </c>
      <c r="D170" s="57">
        <f t="shared" si="148"/>
        <v>0</v>
      </c>
      <c r="E170" s="57">
        <f t="shared" si="149"/>
        <v>0</v>
      </c>
      <c r="F170" t="str">
        <f t="shared" si="142"/>
        <v>BR</v>
      </c>
      <c r="G170" s="27" t="str">
        <f t="shared" si="127"/>
        <v/>
      </c>
      <c r="H170" s="26" t="str">
        <f t="shared" si="128"/>
        <v/>
      </c>
      <c r="I170" s="58" t="str">
        <f>IF(B170&lt;&gt;"",IF(Z169&gt;=$AR$5,"",IF(Z169&lt;=$AR$6,"",IF(AND(G169="L",G170="L"),"",IF(G170="W","",IF(AND(G170="L",I168="",C167="R"),"B",IF(AND(G170="L",I168="",C167="B"),"R",IF(AND(F166="RB",F168="RB"),"B",IF(AND(F166="RR",F168="RR"),"B",IF(AND(F166="BR",F168="BR"),"R",IF(AND(F166="BB",F168="BB"),"R","")))))))))),"")</f>
        <v/>
      </c>
      <c r="J170" s="75"/>
      <c r="K170" s="27" t="str">
        <f t="shared" si="129"/>
        <v/>
      </c>
      <c r="L170" s="28">
        <f t="shared" si="130"/>
        <v>0</v>
      </c>
      <c r="M170" t="str">
        <f t="shared" si="146"/>
        <v>OE</v>
      </c>
      <c r="N170" s="27" t="str">
        <f t="shared" si="120"/>
        <v/>
      </c>
      <c r="O170" s="26" t="str">
        <f t="shared" si="132"/>
        <v/>
      </c>
      <c r="P170" s="58" t="str">
        <f t="shared" si="135"/>
        <v/>
      </c>
      <c r="Q170" s="27" t="str">
        <f t="shared" si="124"/>
        <v/>
      </c>
      <c r="R170" s="28">
        <f t="shared" si="139"/>
        <v>0</v>
      </c>
      <c r="S170" t="str">
        <f t="shared" si="122"/>
        <v>LH</v>
      </c>
      <c r="T170" s="27" t="str">
        <f t="shared" si="133"/>
        <v/>
      </c>
      <c r="U170" s="26" t="str">
        <f t="shared" si="134"/>
        <v/>
      </c>
      <c r="V170" s="58" t="str">
        <f t="shared" si="136"/>
        <v/>
      </c>
      <c r="W170" s="27" t="str">
        <f t="shared" si="125"/>
        <v/>
      </c>
      <c r="X170" s="28">
        <f t="shared" si="126"/>
        <v>0</v>
      </c>
      <c r="Y170" s="33">
        <f t="shared" si="147"/>
        <v>0</v>
      </c>
      <c r="Z170" s="31" t="str">
        <f t="shared" si="123"/>
        <v/>
      </c>
      <c r="AA170" s="44" t="str">
        <f t="shared" si="137"/>
        <v/>
      </c>
      <c r="AB170" s="44" t="str">
        <f t="shared" si="138"/>
        <v/>
      </c>
      <c r="AC170" s="46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9"/>
      <c r="AO170" s="45"/>
    </row>
    <row r="171" spans="1:60">
      <c r="A171" s="107">
        <v>67</v>
      </c>
      <c r="B171" s="57"/>
      <c r="C171" s="57">
        <f t="shared" si="118"/>
        <v>0</v>
      </c>
      <c r="D171" s="57">
        <f t="shared" si="148"/>
        <v>0</v>
      </c>
      <c r="E171" s="57">
        <f t="shared" si="149"/>
        <v>0</v>
      </c>
      <c r="F171"/>
      <c r="G171" s="27" t="str">
        <f t="shared" si="127"/>
        <v/>
      </c>
      <c r="H171" s="26" t="str">
        <f t="shared" si="128"/>
        <v/>
      </c>
      <c r="I171" s="58" t="str">
        <f>IF(B171&lt;&gt;"",IF(Z170&gt;=$AR$5,"",IF(Z170&lt;=$AR$6,"",IF(AND(G170="L",G171="L"),"",IF(G171="W","",IF(AND(G171="L",I169="",C168="R"),"B",IF(AND(G171="L",I169="",C168="B"),"R",IF(AND(F167="RB",F169="RB"),"B",IF(AND(F167="RR",F169="RR"),"B",IF(AND(F167="BR",F169="BR"),"R",IF(AND(F167="BB",F169="BB"),"R","")))))))))),"")</f>
        <v/>
      </c>
      <c r="J171" s="75"/>
      <c r="K171" s="27" t="str">
        <f t="shared" si="129"/>
        <v/>
      </c>
      <c r="L171" s="28">
        <f t="shared" si="130"/>
        <v>0</v>
      </c>
      <c r="M171"/>
      <c r="N171" s="27" t="str">
        <f t="shared" si="120"/>
        <v/>
      </c>
      <c r="O171" s="26" t="str">
        <f t="shared" si="132"/>
        <v/>
      </c>
      <c r="P171" s="58" t="str">
        <f t="shared" si="135"/>
        <v/>
      </c>
      <c r="Q171" s="27" t="str">
        <f t="shared" si="124"/>
        <v/>
      </c>
      <c r="R171" s="28">
        <f t="shared" si="139"/>
        <v>0</v>
      </c>
      <c r="S171"/>
      <c r="T171" s="27" t="str">
        <f t="shared" si="133"/>
        <v/>
      </c>
      <c r="U171" s="26" t="str">
        <f t="shared" si="134"/>
        <v/>
      </c>
      <c r="V171" s="58" t="str">
        <f t="shared" si="136"/>
        <v/>
      </c>
      <c r="W171" s="27" t="str">
        <f t="shared" si="125"/>
        <v/>
      </c>
      <c r="X171" s="28">
        <f t="shared" si="126"/>
        <v>0</v>
      </c>
      <c r="Y171" s="33">
        <f t="shared" si="147"/>
        <v>0</v>
      </c>
      <c r="Z171" s="31" t="str">
        <f t="shared" si="123"/>
        <v/>
      </c>
      <c r="AA171" s="44" t="str">
        <f t="shared" si="137"/>
        <v/>
      </c>
      <c r="AB171" s="44" t="str">
        <f t="shared" si="138"/>
        <v/>
      </c>
      <c r="AC171" s="46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9"/>
      <c r="AO171" s="45"/>
    </row>
    <row r="172" spans="1:60">
      <c r="A172" s="107">
        <v>68</v>
      </c>
      <c r="B172" s="57"/>
      <c r="C172" s="57">
        <f t="shared" si="118"/>
        <v>0</v>
      </c>
      <c r="D172" s="57">
        <f t="shared" si="148"/>
        <v>0</v>
      </c>
      <c r="E172" s="57">
        <f t="shared" si="149"/>
        <v>0</v>
      </c>
      <c r="F172" t="str">
        <f t="shared" si="142"/>
        <v>BR</v>
      </c>
      <c r="G172" s="27" t="str">
        <f t="shared" si="127"/>
        <v/>
      </c>
      <c r="H172" s="26" t="str">
        <f t="shared" si="128"/>
        <v/>
      </c>
      <c r="I172" s="58" t="str">
        <f>IF(B172&lt;&gt;"",IF(Z171&gt;=$AR$5,"",IF(Z171&lt;=$AR$6,"",IF(AND(G171="L",G172="L"),"",IF(G172="W","",IF(AND(G172="L",I170="",C169="R"),"B",IF(AND(G172="L",I170="",C169="B"),"R",IF(AND(F168="RB",F170="RB"),"B",IF(AND(F168="RR",F170="RR"),"B",IF(AND(F168="BR",F170="BR"),"R",IF(AND(F168="BB",F170="BB"),"R","")))))))))),"")</f>
        <v/>
      </c>
      <c r="J172" s="75"/>
      <c r="K172" s="27" t="str">
        <f t="shared" si="129"/>
        <v/>
      </c>
      <c r="L172" s="28">
        <f t="shared" si="130"/>
        <v>0</v>
      </c>
      <c r="M172" t="str">
        <f t="shared" ref="M172:M175" si="150">IF(B172=0,"OE",D171&amp;D172)</f>
        <v>OE</v>
      </c>
      <c r="N172" s="27" t="str">
        <f t="shared" si="120"/>
        <v/>
      </c>
      <c r="O172" s="26" t="str">
        <f t="shared" si="132"/>
        <v/>
      </c>
      <c r="P172" s="58" t="str">
        <f t="shared" si="135"/>
        <v/>
      </c>
      <c r="Q172" s="27" t="str">
        <f t="shared" si="124"/>
        <v/>
      </c>
      <c r="R172" s="28">
        <f t="shared" si="139"/>
        <v>0</v>
      </c>
      <c r="S172" t="str">
        <f t="shared" si="122"/>
        <v>LH</v>
      </c>
      <c r="T172" s="27" t="str">
        <f t="shared" si="133"/>
        <v/>
      </c>
      <c r="U172" s="26" t="str">
        <f t="shared" si="134"/>
        <v/>
      </c>
      <c r="V172" s="58" t="str">
        <f t="shared" si="136"/>
        <v/>
      </c>
      <c r="W172" s="27" t="str">
        <f t="shared" si="125"/>
        <v/>
      </c>
      <c r="X172" s="28">
        <f t="shared" si="126"/>
        <v>0</v>
      </c>
      <c r="Y172" s="33">
        <f t="shared" si="147"/>
        <v>0</v>
      </c>
      <c r="Z172" s="31" t="str">
        <f t="shared" si="123"/>
        <v/>
      </c>
      <c r="AA172" s="44" t="str">
        <f t="shared" si="137"/>
        <v/>
      </c>
      <c r="AB172" s="44" t="str">
        <f t="shared" si="138"/>
        <v/>
      </c>
      <c r="AC172" s="46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9"/>
      <c r="AO172" s="45"/>
    </row>
    <row r="173" spans="1:60">
      <c r="A173" s="107">
        <v>69</v>
      </c>
      <c r="B173" s="57"/>
      <c r="C173" s="57">
        <f t="shared" si="118"/>
        <v>0</v>
      </c>
      <c r="D173" s="57">
        <f t="shared" si="148"/>
        <v>0</v>
      </c>
      <c r="E173" s="57">
        <f t="shared" si="149"/>
        <v>0</v>
      </c>
      <c r="F173"/>
      <c r="G173" s="27" t="str">
        <f t="shared" si="127"/>
        <v/>
      </c>
      <c r="H173" s="26" t="str">
        <f t="shared" si="128"/>
        <v/>
      </c>
      <c r="I173" s="58" t="str">
        <f>IF(B173&lt;&gt;"",IF(Z172&gt;=$AR$5,"",IF(Z172&lt;=$AR$6,"",IF(AND(G172="L",G173="L"),"",IF(G173="W","",IF(AND(G173="L",I171="",C170="R"),"B",IF(AND(G173="L",I171="",C170="B"),"R",IF(AND(F169="RB",F171="RB"),"B",IF(AND(F169="RR",F171="RR"),"B",IF(AND(F169="BR",F171="BR"),"R",IF(AND(F169="BB",F171="BB"),"R","")))))))))),"")</f>
        <v/>
      </c>
      <c r="J173" s="75"/>
      <c r="K173" s="27" t="str">
        <f t="shared" si="129"/>
        <v/>
      </c>
      <c r="L173" s="28">
        <f t="shared" si="130"/>
        <v>0</v>
      </c>
      <c r="M173"/>
      <c r="N173" s="27" t="str">
        <f t="shared" si="120"/>
        <v/>
      </c>
      <c r="O173" s="26" t="str">
        <f t="shared" si="132"/>
        <v/>
      </c>
      <c r="P173" s="58" t="str">
        <f t="shared" si="135"/>
        <v/>
      </c>
      <c r="Q173" s="27" t="str">
        <f t="shared" si="124"/>
        <v/>
      </c>
      <c r="R173" s="28">
        <f t="shared" si="139"/>
        <v>0</v>
      </c>
      <c r="S173"/>
      <c r="T173" s="27" t="str">
        <f t="shared" si="133"/>
        <v/>
      </c>
      <c r="U173" s="26" t="str">
        <f t="shared" si="134"/>
        <v/>
      </c>
      <c r="V173" s="58" t="str">
        <f t="shared" si="136"/>
        <v/>
      </c>
      <c r="W173" s="27" t="str">
        <f t="shared" si="125"/>
        <v/>
      </c>
      <c r="X173" s="28">
        <f t="shared" si="126"/>
        <v>0</v>
      </c>
      <c r="Y173" s="33">
        <f t="shared" si="147"/>
        <v>0</v>
      </c>
      <c r="Z173" s="31" t="str">
        <f t="shared" si="123"/>
        <v/>
      </c>
      <c r="AA173" s="44" t="str">
        <f t="shared" si="137"/>
        <v/>
      </c>
      <c r="AB173" s="44" t="str">
        <f t="shared" si="138"/>
        <v/>
      </c>
      <c r="AC173" s="46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9"/>
      <c r="AO173" s="45"/>
    </row>
    <row r="174" spans="1:60">
      <c r="A174" s="107">
        <v>70</v>
      </c>
      <c r="B174" s="57"/>
      <c r="C174" s="57">
        <f t="shared" si="118"/>
        <v>0</v>
      </c>
      <c r="D174" s="57">
        <f t="shared" si="148"/>
        <v>0</v>
      </c>
      <c r="E174" s="57">
        <f t="shared" si="149"/>
        <v>0</v>
      </c>
      <c r="F174" t="str">
        <f t="shared" si="142"/>
        <v>BR</v>
      </c>
      <c r="G174" s="27" t="str">
        <f t="shared" si="127"/>
        <v/>
      </c>
      <c r="H174" s="26" t="str">
        <f t="shared" si="128"/>
        <v/>
      </c>
      <c r="I174" s="58" t="str">
        <f>IF(B174&lt;&gt;"",IF(Z173&gt;=$AR$5,"",IF(Z173&lt;=$AR$6,"",IF(AND(G173="L",G174="L"),"",IF(G174="W","",IF(AND(G174="L",I172="",C171="R"),"B",IF(AND(G174="L",I172="",C171="B"),"R",IF(AND(F170="RB",F172="RB"),"B",IF(AND(F170="RR",F172="RR"),"B",IF(AND(F170="BR",F172="BR"),"R",IF(AND(F170="BB",F172="BB"),"R","")))))))))),"")</f>
        <v/>
      </c>
      <c r="J174" s="75"/>
      <c r="K174" s="27" t="str">
        <f t="shared" si="129"/>
        <v/>
      </c>
      <c r="L174" s="28">
        <f t="shared" si="130"/>
        <v>0</v>
      </c>
      <c r="M174" t="str">
        <f t="shared" si="150"/>
        <v>OE</v>
      </c>
      <c r="N174" s="27" t="str">
        <f t="shared" si="120"/>
        <v/>
      </c>
      <c r="O174" s="26" t="str">
        <f t="shared" si="132"/>
        <v/>
      </c>
      <c r="P174" s="58" t="str">
        <f t="shared" si="135"/>
        <v/>
      </c>
      <c r="Q174" s="27" t="str">
        <f t="shared" si="124"/>
        <v/>
      </c>
      <c r="R174" s="28">
        <f t="shared" si="139"/>
        <v>0</v>
      </c>
      <c r="S174" t="str">
        <f t="shared" si="122"/>
        <v>LH</v>
      </c>
      <c r="T174" s="27" t="str">
        <f t="shared" si="133"/>
        <v/>
      </c>
      <c r="U174" s="26" t="str">
        <f t="shared" si="134"/>
        <v/>
      </c>
      <c r="V174" s="58" t="str">
        <f t="shared" si="136"/>
        <v/>
      </c>
      <c r="W174" s="27" t="str">
        <f t="shared" si="125"/>
        <v/>
      </c>
      <c r="X174" s="28">
        <f t="shared" si="126"/>
        <v>0</v>
      </c>
      <c r="Y174" s="33">
        <f t="shared" si="147"/>
        <v>0</v>
      </c>
      <c r="Z174" s="31" t="str">
        <f t="shared" si="123"/>
        <v/>
      </c>
      <c r="AA174" s="44" t="str">
        <f t="shared" si="137"/>
        <v/>
      </c>
      <c r="AB174" s="44" t="str">
        <f t="shared" si="138"/>
        <v/>
      </c>
      <c r="AC174" s="46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9"/>
      <c r="AO174" s="45"/>
    </row>
    <row r="175" spans="1:60">
      <c r="A175" s="107">
        <v>71</v>
      </c>
      <c r="B175" s="57"/>
      <c r="C175" s="57">
        <f t="shared" si="118"/>
        <v>0</v>
      </c>
      <c r="D175" s="57">
        <f t="shared" si="148"/>
        <v>0</v>
      </c>
      <c r="E175" s="57">
        <f t="shared" si="149"/>
        <v>0</v>
      </c>
      <c r="F175"/>
      <c r="G175" s="27" t="str">
        <f t="shared" si="127"/>
        <v/>
      </c>
      <c r="H175" s="26" t="str">
        <f t="shared" si="128"/>
        <v/>
      </c>
      <c r="I175" s="58" t="str">
        <f>IF(B175&lt;&gt;"",IF(Z174&gt;=$AR$5,"",IF(Z174&lt;=$AR$6,"",IF(AND(G174="L",G175="L"),"",IF(G175="W","",IF(AND(G175="L",I173="",C172="R"),"B",IF(AND(G175="L",I173="",C172="B"),"R",IF(AND(F171="RB",F173="RB"),"B",IF(AND(F171="RR",F173="RR"),"B",IF(AND(F171="BR",F173="BR"),"R",IF(AND(F171="BB",F173="BB"),"R","")))))))))),"")</f>
        <v/>
      </c>
      <c r="J175" s="75"/>
      <c r="K175" s="27" t="str">
        <f t="shared" si="129"/>
        <v/>
      </c>
      <c r="L175" s="28">
        <f t="shared" si="130"/>
        <v>0</v>
      </c>
      <c r="M175"/>
      <c r="N175" s="27" t="str">
        <f t="shared" si="120"/>
        <v/>
      </c>
      <c r="O175" s="26" t="str">
        <f t="shared" si="132"/>
        <v/>
      </c>
      <c r="P175" s="58" t="str">
        <f t="shared" si="135"/>
        <v/>
      </c>
      <c r="Q175" s="27" t="str">
        <f t="shared" si="124"/>
        <v/>
      </c>
      <c r="R175" s="28">
        <f t="shared" si="139"/>
        <v>0</v>
      </c>
      <c r="S175"/>
      <c r="T175" s="27" t="str">
        <f t="shared" si="133"/>
        <v/>
      </c>
      <c r="U175" s="26" t="str">
        <f t="shared" si="134"/>
        <v/>
      </c>
      <c r="V175" s="58" t="str">
        <f t="shared" si="136"/>
        <v/>
      </c>
      <c r="W175" s="27" t="str">
        <f t="shared" si="125"/>
        <v/>
      </c>
      <c r="X175" s="28">
        <f t="shared" si="126"/>
        <v>0</v>
      </c>
      <c r="Y175" s="33">
        <f t="shared" si="147"/>
        <v>0</v>
      </c>
      <c r="Z175" s="31" t="str">
        <f t="shared" si="123"/>
        <v/>
      </c>
      <c r="AA175" s="44" t="str">
        <f t="shared" si="137"/>
        <v/>
      </c>
      <c r="AB175" s="44" t="str">
        <f t="shared" si="138"/>
        <v/>
      </c>
      <c r="AC175" s="46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9"/>
      <c r="AO175" s="45"/>
    </row>
    <row r="176" spans="1:60">
      <c r="A176" s="107">
        <v>72</v>
      </c>
      <c r="B176" s="57"/>
      <c r="C176" s="57">
        <f t="shared" si="118"/>
        <v>0</v>
      </c>
      <c r="D176" s="57">
        <f t="shared" si="148"/>
        <v>0</v>
      </c>
      <c r="E176" s="57">
        <f t="shared" si="149"/>
        <v>0</v>
      </c>
      <c r="F176" t="str">
        <f t="shared" si="142"/>
        <v>BR</v>
      </c>
      <c r="G176" s="27" t="str">
        <f t="shared" si="127"/>
        <v/>
      </c>
      <c r="H176" s="26" t="str">
        <f t="shared" si="128"/>
        <v/>
      </c>
      <c r="I176" s="58" t="str">
        <f>IF(B176&lt;&gt;"",IF(Z175&gt;=$AR$5,"",IF(Z175&lt;=$AR$6,"",IF(AND(G175="L",G176="L"),"",IF(G176="W","",IF(AND(G176="L",I174="",C173="R"),"B",IF(AND(G176="L",I174="",C173="B"),"R",IF(AND(F172="RB",F174="RB"),"B",IF(AND(F172="RR",F174="RR"),"B",IF(AND(F172="BR",F174="BR"),"R",IF(AND(F172="BB",F174="BB"),"R","")))))))))),"")</f>
        <v/>
      </c>
      <c r="J176" s="75"/>
      <c r="K176" s="27" t="str">
        <f t="shared" si="129"/>
        <v/>
      </c>
      <c r="L176" s="28">
        <f t="shared" si="130"/>
        <v>0</v>
      </c>
      <c r="M176" t="str">
        <f t="shared" ref="M176:M181" si="151">IF(B176=0,"OE",D175&amp;D176)</f>
        <v>OE</v>
      </c>
      <c r="N176" s="27" t="str">
        <f t="shared" si="120"/>
        <v/>
      </c>
      <c r="O176" s="26" t="str">
        <f t="shared" si="132"/>
        <v/>
      </c>
      <c r="P176" s="58" t="str">
        <f t="shared" si="135"/>
        <v/>
      </c>
      <c r="Q176" s="27" t="str">
        <f t="shared" si="124"/>
        <v/>
      </c>
      <c r="R176" s="28">
        <f t="shared" si="139"/>
        <v>0</v>
      </c>
      <c r="S176" t="str">
        <f t="shared" si="122"/>
        <v>LH</v>
      </c>
      <c r="T176" s="27" t="str">
        <f t="shared" si="133"/>
        <v/>
      </c>
      <c r="U176" s="26" t="str">
        <f t="shared" si="134"/>
        <v/>
      </c>
      <c r="V176" s="58" t="str">
        <f t="shared" si="136"/>
        <v/>
      </c>
      <c r="W176" s="27" t="str">
        <f t="shared" si="125"/>
        <v/>
      </c>
      <c r="X176" s="28">
        <f t="shared" si="126"/>
        <v>0</v>
      </c>
      <c r="Y176" s="33">
        <f t="shared" si="147"/>
        <v>0</v>
      </c>
      <c r="Z176" s="31" t="str">
        <f t="shared" si="123"/>
        <v/>
      </c>
      <c r="AA176" s="44" t="str">
        <f t="shared" si="137"/>
        <v/>
      </c>
      <c r="AB176" s="44" t="str">
        <f t="shared" si="138"/>
        <v/>
      </c>
      <c r="AC176" s="46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9"/>
      <c r="AO176" s="45"/>
    </row>
    <row r="177" spans="1:41">
      <c r="A177" s="107">
        <v>73</v>
      </c>
      <c r="B177" s="57"/>
      <c r="C177" s="57">
        <f t="shared" si="118"/>
        <v>0</v>
      </c>
      <c r="D177" s="57">
        <f t="shared" si="148"/>
        <v>0</v>
      </c>
      <c r="E177" s="57">
        <f t="shared" si="149"/>
        <v>0</v>
      </c>
      <c r="F177"/>
      <c r="G177" s="27" t="str">
        <f t="shared" si="127"/>
        <v/>
      </c>
      <c r="H177" s="26" t="str">
        <f t="shared" si="128"/>
        <v/>
      </c>
      <c r="I177" s="58" t="str">
        <f>IF(B177&lt;&gt;"",IF(Z176&gt;=$AR$5,"",IF(Z176&lt;=$AR$6,"",IF(AND(G176="L",G177="L"),"",IF(G177="W","",IF(AND(G177="L",I175="",C174="R"),"B",IF(AND(G177="L",I175="",C174="B"),"R",IF(AND(F173="RB",F175="RB"),"B",IF(AND(F173="RR",F175="RR"),"B",IF(AND(F173="BR",F175="BR"),"R",IF(AND(F173="BB",F175="BB"),"R","")))))))))),"")</f>
        <v/>
      </c>
      <c r="J177" s="75"/>
      <c r="K177" s="27" t="str">
        <f t="shared" si="129"/>
        <v/>
      </c>
      <c r="L177" s="28">
        <f t="shared" si="130"/>
        <v>0</v>
      </c>
      <c r="M177"/>
      <c r="N177" s="27" t="str">
        <f t="shared" si="120"/>
        <v/>
      </c>
      <c r="O177" s="26" t="str">
        <f t="shared" si="132"/>
        <v/>
      </c>
      <c r="P177" s="58" t="str">
        <f t="shared" si="135"/>
        <v/>
      </c>
      <c r="Q177" s="27" t="str">
        <f t="shared" si="124"/>
        <v/>
      </c>
      <c r="R177" s="28">
        <f t="shared" si="139"/>
        <v>0</v>
      </c>
      <c r="S177"/>
      <c r="T177" s="27" t="str">
        <f t="shared" si="133"/>
        <v/>
      </c>
      <c r="U177" s="26" t="str">
        <f t="shared" si="134"/>
        <v/>
      </c>
      <c r="V177" s="58" t="str">
        <f t="shared" si="136"/>
        <v/>
      </c>
      <c r="W177" s="27" t="str">
        <f t="shared" si="125"/>
        <v/>
      </c>
      <c r="X177" s="28">
        <f t="shared" si="126"/>
        <v>0</v>
      </c>
      <c r="Y177" s="33">
        <f t="shared" si="147"/>
        <v>0</v>
      </c>
      <c r="Z177" s="31" t="str">
        <f t="shared" si="123"/>
        <v/>
      </c>
      <c r="AA177" s="44" t="str">
        <f t="shared" si="137"/>
        <v/>
      </c>
      <c r="AB177" s="44" t="str">
        <f t="shared" si="138"/>
        <v/>
      </c>
      <c r="AC177" s="46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9"/>
      <c r="AO177" s="45"/>
    </row>
    <row r="178" spans="1:41">
      <c r="A178" s="107">
        <v>74</v>
      </c>
      <c r="B178" s="57"/>
      <c r="C178" s="57">
        <f t="shared" si="118"/>
        <v>0</v>
      </c>
      <c r="D178" s="57">
        <f t="shared" si="148"/>
        <v>0</v>
      </c>
      <c r="E178" s="57">
        <f t="shared" si="149"/>
        <v>0</v>
      </c>
      <c r="F178" t="str">
        <f t="shared" si="142"/>
        <v>BR</v>
      </c>
      <c r="G178" s="27" t="str">
        <f t="shared" si="127"/>
        <v/>
      </c>
      <c r="H178" s="26" t="str">
        <f t="shared" si="128"/>
        <v/>
      </c>
      <c r="I178" s="58" t="str">
        <f>IF(B178&lt;&gt;"",IF(Z177&gt;=$AR$5,"",IF(Z177&lt;=$AR$6,"",IF(AND(G177="L",G178="L"),"",IF(G178="W","",IF(AND(G178="L",I176="",C175="R"),"B",IF(AND(G178="L",I176="",C175="B"),"R",IF(AND(F174="RB",F176="RB"),"B",IF(AND(F174="RR",F176="RR"),"B",IF(AND(F174="BR",F176="BR"),"R",IF(AND(F174="BB",F176="BB"),"R","")))))))))),"")</f>
        <v/>
      </c>
      <c r="J178" s="75"/>
      <c r="K178" s="27" t="str">
        <f t="shared" si="129"/>
        <v/>
      </c>
      <c r="L178" s="28">
        <f t="shared" si="130"/>
        <v>0</v>
      </c>
      <c r="M178" t="str">
        <f t="shared" si="151"/>
        <v>OE</v>
      </c>
      <c r="N178" s="27" t="str">
        <f t="shared" si="120"/>
        <v/>
      </c>
      <c r="O178" s="26" t="str">
        <f t="shared" si="132"/>
        <v/>
      </c>
      <c r="P178" s="58" t="str">
        <f t="shared" si="135"/>
        <v/>
      </c>
      <c r="Q178" s="27" t="str">
        <f t="shared" si="124"/>
        <v/>
      </c>
      <c r="R178" s="28">
        <f t="shared" si="139"/>
        <v>0</v>
      </c>
      <c r="S178" t="str">
        <f t="shared" si="122"/>
        <v>LH</v>
      </c>
      <c r="T178" s="27" t="str">
        <f t="shared" si="133"/>
        <v/>
      </c>
      <c r="U178" s="26" t="str">
        <f t="shared" si="134"/>
        <v/>
      </c>
      <c r="V178" s="58" t="str">
        <f t="shared" si="136"/>
        <v/>
      </c>
      <c r="W178" s="27" t="str">
        <f t="shared" si="125"/>
        <v/>
      </c>
      <c r="X178" s="28">
        <f t="shared" si="126"/>
        <v>0</v>
      </c>
      <c r="Y178" s="33">
        <f t="shared" si="147"/>
        <v>0</v>
      </c>
      <c r="Z178" s="31" t="str">
        <f t="shared" si="123"/>
        <v/>
      </c>
      <c r="AA178" s="44" t="str">
        <f t="shared" si="137"/>
        <v/>
      </c>
      <c r="AB178" s="44" t="str">
        <f t="shared" si="138"/>
        <v/>
      </c>
      <c r="AC178" s="46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9"/>
      <c r="AO178" s="45"/>
    </row>
    <row r="179" spans="1:41">
      <c r="A179" s="107">
        <v>75</v>
      </c>
      <c r="B179" s="57"/>
      <c r="C179" s="57">
        <f t="shared" si="118"/>
        <v>0</v>
      </c>
      <c r="D179" s="57">
        <f t="shared" si="148"/>
        <v>0</v>
      </c>
      <c r="E179" s="57">
        <f t="shared" si="149"/>
        <v>0</v>
      </c>
      <c r="F179"/>
      <c r="G179" s="27" t="str">
        <f t="shared" si="127"/>
        <v/>
      </c>
      <c r="H179" s="26" t="str">
        <f t="shared" si="128"/>
        <v/>
      </c>
      <c r="I179" s="58" t="str">
        <f>IF(B179&lt;&gt;"",IF(Z178&gt;=$AR$5,"",IF(Z178&lt;=$AR$6,"",IF(AND(G178="L",G179="L"),"",IF(G179="W","",IF(AND(G179="L",I177="",C176="R"),"B",IF(AND(G179="L",I177="",C176="B"),"R",IF(AND(F175="RB",F177="RB"),"B",IF(AND(F175="RR",F177="RR"),"B",IF(AND(F175="BR",F177="BR"),"R",IF(AND(F175="BB",F177="BB"),"R","")))))))))),"")</f>
        <v/>
      </c>
      <c r="J179" s="75"/>
      <c r="K179" s="27" t="str">
        <f t="shared" si="129"/>
        <v/>
      </c>
      <c r="L179" s="28">
        <f t="shared" si="130"/>
        <v>0</v>
      </c>
      <c r="M179"/>
      <c r="N179" s="27" t="str">
        <f t="shared" si="120"/>
        <v/>
      </c>
      <c r="O179" s="26" t="str">
        <f t="shared" si="132"/>
        <v/>
      </c>
      <c r="P179" s="58" t="str">
        <f t="shared" si="135"/>
        <v/>
      </c>
      <c r="Q179" s="27" t="str">
        <f t="shared" si="124"/>
        <v/>
      </c>
      <c r="R179" s="28">
        <f t="shared" si="139"/>
        <v>0</v>
      </c>
      <c r="S179"/>
      <c r="T179" s="27" t="str">
        <f t="shared" si="133"/>
        <v/>
      </c>
      <c r="U179" s="26" t="str">
        <f t="shared" si="134"/>
        <v/>
      </c>
      <c r="V179" s="58" t="str">
        <f t="shared" si="136"/>
        <v/>
      </c>
      <c r="W179" s="27" t="str">
        <f t="shared" si="125"/>
        <v/>
      </c>
      <c r="X179" s="28">
        <f t="shared" si="126"/>
        <v>0</v>
      </c>
      <c r="Y179" s="33">
        <f t="shared" si="147"/>
        <v>0</v>
      </c>
      <c r="Z179" s="31" t="str">
        <f t="shared" si="123"/>
        <v/>
      </c>
      <c r="AA179" s="44" t="str">
        <f t="shared" si="137"/>
        <v/>
      </c>
      <c r="AB179" s="44" t="str">
        <f t="shared" si="138"/>
        <v/>
      </c>
      <c r="AC179" s="46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9"/>
      <c r="AO179" s="45"/>
    </row>
    <row r="180" spans="1:41">
      <c r="A180" s="107">
        <v>76</v>
      </c>
      <c r="B180" s="57"/>
      <c r="C180" s="57">
        <f t="shared" si="118"/>
        <v>0</v>
      </c>
      <c r="D180" s="57">
        <f t="shared" si="148"/>
        <v>0</v>
      </c>
      <c r="E180" s="57">
        <f t="shared" si="149"/>
        <v>0</v>
      </c>
      <c r="F180" t="str">
        <f t="shared" si="142"/>
        <v>BR</v>
      </c>
      <c r="G180" s="27" t="str">
        <f t="shared" si="127"/>
        <v/>
      </c>
      <c r="H180" s="26" t="str">
        <f t="shared" si="128"/>
        <v/>
      </c>
      <c r="I180" s="58" t="str">
        <f>IF(B180&lt;&gt;"",IF(Z179&gt;=$AR$5,"",IF(Z179&lt;=$AR$6,"",IF(AND(G179="L",G180="L"),"",IF(G180="W","",IF(AND(G180="L",I178="",C177="R"),"B",IF(AND(G180="L",I178="",C177="B"),"R",IF(AND(F176="RB",F178="RB"),"B",IF(AND(F176="RR",F178="RR"),"B",IF(AND(F176="BR",F178="BR"),"R",IF(AND(F176="BB",F178="BB"),"R","")))))))))),"")</f>
        <v/>
      </c>
      <c r="J180" s="75"/>
      <c r="K180" s="27" t="str">
        <f t="shared" si="129"/>
        <v/>
      </c>
      <c r="L180" s="28">
        <f t="shared" si="130"/>
        <v>0</v>
      </c>
      <c r="M180" t="str">
        <f t="shared" si="151"/>
        <v>OE</v>
      </c>
      <c r="N180" s="27" t="str">
        <f t="shared" si="120"/>
        <v/>
      </c>
      <c r="O180" s="26" t="str">
        <f t="shared" si="132"/>
        <v/>
      </c>
      <c r="P180" s="58" t="str">
        <f t="shared" si="135"/>
        <v/>
      </c>
      <c r="Q180" s="27" t="str">
        <f t="shared" si="124"/>
        <v/>
      </c>
      <c r="R180" s="28">
        <f t="shared" si="139"/>
        <v>0</v>
      </c>
      <c r="S180" t="str">
        <f t="shared" si="122"/>
        <v>LH</v>
      </c>
      <c r="T180" s="27" t="str">
        <f t="shared" si="133"/>
        <v/>
      </c>
      <c r="U180" s="26" t="str">
        <f t="shared" si="134"/>
        <v/>
      </c>
      <c r="V180" s="58" t="str">
        <f t="shared" si="136"/>
        <v/>
      </c>
      <c r="W180" s="27" t="str">
        <f t="shared" si="125"/>
        <v/>
      </c>
      <c r="X180" s="28">
        <f t="shared" si="126"/>
        <v>0</v>
      </c>
      <c r="Y180" s="33">
        <f t="shared" si="147"/>
        <v>0</v>
      </c>
      <c r="Z180" s="31" t="str">
        <f t="shared" si="123"/>
        <v/>
      </c>
      <c r="AA180" s="44" t="str">
        <f t="shared" si="137"/>
        <v/>
      </c>
      <c r="AB180" s="44" t="str">
        <f t="shared" si="138"/>
        <v/>
      </c>
      <c r="AC180" s="46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9"/>
      <c r="AO180" s="45"/>
    </row>
    <row r="181" spans="1:41">
      <c r="A181" s="107">
        <v>77</v>
      </c>
      <c r="B181" s="57"/>
      <c r="C181" s="57">
        <f t="shared" si="118"/>
        <v>0</v>
      </c>
      <c r="D181" s="57">
        <f t="shared" si="148"/>
        <v>0</v>
      </c>
      <c r="E181" s="57">
        <f t="shared" si="149"/>
        <v>0</v>
      </c>
      <c r="F181"/>
      <c r="G181" s="27" t="str">
        <f t="shared" si="127"/>
        <v/>
      </c>
      <c r="H181" s="26" t="str">
        <f t="shared" si="128"/>
        <v/>
      </c>
      <c r="I181" s="58" t="str">
        <f>IF(B181&lt;&gt;"",IF(Z180&gt;=$AR$5,"",IF(Z180&lt;=$AR$6,"",IF(AND(G180="L",G181="L"),"",IF(G181="W","",IF(AND(G181="L",I179="",C178="R"),"B",IF(AND(G181="L",I179="",C178="B"),"R",IF(AND(F177="RB",F179="RB"),"B",IF(AND(F177="RR",F179="RR"),"B",IF(AND(F177="BR",F179="BR"),"R",IF(AND(F177="BB",F179="BB"),"R","")))))))))),"")</f>
        <v/>
      </c>
      <c r="J181" s="75"/>
      <c r="K181" s="27" t="str">
        <f t="shared" si="129"/>
        <v/>
      </c>
      <c r="L181" s="28">
        <f t="shared" si="130"/>
        <v>0</v>
      </c>
      <c r="M181"/>
      <c r="N181" s="27" t="str">
        <f t="shared" si="120"/>
        <v/>
      </c>
      <c r="O181" s="26" t="str">
        <f t="shared" si="132"/>
        <v/>
      </c>
      <c r="P181" s="58" t="str">
        <f t="shared" si="135"/>
        <v/>
      </c>
      <c r="Q181" s="27" t="str">
        <f t="shared" si="124"/>
        <v/>
      </c>
      <c r="R181" s="28">
        <f t="shared" si="139"/>
        <v>0</v>
      </c>
      <c r="S181"/>
      <c r="T181" s="27" t="str">
        <f t="shared" si="133"/>
        <v/>
      </c>
      <c r="U181" s="26" t="str">
        <f t="shared" si="134"/>
        <v/>
      </c>
      <c r="V181" s="58" t="str">
        <f t="shared" si="136"/>
        <v/>
      </c>
      <c r="W181" s="27" t="str">
        <f t="shared" si="125"/>
        <v/>
      </c>
      <c r="X181" s="28">
        <f t="shared" si="126"/>
        <v>0</v>
      </c>
      <c r="Y181" s="33">
        <f t="shared" si="147"/>
        <v>0</v>
      </c>
      <c r="Z181" s="31" t="str">
        <f t="shared" si="123"/>
        <v/>
      </c>
      <c r="AA181" s="44" t="str">
        <f t="shared" si="137"/>
        <v/>
      </c>
      <c r="AB181" s="44" t="str">
        <f t="shared" si="138"/>
        <v/>
      </c>
      <c r="AC181" s="46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9"/>
      <c r="AO181" s="45"/>
    </row>
    <row r="182" spans="1:41">
      <c r="A182" s="107">
        <v>78</v>
      </c>
      <c r="B182" s="57"/>
      <c r="C182" s="57">
        <f t="shared" si="118"/>
        <v>0</v>
      </c>
      <c r="D182" s="57">
        <f t="shared" si="148"/>
        <v>0</v>
      </c>
      <c r="E182" s="57">
        <f t="shared" si="149"/>
        <v>0</v>
      </c>
      <c r="F182" t="str">
        <f t="shared" si="142"/>
        <v>BR</v>
      </c>
      <c r="G182" s="27" t="str">
        <f t="shared" si="127"/>
        <v/>
      </c>
      <c r="H182" s="26" t="str">
        <f t="shared" si="128"/>
        <v/>
      </c>
      <c r="I182" s="58" t="str">
        <f>IF(B182&lt;&gt;"",IF(Z181&gt;=$AR$5,"",IF(Z181&lt;=$AR$6,"",IF(AND(G181="L",G182="L"),"",IF(G182="W","",IF(AND(G182="L",I180="",C179="R"),"B",IF(AND(G182="L",I180="",C179="B"),"R",IF(AND(F178="RB",F180="RB"),"B",IF(AND(F178="RR",F180="RR"),"B",IF(AND(F178="BR",F180="BR"),"R",IF(AND(F178="BB",F180="BB"),"R","")))))))))),"")</f>
        <v/>
      </c>
      <c r="J182" s="75"/>
      <c r="K182" s="27" t="str">
        <f t="shared" si="129"/>
        <v/>
      </c>
      <c r="L182" s="28">
        <f t="shared" si="130"/>
        <v>0</v>
      </c>
      <c r="M182" t="str">
        <f t="shared" ref="M182:M185" si="152">IF(B182=0,"OE",D181&amp;D182)</f>
        <v>OE</v>
      </c>
      <c r="N182" s="27" t="str">
        <f t="shared" si="120"/>
        <v/>
      </c>
      <c r="O182" s="26" t="str">
        <f t="shared" si="132"/>
        <v/>
      </c>
      <c r="P182" s="58" t="str">
        <f t="shared" si="135"/>
        <v/>
      </c>
      <c r="Q182" s="27" t="str">
        <f t="shared" si="124"/>
        <v/>
      </c>
      <c r="R182" s="28">
        <f t="shared" si="139"/>
        <v>0</v>
      </c>
      <c r="S182" t="str">
        <f t="shared" si="122"/>
        <v>LH</v>
      </c>
      <c r="T182" s="27" t="str">
        <f t="shared" si="133"/>
        <v/>
      </c>
      <c r="U182" s="26" t="str">
        <f t="shared" si="134"/>
        <v/>
      </c>
      <c r="V182" s="58" t="str">
        <f t="shared" si="136"/>
        <v/>
      </c>
      <c r="W182" s="27" t="str">
        <f t="shared" si="125"/>
        <v/>
      </c>
      <c r="X182" s="28">
        <f t="shared" si="126"/>
        <v>0</v>
      </c>
      <c r="Y182" s="33">
        <f t="shared" si="147"/>
        <v>0</v>
      </c>
      <c r="Z182" s="31" t="str">
        <f t="shared" si="123"/>
        <v/>
      </c>
      <c r="AA182" s="44" t="str">
        <f t="shared" si="137"/>
        <v/>
      </c>
      <c r="AB182" s="44" t="str">
        <f t="shared" si="138"/>
        <v/>
      </c>
      <c r="AC182" s="46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9"/>
      <c r="AO182" s="45"/>
    </row>
    <row r="183" spans="1:41">
      <c r="A183" s="107">
        <v>79</v>
      </c>
      <c r="B183" s="57"/>
      <c r="C183" s="57">
        <f t="shared" si="118"/>
        <v>0</v>
      </c>
      <c r="D183" s="57">
        <f t="shared" si="148"/>
        <v>0</v>
      </c>
      <c r="E183" s="57">
        <f t="shared" si="149"/>
        <v>0</v>
      </c>
      <c r="F183"/>
      <c r="G183" s="27" t="str">
        <f t="shared" si="127"/>
        <v/>
      </c>
      <c r="H183" s="26" t="str">
        <f t="shared" si="128"/>
        <v/>
      </c>
      <c r="I183" s="58" t="str">
        <f>IF(B183&lt;&gt;"",IF(Z182&gt;=$AR$5,"",IF(Z182&lt;=$AR$6,"",IF(AND(G182="L",G183="L"),"",IF(G183="W","",IF(AND(G183="L",I181="",C180="R"),"B",IF(AND(G183="L",I181="",C180="B"),"R",IF(AND(F179="RB",F181="RB"),"B",IF(AND(F179="RR",F181="RR"),"B",IF(AND(F179="BR",F181="BR"),"R",IF(AND(F179="BB",F181="BB"),"R","")))))))))),"")</f>
        <v/>
      </c>
      <c r="J183" s="75"/>
      <c r="K183" s="27" t="str">
        <f t="shared" si="129"/>
        <v/>
      </c>
      <c r="L183" s="28">
        <f t="shared" si="130"/>
        <v>0</v>
      </c>
      <c r="M183"/>
      <c r="N183" s="27" t="str">
        <f t="shared" si="120"/>
        <v/>
      </c>
      <c r="O183" s="26" t="str">
        <f t="shared" si="132"/>
        <v/>
      </c>
      <c r="P183" s="58" t="str">
        <f t="shared" si="135"/>
        <v/>
      </c>
      <c r="Q183" s="27" t="str">
        <f t="shared" si="124"/>
        <v/>
      </c>
      <c r="R183" s="28">
        <f t="shared" si="139"/>
        <v>0</v>
      </c>
      <c r="S183"/>
      <c r="T183" s="27" t="str">
        <f t="shared" si="133"/>
        <v/>
      </c>
      <c r="U183" s="26" t="str">
        <f t="shared" si="134"/>
        <v/>
      </c>
      <c r="V183" s="58" t="str">
        <f t="shared" si="136"/>
        <v/>
      </c>
      <c r="W183" s="27" t="str">
        <f t="shared" si="125"/>
        <v/>
      </c>
      <c r="X183" s="28">
        <f t="shared" si="126"/>
        <v>0</v>
      </c>
      <c r="Y183" s="33">
        <f t="shared" si="147"/>
        <v>0</v>
      </c>
      <c r="Z183" s="31" t="str">
        <f t="shared" si="123"/>
        <v/>
      </c>
      <c r="AA183" s="44" t="str">
        <f t="shared" si="137"/>
        <v/>
      </c>
      <c r="AB183" s="44" t="str">
        <f t="shared" si="138"/>
        <v/>
      </c>
      <c r="AC183" s="46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9"/>
      <c r="AO183" s="45"/>
    </row>
    <row r="184" spans="1:41">
      <c r="A184" s="107">
        <v>80</v>
      </c>
      <c r="B184" s="57"/>
      <c r="C184" s="57">
        <f t="shared" si="118"/>
        <v>0</v>
      </c>
      <c r="D184" s="57">
        <f t="shared" si="148"/>
        <v>0</v>
      </c>
      <c r="E184" s="57">
        <f t="shared" si="149"/>
        <v>0</v>
      </c>
      <c r="F184" t="str">
        <f t="shared" si="142"/>
        <v>BR</v>
      </c>
      <c r="G184" s="27" t="str">
        <f t="shared" si="127"/>
        <v/>
      </c>
      <c r="H184" s="26" t="str">
        <f t="shared" si="128"/>
        <v/>
      </c>
      <c r="I184" s="58" t="str">
        <f>IF(B184&lt;&gt;"",IF(Z183&gt;=$AR$5,"",IF(Z183&lt;=$AR$6,"",IF(AND(G183="L",G184="L"),"",IF(G184="W","",IF(AND(G184="L",I182="",C181="R"),"B",IF(AND(G184="L",I182="",C181="B"),"R",IF(AND(F180="RB",F182="RB"),"B",IF(AND(F180="RR",F182="RR"),"B",IF(AND(F180="BR",F182="BR"),"R",IF(AND(F180="BB",F182="BB"),"R","")))))))))),"")</f>
        <v/>
      </c>
      <c r="J184" s="75"/>
      <c r="K184" s="27" t="str">
        <f t="shared" si="129"/>
        <v/>
      </c>
      <c r="L184" s="28">
        <f t="shared" si="130"/>
        <v>0</v>
      </c>
      <c r="M184" t="str">
        <f t="shared" si="152"/>
        <v>OE</v>
      </c>
      <c r="N184" s="27" t="str">
        <f t="shared" si="120"/>
        <v/>
      </c>
      <c r="O184" s="26" t="str">
        <f t="shared" si="132"/>
        <v/>
      </c>
      <c r="P184" s="58" t="str">
        <f t="shared" si="135"/>
        <v/>
      </c>
      <c r="Q184" s="27" t="str">
        <f t="shared" si="124"/>
        <v/>
      </c>
      <c r="R184" s="28">
        <f t="shared" si="139"/>
        <v>0</v>
      </c>
      <c r="S184" t="str">
        <f t="shared" si="122"/>
        <v>LH</v>
      </c>
      <c r="T184" s="27" t="str">
        <f t="shared" si="133"/>
        <v/>
      </c>
      <c r="U184" s="26" t="str">
        <f t="shared" si="134"/>
        <v/>
      </c>
      <c r="V184" s="58" t="str">
        <f t="shared" si="136"/>
        <v/>
      </c>
      <c r="W184" s="27" t="str">
        <f t="shared" si="125"/>
        <v/>
      </c>
      <c r="X184" s="28">
        <f t="shared" si="126"/>
        <v>0</v>
      </c>
      <c r="Y184" s="33">
        <f t="shared" si="147"/>
        <v>0</v>
      </c>
      <c r="Z184" s="31" t="str">
        <f t="shared" si="123"/>
        <v/>
      </c>
      <c r="AA184" s="44" t="str">
        <f t="shared" si="137"/>
        <v/>
      </c>
      <c r="AB184" s="44" t="str">
        <f t="shared" si="138"/>
        <v/>
      </c>
      <c r="AC184" s="46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9"/>
      <c r="AO184" s="45"/>
    </row>
    <row r="185" spans="1:41">
      <c r="A185" s="107">
        <v>81</v>
      </c>
      <c r="B185" s="57"/>
      <c r="C185" s="57">
        <f t="shared" si="118"/>
        <v>0</v>
      </c>
      <c r="D185" s="57">
        <f t="shared" si="148"/>
        <v>0</v>
      </c>
      <c r="E185" s="57">
        <f t="shared" si="149"/>
        <v>0</v>
      </c>
      <c r="F185"/>
      <c r="G185" s="27" t="str">
        <f t="shared" si="127"/>
        <v/>
      </c>
      <c r="H185" s="26" t="str">
        <f t="shared" si="128"/>
        <v/>
      </c>
      <c r="I185" s="58" t="str">
        <f>IF(B185&lt;&gt;"",IF(Z184&gt;=$AR$5,"",IF(Z184&lt;=$AR$6,"",IF(AND(G184="L",G185="L"),"",IF(G185="W","",IF(AND(G185="L",I183="",C182="R"),"B",IF(AND(G185="L",I183="",C182="B"),"R",IF(AND(F181="RB",F183="RB"),"B",IF(AND(F181="RR",F183="RR"),"B",IF(AND(F181="BR",F183="BR"),"R",IF(AND(F181="BB",F183="BB"),"R","")))))))))),"")</f>
        <v/>
      </c>
      <c r="J185" s="75"/>
      <c r="K185" s="27" t="str">
        <f t="shared" si="129"/>
        <v/>
      </c>
      <c r="L185" s="28">
        <f t="shared" si="130"/>
        <v>0</v>
      </c>
      <c r="M185"/>
      <c r="N185" s="27" t="str">
        <f t="shared" si="120"/>
        <v/>
      </c>
      <c r="O185" s="26" t="str">
        <f t="shared" si="132"/>
        <v/>
      </c>
      <c r="P185" s="58" t="str">
        <f t="shared" si="135"/>
        <v/>
      </c>
      <c r="Q185" s="27" t="str">
        <f t="shared" si="124"/>
        <v/>
      </c>
      <c r="R185" s="28">
        <f t="shared" si="139"/>
        <v>0</v>
      </c>
      <c r="S185"/>
      <c r="T185" s="27" t="str">
        <f t="shared" si="133"/>
        <v/>
      </c>
      <c r="U185" s="26" t="str">
        <f t="shared" si="134"/>
        <v/>
      </c>
      <c r="V185" s="58" t="str">
        <f t="shared" si="136"/>
        <v/>
      </c>
      <c r="W185" s="27" t="str">
        <f t="shared" si="125"/>
        <v/>
      </c>
      <c r="X185" s="28">
        <f t="shared" si="126"/>
        <v>0</v>
      </c>
      <c r="Y185" s="33">
        <f t="shared" si="147"/>
        <v>0</v>
      </c>
      <c r="Z185" s="31" t="str">
        <f t="shared" si="123"/>
        <v/>
      </c>
      <c r="AA185" s="44" t="str">
        <f t="shared" si="137"/>
        <v/>
      </c>
      <c r="AB185" s="44" t="str">
        <f t="shared" si="138"/>
        <v/>
      </c>
      <c r="AC185" s="46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9"/>
      <c r="AO185" s="45"/>
    </row>
    <row r="186" spans="1:41">
      <c r="A186" s="107">
        <v>82</v>
      </c>
      <c r="B186" s="57"/>
      <c r="C186" s="57">
        <f t="shared" si="118"/>
        <v>0</v>
      </c>
      <c r="D186" s="57">
        <f t="shared" si="148"/>
        <v>0</v>
      </c>
      <c r="E186" s="57">
        <f t="shared" si="149"/>
        <v>0</v>
      </c>
      <c r="F186" t="str">
        <f t="shared" ref="F186:F221" si="153">IF(B186=0,"BR",C185&amp;C186)</f>
        <v>BR</v>
      </c>
      <c r="G186" s="27" t="str">
        <f t="shared" si="127"/>
        <v/>
      </c>
      <c r="H186" s="26" t="str">
        <f t="shared" si="128"/>
        <v/>
      </c>
      <c r="I186" s="58" t="str">
        <f>IF(B186&lt;&gt;"",IF(Z185&gt;=$AR$5,"",IF(Z185&lt;=$AR$6,"",IF(AND(G185="L",G186="L"),"",IF(G186="W","",IF(AND(G186="L",I184="",C183="R"),"B",IF(AND(G186="L",I184="",C183="B"),"R",IF(AND(F182="RB",F184="RB"),"B",IF(AND(F182="RR",F184="RR"),"B",IF(AND(F182="BR",F184="BR"),"R",IF(AND(F182="BB",F184="BB"),"R","")))))))))),"")</f>
        <v/>
      </c>
      <c r="J186" s="75"/>
      <c r="K186" s="27" t="str">
        <f t="shared" si="129"/>
        <v/>
      </c>
      <c r="L186" s="28">
        <f t="shared" si="130"/>
        <v>0</v>
      </c>
      <c r="M186" t="str">
        <f t="shared" ref="M186:M191" si="154">IF(B186=0,"OE",D185&amp;D186)</f>
        <v>OE</v>
      </c>
      <c r="N186" s="27" t="str">
        <f t="shared" si="120"/>
        <v/>
      </c>
      <c r="O186" s="26" t="str">
        <f t="shared" si="132"/>
        <v/>
      </c>
      <c r="P186" s="58" t="str">
        <f t="shared" si="135"/>
        <v/>
      </c>
      <c r="Q186" s="27" t="str">
        <f t="shared" si="124"/>
        <v/>
      </c>
      <c r="R186" s="28">
        <f t="shared" si="139"/>
        <v>0</v>
      </c>
      <c r="S186" t="str">
        <f t="shared" si="122"/>
        <v>LH</v>
      </c>
      <c r="T186" s="27" t="str">
        <f t="shared" si="133"/>
        <v/>
      </c>
      <c r="U186" s="26" t="str">
        <f t="shared" si="134"/>
        <v/>
      </c>
      <c r="V186" s="58" t="str">
        <f t="shared" si="136"/>
        <v/>
      </c>
      <c r="W186" s="27" t="str">
        <f t="shared" si="125"/>
        <v/>
      </c>
      <c r="X186" s="28">
        <f t="shared" si="126"/>
        <v>0</v>
      </c>
      <c r="Y186" s="33">
        <f t="shared" si="147"/>
        <v>0</v>
      </c>
      <c r="Z186" s="31" t="str">
        <f t="shared" si="123"/>
        <v/>
      </c>
      <c r="AA186" s="44" t="str">
        <f t="shared" si="137"/>
        <v/>
      </c>
      <c r="AB186" s="44" t="str">
        <f t="shared" si="138"/>
        <v/>
      </c>
      <c r="AC186" s="46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9"/>
      <c r="AO186" s="45"/>
    </row>
    <row r="187" spans="1:41">
      <c r="A187" s="107">
        <v>83</v>
      </c>
      <c r="B187" s="57"/>
      <c r="C187" s="57">
        <f t="shared" ref="C187:C250" si="155">VLOOKUP(B187,$BI$107:$BQ$144,8,0)</f>
        <v>0</v>
      </c>
      <c r="D187" s="57">
        <f t="shared" si="148"/>
        <v>0</v>
      </c>
      <c r="E187" s="57">
        <f t="shared" si="149"/>
        <v>0</v>
      </c>
      <c r="F187"/>
      <c r="G187" s="27" t="str">
        <f t="shared" si="127"/>
        <v/>
      </c>
      <c r="H187" s="26" t="str">
        <f t="shared" si="128"/>
        <v/>
      </c>
      <c r="I187" s="58" t="str">
        <f>IF(B187&lt;&gt;"",IF(Z186&gt;=$AR$5,"",IF(Z186&lt;=$AR$6,"",IF(AND(G186="L",G187="L"),"",IF(G187="W","",IF(AND(G187="L",I185="",C184="R"),"B",IF(AND(G187="L",I185="",C184="B"),"R",IF(AND(F183="RB",F185="RB"),"B",IF(AND(F183="RR",F185="RR"),"B",IF(AND(F183="BR",F185="BR"),"R",IF(AND(F183="BB",F185="BB"),"R","")))))))))),"")</f>
        <v/>
      </c>
      <c r="J187" s="75"/>
      <c r="K187" s="27" t="str">
        <f t="shared" si="129"/>
        <v/>
      </c>
      <c r="L187" s="28">
        <f t="shared" si="130"/>
        <v>0</v>
      </c>
      <c r="M187"/>
      <c r="N187" s="27" t="str">
        <f t="shared" si="120"/>
        <v/>
      </c>
      <c r="O187" s="26" t="str">
        <f t="shared" si="132"/>
        <v/>
      </c>
      <c r="P187" s="58" t="str">
        <f t="shared" si="135"/>
        <v/>
      </c>
      <c r="Q187" s="27" t="str">
        <f t="shared" si="124"/>
        <v/>
      </c>
      <c r="R187" s="28">
        <f t="shared" si="139"/>
        <v>0</v>
      </c>
      <c r="S187"/>
      <c r="T187" s="27" t="str">
        <f t="shared" si="133"/>
        <v/>
      </c>
      <c r="U187" s="26" t="str">
        <f t="shared" si="134"/>
        <v/>
      </c>
      <c r="V187" s="58" t="str">
        <f t="shared" si="136"/>
        <v/>
      </c>
      <c r="W187" s="27" t="str">
        <f t="shared" si="125"/>
        <v/>
      </c>
      <c r="X187" s="28">
        <f t="shared" si="126"/>
        <v>0</v>
      </c>
      <c r="Y187" s="33">
        <f t="shared" si="147"/>
        <v>0</v>
      </c>
      <c r="Z187" s="31" t="str">
        <f t="shared" si="123"/>
        <v/>
      </c>
      <c r="AA187" s="44" t="str">
        <f t="shared" si="137"/>
        <v/>
      </c>
      <c r="AB187" s="44" t="str">
        <f t="shared" si="138"/>
        <v/>
      </c>
      <c r="AC187" s="46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9"/>
      <c r="AO187" s="45"/>
    </row>
    <row r="188" spans="1:41">
      <c r="A188" s="107">
        <v>84</v>
      </c>
      <c r="B188" s="57"/>
      <c r="C188" s="57">
        <f t="shared" si="155"/>
        <v>0</v>
      </c>
      <c r="D188" s="57">
        <f t="shared" si="148"/>
        <v>0</v>
      </c>
      <c r="E188" s="57">
        <f t="shared" si="149"/>
        <v>0</v>
      </c>
      <c r="F188" t="str">
        <f t="shared" si="153"/>
        <v>BR</v>
      </c>
      <c r="G188" s="27" t="str">
        <f t="shared" si="127"/>
        <v/>
      </c>
      <c r="H188" s="26" t="str">
        <f t="shared" si="128"/>
        <v/>
      </c>
      <c r="I188" s="58" t="str">
        <f>IF(B188&lt;&gt;"",IF(Z187&gt;=$AR$5,"",IF(Z187&lt;=$AR$6,"",IF(AND(G187="L",G188="L"),"",IF(G188="W","",IF(AND(G188="L",I186="",C185="R"),"B",IF(AND(G188="L",I186="",C185="B"),"R",IF(AND(F184="RB",F186="RB"),"B",IF(AND(F184="RR",F186="RR"),"B",IF(AND(F184="BR",F186="BR"),"R",IF(AND(F184="BB",F186="BB"),"R","")))))))))),"")</f>
        <v/>
      </c>
      <c r="J188" s="75"/>
      <c r="K188" s="27" t="str">
        <f t="shared" si="129"/>
        <v/>
      </c>
      <c r="L188" s="28">
        <f t="shared" si="130"/>
        <v>0</v>
      </c>
      <c r="M188" t="str">
        <f t="shared" si="154"/>
        <v>OE</v>
      </c>
      <c r="N188" s="27" t="str">
        <f t="shared" si="120"/>
        <v/>
      </c>
      <c r="O188" s="26" t="str">
        <f t="shared" si="132"/>
        <v/>
      </c>
      <c r="P188" s="58" t="str">
        <f t="shared" si="135"/>
        <v/>
      </c>
      <c r="Q188" s="27" t="str">
        <f t="shared" si="124"/>
        <v/>
      </c>
      <c r="R188" s="28">
        <f t="shared" si="139"/>
        <v>0</v>
      </c>
      <c r="S188" t="str">
        <f t="shared" si="122"/>
        <v>LH</v>
      </c>
      <c r="T188" s="27" t="str">
        <f t="shared" si="133"/>
        <v/>
      </c>
      <c r="U188" s="26" t="str">
        <f t="shared" si="134"/>
        <v/>
      </c>
      <c r="V188" s="58" t="str">
        <f t="shared" si="136"/>
        <v/>
      </c>
      <c r="W188" s="27" t="str">
        <f t="shared" si="125"/>
        <v/>
      </c>
      <c r="X188" s="28">
        <f t="shared" si="126"/>
        <v>0</v>
      </c>
      <c r="Y188" s="33">
        <f t="shared" si="147"/>
        <v>0</v>
      </c>
      <c r="Z188" s="31" t="str">
        <f t="shared" si="123"/>
        <v/>
      </c>
      <c r="AA188" s="44" t="str">
        <f t="shared" si="137"/>
        <v/>
      </c>
      <c r="AB188" s="44" t="str">
        <f t="shared" si="138"/>
        <v/>
      </c>
      <c r="AC188" s="46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9"/>
      <c r="AO188" s="45"/>
    </row>
    <row r="189" spans="1:41">
      <c r="A189" s="107">
        <v>85</v>
      </c>
      <c r="B189" s="57"/>
      <c r="C189" s="57">
        <f t="shared" si="155"/>
        <v>0</v>
      </c>
      <c r="D189" s="57">
        <f t="shared" si="148"/>
        <v>0</v>
      </c>
      <c r="E189" s="57">
        <f t="shared" si="149"/>
        <v>0</v>
      </c>
      <c r="F189"/>
      <c r="G189" s="27" t="str">
        <f t="shared" si="127"/>
        <v/>
      </c>
      <c r="H189" s="26" t="str">
        <f t="shared" si="128"/>
        <v/>
      </c>
      <c r="I189" s="58" t="str">
        <f>IF(B189&lt;&gt;"",IF(Z188&gt;=$AR$5,"",IF(Z188&lt;=$AR$6,"",IF(AND(G188="L",G189="L"),"",IF(G189="W","",IF(AND(G189="L",I187="",C186="R"),"B",IF(AND(G189="L",I187="",C186="B"),"R",IF(AND(F185="RB",F187="RB"),"B",IF(AND(F185="RR",F187="RR"),"B",IF(AND(F185="BR",F187="BR"),"R",IF(AND(F185="BB",F187="BB"),"R","")))))))))),"")</f>
        <v/>
      </c>
      <c r="J189" s="75"/>
      <c r="K189" s="27" t="str">
        <f t="shared" si="129"/>
        <v/>
      </c>
      <c r="L189" s="28">
        <f t="shared" si="130"/>
        <v>0</v>
      </c>
      <c r="M189"/>
      <c r="N189" s="27" t="str">
        <f t="shared" si="120"/>
        <v/>
      </c>
      <c r="O189" s="26" t="str">
        <f t="shared" si="132"/>
        <v/>
      </c>
      <c r="P189" s="58" t="str">
        <f t="shared" si="135"/>
        <v/>
      </c>
      <c r="Q189" s="27" t="str">
        <f t="shared" si="124"/>
        <v/>
      </c>
      <c r="R189" s="28">
        <f t="shared" si="139"/>
        <v>0</v>
      </c>
      <c r="S189"/>
      <c r="T189" s="27" t="str">
        <f t="shared" si="133"/>
        <v/>
      </c>
      <c r="U189" s="26" t="str">
        <f t="shared" si="134"/>
        <v/>
      </c>
      <c r="V189" s="58" t="str">
        <f t="shared" si="136"/>
        <v/>
      </c>
      <c r="W189" s="27" t="str">
        <f t="shared" si="125"/>
        <v/>
      </c>
      <c r="X189" s="28">
        <f t="shared" si="126"/>
        <v>0</v>
      </c>
      <c r="Y189" s="33">
        <f t="shared" si="147"/>
        <v>0</v>
      </c>
      <c r="Z189" s="31" t="str">
        <f t="shared" si="123"/>
        <v/>
      </c>
      <c r="AA189" s="44" t="str">
        <f t="shared" si="137"/>
        <v/>
      </c>
      <c r="AB189" s="44" t="str">
        <f t="shared" si="138"/>
        <v/>
      </c>
      <c r="AC189" s="46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9"/>
      <c r="AO189" s="45"/>
    </row>
    <row r="190" spans="1:41">
      <c r="A190" s="107">
        <v>86</v>
      </c>
      <c r="B190" s="57"/>
      <c r="C190" s="57">
        <f t="shared" si="155"/>
        <v>0</v>
      </c>
      <c r="D190" s="57">
        <f t="shared" si="148"/>
        <v>0</v>
      </c>
      <c r="E190" s="57">
        <f t="shared" si="149"/>
        <v>0</v>
      </c>
      <c r="F190" t="str">
        <f t="shared" si="153"/>
        <v>BR</v>
      </c>
      <c r="G190" s="27" t="str">
        <f t="shared" si="127"/>
        <v/>
      </c>
      <c r="H190" s="26" t="str">
        <f t="shared" si="128"/>
        <v/>
      </c>
      <c r="I190" s="58" t="str">
        <f>IF(B190&lt;&gt;"",IF(Z189&gt;=$AR$5,"",IF(Z189&lt;=$AR$6,"",IF(AND(G189="L",G190="L"),"",IF(G190="W","",IF(AND(G190="L",I188="",C187="R"),"B",IF(AND(G190="L",I188="",C187="B"),"R",IF(AND(F186="RB",F188="RB"),"B",IF(AND(F186="RR",F188="RR"),"B",IF(AND(F186="BR",F188="BR"),"R",IF(AND(F186="BB",F188="BB"),"R","")))))))))),"")</f>
        <v/>
      </c>
      <c r="J190" s="75"/>
      <c r="K190" s="27" t="str">
        <f t="shared" si="129"/>
        <v/>
      </c>
      <c r="L190" s="28">
        <f t="shared" si="130"/>
        <v>0</v>
      </c>
      <c r="M190" t="str">
        <f t="shared" si="154"/>
        <v>OE</v>
      </c>
      <c r="N190" s="27" t="str">
        <f t="shared" ref="N190:N253" si="156">IF(P189="","",IF(B190=0,"L",IF(D190=P189,"W","L")))</f>
        <v/>
      </c>
      <c r="O190" s="26" t="str">
        <f t="shared" si="132"/>
        <v/>
      </c>
      <c r="P190" s="58" t="str">
        <f t="shared" si="135"/>
        <v/>
      </c>
      <c r="Q190" s="27" t="str">
        <f t="shared" si="124"/>
        <v/>
      </c>
      <c r="R190" s="28">
        <f t="shared" si="139"/>
        <v>0</v>
      </c>
      <c r="S190" t="str">
        <f t="shared" si="122"/>
        <v>LH</v>
      </c>
      <c r="T190" s="27" t="str">
        <f t="shared" si="133"/>
        <v/>
      </c>
      <c r="U190" s="26" t="str">
        <f t="shared" si="134"/>
        <v/>
      </c>
      <c r="V190" s="58" t="str">
        <f t="shared" si="136"/>
        <v/>
      </c>
      <c r="W190" s="27" t="str">
        <f t="shared" si="125"/>
        <v/>
      </c>
      <c r="X190" s="28">
        <f t="shared" si="126"/>
        <v>0</v>
      </c>
      <c r="Y190" s="33">
        <f t="shared" si="147"/>
        <v>0</v>
      </c>
      <c r="Z190" s="31" t="str">
        <f t="shared" si="123"/>
        <v/>
      </c>
      <c r="AA190" s="44" t="str">
        <f t="shared" si="137"/>
        <v/>
      </c>
      <c r="AB190" s="44" t="str">
        <f t="shared" si="138"/>
        <v/>
      </c>
      <c r="AC190" s="46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9"/>
      <c r="AO190" s="45"/>
    </row>
    <row r="191" spans="1:41">
      <c r="A191" s="107">
        <v>87</v>
      </c>
      <c r="B191" s="57"/>
      <c r="C191" s="57">
        <f t="shared" si="155"/>
        <v>0</v>
      </c>
      <c r="D191" s="57">
        <f t="shared" si="148"/>
        <v>0</v>
      </c>
      <c r="E191" s="57">
        <f t="shared" si="149"/>
        <v>0</v>
      </c>
      <c r="F191"/>
      <c r="G191" s="27" t="str">
        <f t="shared" si="127"/>
        <v/>
      </c>
      <c r="H191" s="26" t="str">
        <f t="shared" si="128"/>
        <v/>
      </c>
      <c r="I191" s="58" t="str">
        <f>IF(B191&lt;&gt;"",IF(Z190&gt;=$AR$5,"",IF(Z190&lt;=$AR$6,"",IF(AND(G190="L",G191="L"),"",IF(G191="W","",IF(AND(G191="L",I189="",C188="R"),"B",IF(AND(G191="L",I189="",C188="B"),"R",IF(AND(F187="RB",F189="RB"),"B",IF(AND(F187="RR",F189="RR"),"B",IF(AND(F187="BR",F189="BR"),"R",IF(AND(F187="BB",F189="BB"),"R","")))))))))),"")</f>
        <v/>
      </c>
      <c r="J191" s="75"/>
      <c r="K191" s="27" t="str">
        <f t="shared" si="129"/>
        <v/>
      </c>
      <c r="L191" s="28">
        <f t="shared" si="130"/>
        <v>0</v>
      </c>
      <c r="M191"/>
      <c r="N191" s="27" t="str">
        <f t="shared" si="156"/>
        <v/>
      </c>
      <c r="O191" s="26" t="str">
        <f t="shared" si="132"/>
        <v/>
      </c>
      <c r="P191" s="58" t="str">
        <f t="shared" si="135"/>
        <v/>
      </c>
      <c r="Q191" s="27" t="str">
        <f t="shared" si="124"/>
        <v/>
      </c>
      <c r="R191" s="28">
        <f t="shared" si="139"/>
        <v>0</v>
      </c>
      <c r="S191"/>
      <c r="T191" s="27" t="str">
        <f t="shared" si="133"/>
        <v/>
      </c>
      <c r="U191" s="26" t="str">
        <f t="shared" si="134"/>
        <v/>
      </c>
      <c r="V191" s="58" t="str">
        <f t="shared" si="136"/>
        <v/>
      </c>
      <c r="W191" s="27" t="str">
        <f t="shared" si="125"/>
        <v/>
      </c>
      <c r="X191" s="28">
        <f t="shared" si="126"/>
        <v>0</v>
      </c>
      <c r="Y191" s="33">
        <f t="shared" si="147"/>
        <v>0</v>
      </c>
      <c r="Z191" s="31" t="str">
        <f t="shared" si="123"/>
        <v/>
      </c>
      <c r="AA191" s="44" t="str">
        <f t="shared" si="137"/>
        <v/>
      </c>
      <c r="AB191" s="44" t="str">
        <f t="shared" si="138"/>
        <v/>
      </c>
      <c r="AC191" s="46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9"/>
      <c r="AO191" s="45"/>
    </row>
    <row r="192" spans="1:41">
      <c r="A192" s="107">
        <v>88</v>
      </c>
      <c r="B192" s="57"/>
      <c r="C192" s="57">
        <f t="shared" si="155"/>
        <v>0</v>
      </c>
      <c r="D192" s="57">
        <f t="shared" si="148"/>
        <v>0</v>
      </c>
      <c r="E192" s="57">
        <f t="shared" si="149"/>
        <v>0</v>
      </c>
      <c r="F192" t="str">
        <f t="shared" si="153"/>
        <v>BR</v>
      </c>
      <c r="G192" s="27" t="str">
        <f t="shared" si="127"/>
        <v/>
      </c>
      <c r="H192" s="26" t="str">
        <f t="shared" si="128"/>
        <v/>
      </c>
      <c r="I192" s="58" t="str">
        <f>IF(B192&lt;&gt;"",IF(Z191&gt;=$AR$5,"",IF(Z191&lt;=$AR$6,"",IF(AND(G191="L",G192="L"),"",IF(G192="W","",IF(AND(G192="L",I190="",C189="R"),"B",IF(AND(G192="L",I190="",C189="B"),"R",IF(AND(F188="RB",F190="RB"),"B",IF(AND(F188="RR",F190="RR"),"B",IF(AND(F188="BR",F190="BR"),"R",IF(AND(F188="BB",F190="BB"),"R","")))))))))),"")</f>
        <v/>
      </c>
      <c r="J192" s="75"/>
      <c r="K192" s="27" t="str">
        <f t="shared" si="129"/>
        <v/>
      </c>
      <c r="L192" s="28">
        <f t="shared" si="130"/>
        <v>0</v>
      </c>
      <c r="M192" t="str">
        <f t="shared" ref="M192:M195" si="157">IF(B192=0,"OE",D191&amp;D192)</f>
        <v>OE</v>
      </c>
      <c r="N192" s="27" t="str">
        <f t="shared" si="156"/>
        <v/>
      </c>
      <c r="O192" s="26" t="str">
        <f t="shared" si="132"/>
        <v/>
      </c>
      <c r="P192" s="58" t="str">
        <f t="shared" si="135"/>
        <v/>
      </c>
      <c r="Q192" s="27" t="str">
        <f t="shared" si="124"/>
        <v/>
      </c>
      <c r="R192" s="28">
        <f t="shared" si="139"/>
        <v>0</v>
      </c>
      <c r="S192" t="str">
        <f t="shared" si="122"/>
        <v>LH</v>
      </c>
      <c r="T192" s="27" t="str">
        <f t="shared" si="133"/>
        <v/>
      </c>
      <c r="U192" s="26" t="str">
        <f t="shared" si="134"/>
        <v/>
      </c>
      <c r="V192" s="58" t="str">
        <f t="shared" si="136"/>
        <v/>
      </c>
      <c r="W192" s="27" t="str">
        <f t="shared" si="125"/>
        <v/>
      </c>
      <c r="X192" s="28">
        <f t="shared" si="126"/>
        <v>0</v>
      </c>
      <c r="Y192" s="33">
        <f t="shared" si="147"/>
        <v>0</v>
      </c>
      <c r="Z192" s="31" t="str">
        <f t="shared" si="123"/>
        <v/>
      </c>
      <c r="AA192" s="44" t="str">
        <f t="shared" si="137"/>
        <v/>
      </c>
      <c r="AB192" s="44" t="str">
        <f t="shared" si="138"/>
        <v/>
      </c>
      <c r="AC192" s="46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9"/>
      <c r="AO192" s="45"/>
    </row>
    <row r="193" spans="1:41">
      <c r="A193" s="107">
        <v>89</v>
      </c>
      <c r="B193" s="57"/>
      <c r="C193" s="57">
        <f t="shared" si="155"/>
        <v>0</v>
      </c>
      <c r="D193" s="57">
        <f t="shared" si="148"/>
        <v>0</v>
      </c>
      <c r="E193" s="57">
        <f t="shared" si="149"/>
        <v>0</v>
      </c>
      <c r="F193"/>
      <c r="G193" s="27" t="str">
        <f t="shared" si="127"/>
        <v/>
      </c>
      <c r="H193" s="26" t="str">
        <f t="shared" si="128"/>
        <v/>
      </c>
      <c r="I193" s="58" t="str">
        <f>IF(B193&lt;&gt;"",IF(Z192&gt;=$AR$5,"",IF(Z192&lt;=$AR$6,"",IF(AND(G192="L",G193="L"),"",IF(G193="W","",IF(AND(G193="L",I191="",C190="R"),"B",IF(AND(G193="L",I191="",C190="B"),"R",IF(AND(F189="RB",F191="RB"),"B",IF(AND(F189="RR",F191="RR"),"B",IF(AND(F189="BR",F191="BR"),"R",IF(AND(F189="BB",F191="BB"),"R","")))))))))),"")</f>
        <v/>
      </c>
      <c r="J193" s="75"/>
      <c r="K193" s="27" t="str">
        <f t="shared" si="129"/>
        <v/>
      </c>
      <c r="L193" s="28">
        <f t="shared" si="130"/>
        <v>0</v>
      </c>
      <c r="M193"/>
      <c r="N193" s="27" t="str">
        <f t="shared" si="156"/>
        <v/>
      </c>
      <c r="O193" s="26" t="str">
        <f t="shared" si="132"/>
        <v/>
      </c>
      <c r="P193" s="58" t="str">
        <f t="shared" si="135"/>
        <v/>
      </c>
      <c r="Q193" s="27" t="str">
        <f t="shared" si="124"/>
        <v/>
      </c>
      <c r="R193" s="28">
        <f t="shared" si="139"/>
        <v>0</v>
      </c>
      <c r="S193"/>
      <c r="T193" s="27" t="str">
        <f t="shared" si="133"/>
        <v/>
      </c>
      <c r="U193" s="26" t="str">
        <f t="shared" si="134"/>
        <v/>
      </c>
      <c r="V193" s="58" t="str">
        <f t="shared" si="136"/>
        <v/>
      </c>
      <c r="W193" s="27" t="str">
        <f t="shared" si="125"/>
        <v/>
      </c>
      <c r="X193" s="28">
        <f t="shared" si="126"/>
        <v>0</v>
      </c>
      <c r="Y193" s="33">
        <f t="shared" si="147"/>
        <v>0</v>
      </c>
      <c r="Z193" s="31" t="str">
        <f t="shared" si="123"/>
        <v/>
      </c>
      <c r="AA193" s="44" t="str">
        <f t="shared" si="137"/>
        <v/>
      </c>
      <c r="AB193" s="44" t="str">
        <f t="shared" si="138"/>
        <v/>
      </c>
      <c r="AC193" s="46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9"/>
      <c r="AO193" s="45"/>
    </row>
    <row r="194" spans="1:41">
      <c r="A194" s="107">
        <v>90</v>
      </c>
      <c r="B194" s="57"/>
      <c r="C194" s="57">
        <f t="shared" si="155"/>
        <v>0</v>
      </c>
      <c r="D194" s="57">
        <f t="shared" si="148"/>
        <v>0</v>
      </c>
      <c r="E194" s="57">
        <f t="shared" si="149"/>
        <v>0</v>
      </c>
      <c r="F194" t="str">
        <f t="shared" si="153"/>
        <v>BR</v>
      </c>
      <c r="G194" s="27" t="str">
        <f t="shared" si="127"/>
        <v/>
      </c>
      <c r="H194" s="26" t="str">
        <f t="shared" si="128"/>
        <v/>
      </c>
      <c r="I194" s="58" t="str">
        <f>IF(B194&lt;&gt;"",IF(Z193&gt;=$AR$5,"",IF(Z193&lt;=$AR$6,"",IF(AND(G193="L",G194="L"),"",IF(G194="W","",IF(AND(G194="L",I192="",C191="R"),"B",IF(AND(G194="L",I192="",C191="B"),"R",IF(AND(F190="RB",F192="RB"),"B",IF(AND(F190="RR",F192="RR"),"B",IF(AND(F190="BR",F192="BR"),"R",IF(AND(F190="BB",F192="BB"),"R","")))))))))),"")</f>
        <v/>
      </c>
      <c r="J194" s="75"/>
      <c r="K194" s="27" t="str">
        <f t="shared" si="129"/>
        <v/>
      </c>
      <c r="L194" s="28">
        <f t="shared" si="130"/>
        <v>0</v>
      </c>
      <c r="M194" t="str">
        <f t="shared" si="157"/>
        <v>OE</v>
      </c>
      <c r="N194" s="27" t="str">
        <f t="shared" si="156"/>
        <v/>
      </c>
      <c r="O194" s="26" t="str">
        <f t="shared" si="132"/>
        <v/>
      </c>
      <c r="P194" s="58" t="str">
        <f t="shared" si="135"/>
        <v/>
      </c>
      <c r="Q194" s="27" t="str">
        <f t="shared" si="124"/>
        <v/>
      </c>
      <c r="R194" s="28">
        <f t="shared" si="139"/>
        <v>0</v>
      </c>
      <c r="S194" t="str">
        <f t="shared" si="122"/>
        <v>LH</v>
      </c>
      <c r="T194" s="27" t="str">
        <f t="shared" si="133"/>
        <v/>
      </c>
      <c r="U194" s="26" t="str">
        <f t="shared" si="134"/>
        <v/>
      </c>
      <c r="V194" s="58" t="str">
        <f t="shared" si="136"/>
        <v/>
      </c>
      <c r="W194" s="27" t="str">
        <f t="shared" si="125"/>
        <v/>
      </c>
      <c r="X194" s="28">
        <f t="shared" si="126"/>
        <v>0</v>
      </c>
      <c r="Y194" s="33">
        <f t="shared" si="147"/>
        <v>0</v>
      </c>
      <c r="Z194" s="31" t="str">
        <f t="shared" si="123"/>
        <v/>
      </c>
      <c r="AA194" s="44" t="str">
        <f t="shared" si="137"/>
        <v/>
      </c>
      <c r="AB194" s="44" t="str">
        <f t="shared" si="138"/>
        <v/>
      </c>
      <c r="AC194" s="46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9"/>
      <c r="AO194" s="45"/>
    </row>
    <row r="195" spans="1:41">
      <c r="A195" s="107">
        <v>91</v>
      </c>
      <c r="B195" s="57"/>
      <c r="C195" s="57">
        <f t="shared" si="155"/>
        <v>0</v>
      </c>
      <c r="D195" s="57">
        <f t="shared" si="148"/>
        <v>0</v>
      </c>
      <c r="E195" s="57">
        <f t="shared" si="149"/>
        <v>0</v>
      </c>
      <c r="F195"/>
      <c r="G195" s="27" t="str">
        <f t="shared" si="127"/>
        <v/>
      </c>
      <c r="H195" s="26" t="str">
        <f t="shared" si="128"/>
        <v/>
      </c>
      <c r="I195" s="58" t="str">
        <f>IF(B195&lt;&gt;"",IF(Z194&gt;=$AR$5,"",IF(Z194&lt;=$AR$6,"",IF(AND(G194="L",G195="L"),"",IF(G195="W","",IF(AND(G195="L",I193="",C192="R"),"B",IF(AND(G195="L",I193="",C192="B"),"R",IF(AND(F191="RB",F193="RB"),"B",IF(AND(F191="RR",F193="RR"),"B",IF(AND(F191="BR",F193="BR"),"R",IF(AND(F191="BB",F193="BB"),"R","")))))))))),"")</f>
        <v/>
      </c>
      <c r="J195" s="75"/>
      <c r="K195" s="27" t="str">
        <f t="shared" si="129"/>
        <v/>
      </c>
      <c r="L195" s="28">
        <f t="shared" si="130"/>
        <v>0</v>
      </c>
      <c r="M195"/>
      <c r="N195" s="27" t="str">
        <f t="shared" si="156"/>
        <v/>
      </c>
      <c r="O195" s="26" t="str">
        <f t="shared" si="132"/>
        <v/>
      </c>
      <c r="P195" s="58" t="str">
        <f t="shared" si="135"/>
        <v/>
      </c>
      <c r="Q195" s="27" t="str">
        <f t="shared" si="124"/>
        <v/>
      </c>
      <c r="R195" s="28">
        <f t="shared" si="139"/>
        <v>0</v>
      </c>
      <c r="S195"/>
      <c r="T195" s="27" t="str">
        <f t="shared" si="133"/>
        <v/>
      </c>
      <c r="U195" s="26" t="str">
        <f t="shared" si="134"/>
        <v/>
      </c>
      <c r="V195" s="58" t="str">
        <f t="shared" si="136"/>
        <v/>
      </c>
      <c r="W195" s="27" t="str">
        <f t="shared" si="125"/>
        <v/>
      </c>
      <c r="X195" s="28">
        <f t="shared" si="126"/>
        <v>0</v>
      </c>
      <c r="Y195" s="33">
        <f t="shared" si="147"/>
        <v>0</v>
      </c>
      <c r="Z195" s="31" t="str">
        <f t="shared" si="123"/>
        <v/>
      </c>
      <c r="AA195" s="44" t="str">
        <f t="shared" si="137"/>
        <v/>
      </c>
      <c r="AB195" s="44" t="str">
        <f t="shared" si="138"/>
        <v/>
      </c>
      <c r="AC195" s="46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9"/>
      <c r="AO195" s="45"/>
    </row>
    <row r="196" spans="1:41">
      <c r="A196" s="107">
        <v>92</v>
      </c>
      <c r="B196" s="57"/>
      <c r="C196" s="57">
        <f t="shared" si="155"/>
        <v>0</v>
      </c>
      <c r="D196" s="57">
        <f t="shared" si="148"/>
        <v>0</v>
      </c>
      <c r="E196" s="57">
        <f t="shared" si="149"/>
        <v>0</v>
      </c>
      <c r="F196" t="str">
        <f t="shared" si="153"/>
        <v>BR</v>
      </c>
      <c r="G196" s="27" t="str">
        <f t="shared" si="127"/>
        <v/>
      </c>
      <c r="H196" s="26" t="str">
        <f t="shared" si="128"/>
        <v/>
      </c>
      <c r="I196" s="58" t="str">
        <f>IF(B196&lt;&gt;"",IF(Z195&gt;=$AR$5,"",IF(Z195&lt;=$AR$6,"",IF(AND(G195="L",G196="L"),"",IF(G196="W","",IF(AND(G196="L",I194="",C193="R"),"B",IF(AND(G196="L",I194="",C193="B"),"R",IF(AND(F192="RB",F194="RB"),"B",IF(AND(F192="RR",F194="RR"),"B",IF(AND(F192="BR",F194="BR"),"R",IF(AND(F192="BB",F194="BB"),"R","")))))))))),"")</f>
        <v/>
      </c>
      <c r="J196" s="75"/>
      <c r="K196" s="27" t="str">
        <f t="shared" si="129"/>
        <v/>
      </c>
      <c r="L196" s="28">
        <f t="shared" si="130"/>
        <v>0</v>
      </c>
      <c r="M196" t="str">
        <f t="shared" ref="M196:M201" si="158">IF(B196=0,"OE",D195&amp;D196)</f>
        <v>OE</v>
      </c>
      <c r="N196" s="27" t="str">
        <f t="shared" si="156"/>
        <v/>
      </c>
      <c r="O196" s="26" t="str">
        <f t="shared" si="132"/>
        <v/>
      </c>
      <c r="P196" s="58" t="str">
        <f t="shared" si="135"/>
        <v/>
      </c>
      <c r="Q196" s="27" t="str">
        <f t="shared" si="124"/>
        <v/>
      </c>
      <c r="R196" s="28">
        <f t="shared" si="139"/>
        <v>0</v>
      </c>
      <c r="S196" t="str">
        <f t="shared" ref="S196:S203" si="159">IF(B196=0,"LH",E195&amp;E196)</f>
        <v>LH</v>
      </c>
      <c r="T196" s="27" t="str">
        <f t="shared" si="133"/>
        <v/>
      </c>
      <c r="U196" s="26" t="str">
        <f t="shared" si="134"/>
        <v/>
      </c>
      <c r="V196" s="58" t="str">
        <f t="shared" si="136"/>
        <v/>
      </c>
      <c r="W196" s="27" t="str">
        <f t="shared" si="125"/>
        <v/>
      </c>
      <c r="X196" s="28">
        <f t="shared" si="126"/>
        <v>0</v>
      </c>
      <c r="Y196" s="33">
        <f t="shared" si="147"/>
        <v>0</v>
      </c>
      <c r="Z196" s="31" t="str">
        <f t="shared" si="123"/>
        <v/>
      </c>
      <c r="AA196" s="44" t="str">
        <f t="shared" si="137"/>
        <v/>
      </c>
      <c r="AB196" s="44" t="str">
        <f t="shared" si="138"/>
        <v/>
      </c>
      <c r="AC196" s="46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9"/>
      <c r="AO196" s="45"/>
    </row>
    <row r="197" spans="1:41">
      <c r="A197" s="107">
        <v>93</v>
      </c>
      <c r="B197" s="57"/>
      <c r="C197" s="57">
        <f t="shared" si="155"/>
        <v>0</v>
      </c>
      <c r="D197" s="57">
        <f t="shared" si="148"/>
        <v>0</v>
      </c>
      <c r="E197" s="57">
        <f t="shared" si="149"/>
        <v>0</v>
      </c>
      <c r="F197"/>
      <c r="G197" s="27" t="str">
        <f t="shared" si="127"/>
        <v/>
      </c>
      <c r="H197" s="26" t="str">
        <f t="shared" si="128"/>
        <v/>
      </c>
      <c r="I197" s="58" t="str">
        <f>IF(B197&lt;&gt;"",IF(Z196&gt;=$AR$5,"",IF(Z196&lt;=$AR$6,"",IF(AND(G196="L",G197="L"),"",IF(G197="W","",IF(AND(G197="L",I195="",C194="R"),"B",IF(AND(G197="L",I195="",C194="B"),"R",IF(AND(F193="RB",F195="RB"),"B",IF(AND(F193="RR",F195="RR"),"B",IF(AND(F193="BR",F195="BR"),"R",IF(AND(F193="BB",F195="BB"),"R","")))))))))),"")</f>
        <v/>
      </c>
      <c r="J197" s="75"/>
      <c r="K197" s="27" t="str">
        <f t="shared" si="129"/>
        <v/>
      </c>
      <c r="L197" s="28">
        <f t="shared" si="130"/>
        <v>0</v>
      </c>
      <c r="M197"/>
      <c r="N197" s="27" t="str">
        <f t="shared" si="156"/>
        <v/>
      </c>
      <c r="O197" s="26" t="str">
        <f t="shared" si="132"/>
        <v/>
      </c>
      <c r="P197" s="58" t="str">
        <f t="shared" si="135"/>
        <v/>
      </c>
      <c r="Q197" s="27" t="str">
        <f t="shared" si="124"/>
        <v/>
      </c>
      <c r="R197" s="28">
        <f t="shared" si="139"/>
        <v>0</v>
      </c>
      <c r="S197"/>
      <c r="T197" s="27" t="str">
        <f t="shared" si="133"/>
        <v/>
      </c>
      <c r="U197" s="26" t="str">
        <f t="shared" si="134"/>
        <v/>
      </c>
      <c r="V197" s="58" t="str">
        <f t="shared" si="136"/>
        <v/>
      </c>
      <c r="W197" s="27" t="str">
        <f t="shared" si="125"/>
        <v/>
      </c>
      <c r="X197" s="28">
        <f t="shared" si="126"/>
        <v>0</v>
      </c>
      <c r="Y197" s="33">
        <f t="shared" si="147"/>
        <v>0</v>
      </c>
      <c r="Z197" s="31" t="str">
        <f t="shared" si="123"/>
        <v/>
      </c>
      <c r="AA197" s="44" t="str">
        <f t="shared" si="137"/>
        <v/>
      </c>
      <c r="AB197" s="44" t="str">
        <f t="shared" si="138"/>
        <v/>
      </c>
      <c r="AC197" s="46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9"/>
      <c r="AO197" s="45"/>
    </row>
    <row r="198" spans="1:41">
      <c r="A198" s="107">
        <v>94</v>
      </c>
      <c r="B198" s="57"/>
      <c r="C198" s="57">
        <f t="shared" si="155"/>
        <v>0</v>
      </c>
      <c r="D198" s="57">
        <f t="shared" si="148"/>
        <v>0</v>
      </c>
      <c r="E198" s="57">
        <f t="shared" si="149"/>
        <v>0</v>
      </c>
      <c r="F198" t="str">
        <f t="shared" si="153"/>
        <v>BR</v>
      </c>
      <c r="G198" s="27" t="str">
        <f t="shared" si="127"/>
        <v/>
      </c>
      <c r="H198" s="26" t="str">
        <f t="shared" si="128"/>
        <v/>
      </c>
      <c r="I198" s="58" t="str">
        <f>IF(B198&lt;&gt;"",IF(Z197&gt;=$AR$5,"",IF(Z197&lt;=$AR$6,"",IF(AND(G197="L",G198="L"),"",IF(G198="W","",IF(AND(G198="L",I196="",C195="R"),"B",IF(AND(G198="L",I196="",C195="B"),"R",IF(AND(F194="RB",F196="RB"),"B",IF(AND(F194="RR",F196="RR"),"B",IF(AND(F194="BR",F196="BR"),"R",IF(AND(F194="BB",F196="BB"),"R","")))))))))),"")</f>
        <v/>
      </c>
      <c r="J198" s="75"/>
      <c r="K198" s="27" t="str">
        <f t="shared" si="129"/>
        <v/>
      </c>
      <c r="L198" s="28">
        <f t="shared" si="130"/>
        <v>0</v>
      </c>
      <c r="M198" t="str">
        <f t="shared" si="158"/>
        <v>OE</v>
      </c>
      <c r="N198" s="27" t="str">
        <f t="shared" si="156"/>
        <v/>
      </c>
      <c r="O198" s="26" t="str">
        <f t="shared" si="132"/>
        <v/>
      </c>
      <c r="P198" s="58" t="str">
        <f t="shared" si="135"/>
        <v/>
      </c>
      <c r="Q198" s="27" t="str">
        <f t="shared" si="124"/>
        <v/>
      </c>
      <c r="R198" s="28">
        <f t="shared" si="139"/>
        <v>0</v>
      </c>
      <c r="S198" t="str">
        <f t="shared" si="159"/>
        <v>LH</v>
      </c>
      <c r="T198" s="27" t="str">
        <f t="shared" si="133"/>
        <v/>
      </c>
      <c r="U198" s="26" t="str">
        <f t="shared" si="134"/>
        <v/>
      </c>
      <c r="V198" s="58" t="str">
        <f t="shared" si="136"/>
        <v/>
      </c>
      <c r="W198" s="27" t="str">
        <f t="shared" si="125"/>
        <v/>
      </c>
      <c r="X198" s="28">
        <f t="shared" si="126"/>
        <v>0</v>
      </c>
      <c r="Y198" s="33">
        <f t="shared" si="147"/>
        <v>0</v>
      </c>
      <c r="Z198" s="31" t="str">
        <f t="shared" ref="Z198:Z261" si="160">IF(B198&lt;&gt;"",Y198+Z197,"")</f>
        <v/>
      </c>
      <c r="AA198" s="44" t="str">
        <f t="shared" si="137"/>
        <v/>
      </c>
      <c r="AB198" s="44" t="str">
        <f t="shared" si="138"/>
        <v/>
      </c>
      <c r="AC198" s="46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9"/>
      <c r="AO198" s="45"/>
    </row>
    <row r="199" spans="1:41">
      <c r="A199" s="107">
        <v>95</v>
      </c>
      <c r="B199" s="57"/>
      <c r="C199" s="61">
        <f t="shared" si="155"/>
        <v>0</v>
      </c>
      <c r="D199" s="61">
        <f t="shared" si="148"/>
        <v>0</v>
      </c>
      <c r="E199" s="61">
        <f t="shared" si="149"/>
        <v>0</v>
      </c>
      <c r="F199"/>
      <c r="G199" s="27" t="str">
        <f t="shared" si="127"/>
        <v/>
      </c>
      <c r="H199" s="26" t="str">
        <f t="shared" si="128"/>
        <v/>
      </c>
      <c r="I199" s="58" t="str">
        <f>IF(B199&lt;&gt;"",IF(Z198&gt;=$AR$5,"",IF(Z198&lt;=$AR$6,"",IF(AND(G198="L",G199="L"),"",IF(G199="W","",IF(AND(G199="L",I197="",C196="R"),"B",IF(AND(G199="L",I197="",C196="B"),"R",IF(AND(F195="RB",F197="RB"),"B",IF(AND(F195="RR",F197="RR"),"B",IF(AND(F195="BR",F197="BR"),"R",IF(AND(F195="BB",F197="BB"),"R","")))))))))),"")</f>
        <v/>
      </c>
      <c r="J199" s="75"/>
      <c r="K199" s="27" t="str">
        <f t="shared" si="129"/>
        <v/>
      </c>
      <c r="L199" s="28">
        <f t="shared" si="130"/>
        <v>0</v>
      </c>
      <c r="M199"/>
      <c r="N199" s="27" t="str">
        <f t="shared" si="156"/>
        <v/>
      </c>
      <c r="O199" s="26" t="str">
        <f t="shared" si="132"/>
        <v/>
      </c>
      <c r="P199" s="58" t="str">
        <f t="shared" si="135"/>
        <v/>
      </c>
      <c r="Q199" s="27" t="str">
        <f t="shared" ref="Q199:Q262" si="161">IF(B199&lt;&gt;"",IF(Q198=2,1,IF(N199="L",Q198+1,1)),"")</f>
        <v/>
      </c>
      <c r="R199" s="28">
        <f t="shared" si="139"/>
        <v>0</v>
      </c>
      <c r="S199"/>
      <c r="T199" s="27" t="str">
        <f t="shared" si="133"/>
        <v/>
      </c>
      <c r="U199" s="26" t="str">
        <f t="shared" si="134"/>
        <v/>
      </c>
      <c r="V199" s="58" t="str">
        <f t="shared" si="136"/>
        <v/>
      </c>
      <c r="W199" s="65" t="str">
        <f t="shared" ref="W199:W262" si="162">IF(H199&lt;&gt;"",IF(W198=2,1,IF(T199="L",W198+1,1)),"")</f>
        <v/>
      </c>
      <c r="X199" s="67">
        <f t="shared" ref="X199:X262" si="163">IF(V198&lt;&gt;"",IF(T199="W",(1*W198),(-1*W198)),0)</f>
        <v>0</v>
      </c>
      <c r="Y199" s="68">
        <f t="shared" si="147"/>
        <v>0</v>
      </c>
      <c r="Z199" s="31" t="str">
        <f t="shared" si="160"/>
        <v/>
      </c>
      <c r="AA199" s="70" t="str">
        <f t="shared" si="137"/>
        <v/>
      </c>
      <c r="AB199" s="70" t="str">
        <f t="shared" si="138"/>
        <v/>
      </c>
      <c r="AC199" s="46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9"/>
      <c r="AO199" s="45"/>
    </row>
    <row r="200" spans="1:41">
      <c r="A200" s="107">
        <v>96</v>
      </c>
      <c r="B200" s="57"/>
      <c r="C200" s="57">
        <f t="shared" si="155"/>
        <v>0</v>
      </c>
      <c r="D200" s="57">
        <f t="shared" si="148"/>
        <v>0</v>
      </c>
      <c r="E200" s="57">
        <f t="shared" si="149"/>
        <v>0</v>
      </c>
      <c r="F200" t="str">
        <f t="shared" si="153"/>
        <v>BR</v>
      </c>
      <c r="G200" s="27" t="str">
        <f t="shared" ref="G200:G263" si="164">IF(I199="","",IF(B200=0,"L",IF(C200=I199,"W","L")))</f>
        <v/>
      </c>
      <c r="H200" s="26" t="str">
        <f t="shared" ref="H200:H263" si="165">IF(B200&lt;&gt;"",VLOOKUP(K200,$AX$5:$AY$29,2),"")</f>
        <v/>
      </c>
      <c r="I200" s="58" t="str">
        <f>IF(B200&lt;&gt;"",IF(Z199&gt;=$AR$5,"",IF(Z199&lt;=$AR$6,"",IF(AND(G199="L",G200="L"),"",IF(G200="W","",IF(AND(G200="L",I198="",C197="R"),"B",IF(AND(G200="L",I198="",C197="B"),"R",IF(AND(F196="RB",F198="RB"),"B",IF(AND(F196="RR",F198="RR"),"B",IF(AND(F196="BR",F198="BR"),"R",IF(AND(F196="BB",F198="BB"),"R","")))))))))),"")</f>
        <v/>
      </c>
      <c r="J200" s="75"/>
      <c r="K200" s="27" t="str">
        <f t="shared" ref="K200:K263" si="166">IF(B200&lt;&gt;"",IF(K199=2,1,IF(G200="L",K199+1,1)),"")</f>
        <v/>
      </c>
      <c r="L200" s="28">
        <f t="shared" ref="L200:L263" si="167">IF(I199&lt;&gt;"",IF(G200="W",(1*K199),(-1*K199)),0)</f>
        <v>0</v>
      </c>
      <c r="M200" t="str">
        <f t="shared" si="158"/>
        <v>OE</v>
      </c>
      <c r="N200" s="27" t="str">
        <f t="shared" si="156"/>
        <v/>
      </c>
      <c r="O200" s="26" t="str">
        <f t="shared" ref="O200:O263" si="168">IF(B200&lt;&gt;"",VLOOKUP(Q200,$AX$5:$AZ$29,2),"")</f>
        <v/>
      </c>
      <c r="P200" s="58" t="str">
        <f t="shared" si="135"/>
        <v/>
      </c>
      <c r="Q200" s="27" t="str">
        <f t="shared" si="161"/>
        <v/>
      </c>
      <c r="R200" s="28">
        <f t="shared" si="139"/>
        <v>0</v>
      </c>
      <c r="S200" t="str">
        <f t="shared" si="159"/>
        <v>LH</v>
      </c>
      <c r="T200" s="27" t="str">
        <f t="shared" ref="T200:T263" si="169">IF(V199="","",IF(H200=0,"L",IF(E200=V199,"W","L")))</f>
        <v/>
      </c>
      <c r="U200" s="26" t="str">
        <f t="shared" ref="U200:U263" si="170">IF(H200&lt;&gt;"",VLOOKUP(W200,$AX$5:$AZ$29,2),"")</f>
        <v/>
      </c>
      <c r="V200" s="58" t="str">
        <f t="shared" si="136"/>
        <v/>
      </c>
      <c r="W200" s="27" t="str">
        <f t="shared" si="162"/>
        <v/>
      </c>
      <c r="X200" s="28">
        <f t="shared" si="163"/>
        <v>0</v>
      </c>
      <c r="Y200" s="33">
        <f t="shared" si="147"/>
        <v>0</v>
      </c>
      <c r="Z200" s="31" t="str">
        <f t="shared" si="160"/>
        <v/>
      </c>
      <c r="AA200" s="44" t="str">
        <f t="shared" si="137"/>
        <v/>
      </c>
      <c r="AB200" s="44" t="str">
        <f t="shared" si="138"/>
        <v/>
      </c>
      <c r="AC200" s="46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9"/>
      <c r="AO200" s="45"/>
    </row>
    <row r="201" spans="1:41">
      <c r="A201" s="107">
        <v>97</v>
      </c>
      <c r="B201" s="57"/>
      <c r="C201" s="57">
        <f t="shared" si="155"/>
        <v>0</v>
      </c>
      <c r="D201" s="57">
        <f t="shared" si="148"/>
        <v>0</v>
      </c>
      <c r="E201" s="57">
        <f t="shared" si="149"/>
        <v>0</v>
      </c>
      <c r="F201"/>
      <c r="G201" s="27" t="str">
        <f t="shared" si="164"/>
        <v/>
      </c>
      <c r="H201" s="26" t="str">
        <f t="shared" si="165"/>
        <v/>
      </c>
      <c r="I201" s="58" t="str">
        <f>IF(B201&lt;&gt;"",IF(Z200&gt;=$AR$5,"",IF(Z200&lt;=$AR$6,"",IF(AND(G200="L",G201="L"),"",IF(G201="W","",IF(AND(G201="L",I199="",C198="R"),"B",IF(AND(G201="L",I199="",C198="B"),"R",IF(AND(F197="RB",F199="RB"),"B",IF(AND(F197="RR",F199="RR"),"B",IF(AND(F197="BR",F199="BR"),"R",IF(AND(F197="BB",F199="BB"),"R","")))))))))),"")</f>
        <v/>
      </c>
      <c r="J201" s="75"/>
      <c r="K201" s="27" t="str">
        <f t="shared" si="166"/>
        <v/>
      </c>
      <c r="L201" s="28">
        <f t="shared" si="167"/>
        <v>0</v>
      </c>
      <c r="M201"/>
      <c r="N201" s="27" t="str">
        <f t="shared" si="156"/>
        <v/>
      </c>
      <c r="O201" s="26" t="str">
        <f t="shared" si="168"/>
        <v/>
      </c>
      <c r="P201" s="58" t="str">
        <f t="shared" si="135"/>
        <v/>
      </c>
      <c r="Q201" s="27" t="str">
        <f t="shared" si="161"/>
        <v/>
      </c>
      <c r="R201" s="28">
        <f t="shared" si="139"/>
        <v>0</v>
      </c>
      <c r="S201"/>
      <c r="T201" s="27" t="str">
        <f t="shared" si="169"/>
        <v/>
      </c>
      <c r="U201" s="26" t="str">
        <f t="shared" si="170"/>
        <v/>
      </c>
      <c r="V201" s="58" t="str">
        <f t="shared" si="136"/>
        <v/>
      </c>
      <c r="W201" s="27" t="str">
        <f t="shared" si="162"/>
        <v/>
      </c>
      <c r="X201" s="28">
        <f t="shared" si="163"/>
        <v>0</v>
      </c>
      <c r="Y201" s="33">
        <f t="shared" si="147"/>
        <v>0</v>
      </c>
      <c r="Z201" s="31" t="str">
        <f t="shared" si="160"/>
        <v/>
      </c>
      <c r="AA201" s="44" t="str">
        <f t="shared" si="137"/>
        <v/>
      </c>
      <c r="AB201" s="44" t="str">
        <f t="shared" si="138"/>
        <v/>
      </c>
      <c r="AC201" s="46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9"/>
      <c r="AO201" s="45"/>
    </row>
    <row r="202" spans="1:41">
      <c r="A202" s="107">
        <v>98</v>
      </c>
      <c r="B202" s="57"/>
      <c r="C202" s="57">
        <f t="shared" si="155"/>
        <v>0</v>
      </c>
      <c r="D202" s="57">
        <f t="shared" si="148"/>
        <v>0</v>
      </c>
      <c r="E202" s="57">
        <f t="shared" si="149"/>
        <v>0</v>
      </c>
      <c r="F202" t="str">
        <f t="shared" si="153"/>
        <v>BR</v>
      </c>
      <c r="G202" s="27" t="str">
        <f t="shared" si="164"/>
        <v/>
      </c>
      <c r="H202" s="26" t="str">
        <f t="shared" si="165"/>
        <v/>
      </c>
      <c r="I202" s="58" t="str">
        <f>IF(B202&lt;&gt;"",IF(Z201&gt;=$AR$5,"",IF(Z201&lt;=$AR$6,"",IF(AND(G201="L",G202="L"),"",IF(G202="W","",IF(AND(G202="L",I200="",C199="R"),"B",IF(AND(G202="L",I200="",C199="B"),"R",IF(AND(F198="RB",F200="RB"),"B",IF(AND(F198="RR",F200="RR"),"B",IF(AND(F198="BR",F200="BR"),"R",IF(AND(F198="BB",F200="BB"),"R","")))))))))),"")</f>
        <v/>
      </c>
      <c r="J202" s="75"/>
      <c r="K202" s="27" t="str">
        <f t="shared" si="166"/>
        <v/>
      </c>
      <c r="L202" s="28">
        <f t="shared" si="167"/>
        <v>0</v>
      </c>
      <c r="M202" t="str">
        <f t="shared" ref="M202:M205" si="171">IF(B202=0,"OE",D201&amp;D202)</f>
        <v>OE</v>
      </c>
      <c r="N202" s="27" t="str">
        <f t="shared" si="156"/>
        <v/>
      </c>
      <c r="O202" s="26" t="str">
        <f t="shared" si="168"/>
        <v/>
      </c>
      <c r="P202" s="58" t="str">
        <f t="shared" ref="P202:P265" si="172">IF(B202&lt;&gt;"",IF(Z201&gt;=$AR$5,"",IF(Z201&lt;=$AR$6,"",IF(AND(N201="L",N202="L"),"",IF(N202="W","",IF(AND(N202="L",P200="",D199="E"),"O",IF(AND(N202="L",P200="",D199="O"),"E",IF(AND(M198="EO",M200="EO"),"O",IF(AND(M198="EE",M200="EE"),"O",IF(AND(M198="OE",M200="OE"),"E",IF(AND(M198="OO",M200="OO"),"E","")))))))))),"")</f>
        <v/>
      </c>
      <c r="Q202" s="27" t="str">
        <f t="shared" si="161"/>
        <v/>
      </c>
      <c r="R202" s="28">
        <f t="shared" si="139"/>
        <v>0</v>
      </c>
      <c r="S202" t="str">
        <f t="shared" si="159"/>
        <v>LH</v>
      </c>
      <c r="T202" s="27" t="str">
        <f t="shared" si="169"/>
        <v/>
      </c>
      <c r="U202" s="26" t="str">
        <f t="shared" si="170"/>
        <v/>
      </c>
      <c r="V202" s="58" t="str">
        <f t="shared" ref="V202:V265" si="173">IF(B202&lt;&gt;"",IF(Z201&gt;=$AR$5,"",IF(Z201&lt;=$AR$6,"",IF(AND(T201="L",T202="L"),"",IF(T202="W","",IF(AND(T202="L",V200="",E199="H"),"L",IF(AND(T202="L",V200="",E199="L"),"H",IF(AND(S198="HL",S200="HL"),"L",IF(AND(S198="HH",S200="HH"),"L",IF(AND(S198="LH",S200="LH"),"H",IF(AND(S198="LL",S200="LL"),"H","")))))))))),"")</f>
        <v/>
      </c>
      <c r="W202" s="27" t="str">
        <f t="shared" si="162"/>
        <v/>
      </c>
      <c r="X202" s="28">
        <f t="shared" si="163"/>
        <v>0</v>
      </c>
      <c r="Y202" s="33">
        <f t="shared" si="147"/>
        <v>0</v>
      </c>
      <c r="Z202" s="31" t="str">
        <f t="shared" si="160"/>
        <v/>
      </c>
      <c r="AA202" s="44" t="str">
        <f t="shared" ref="AA202:AA265" si="174">IF(B202&lt;&gt;"",IF(AA201&lt;&gt;"",AA201,IF(Z202&gt;=$AR$5,"Profit Target","")),"")</f>
        <v/>
      </c>
      <c r="AB202" s="44" t="str">
        <f t="shared" ref="AB202:AB265" si="175">IF(B202&lt;&gt;"",IF(AB201&lt;&gt;"",AB201,IF(Z202&lt;=$AR$6,"Stop Loss","")),"")</f>
        <v/>
      </c>
      <c r="AC202" s="46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9"/>
      <c r="AO202" s="45"/>
    </row>
    <row r="203" spans="1:41">
      <c r="A203" s="107">
        <v>99</v>
      </c>
      <c r="B203" s="57"/>
      <c r="C203" s="57">
        <f t="shared" si="155"/>
        <v>0</v>
      </c>
      <c r="D203" s="57">
        <f t="shared" si="148"/>
        <v>0</v>
      </c>
      <c r="E203" s="57">
        <f t="shared" si="149"/>
        <v>0</v>
      </c>
      <c r="F203"/>
      <c r="G203" s="27" t="str">
        <f t="shared" si="164"/>
        <v/>
      </c>
      <c r="H203" s="26" t="str">
        <f t="shared" si="165"/>
        <v/>
      </c>
      <c r="I203" s="58" t="str">
        <f>IF(B203&lt;&gt;"",IF(Z202&gt;=$AR$5,"",IF(Z202&lt;=$AR$6,"",IF(AND(G202="L",G203="L"),"",IF(G203="W","",IF(AND(G203="L",I201="",C200="R"),"B",IF(AND(G203="L",I201="",C200="B"),"R",IF(AND(F199="RB",F201="RB"),"B",IF(AND(F199="RR",F201="RR"),"B",IF(AND(F199="BR",F201="BR"),"R",IF(AND(F199="BB",F201="BB"),"R","")))))))))),"")</f>
        <v/>
      </c>
      <c r="J203" s="75"/>
      <c r="K203" s="27" t="str">
        <f t="shared" si="166"/>
        <v/>
      </c>
      <c r="L203" s="28">
        <f t="shared" si="167"/>
        <v>0</v>
      </c>
      <c r="M203"/>
      <c r="N203" s="27" t="str">
        <f t="shared" si="156"/>
        <v/>
      </c>
      <c r="O203" s="26" t="str">
        <f t="shared" si="168"/>
        <v/>
      </c>
      <c r="P203" s="58" t="str">
        <f t="shared" si="172"/>
        <v/>
      </c>
      <c r="Q203" s="27" t="str">
        <f t="shared" si="161"/>
        <v/>
      </c>
      <c r="R203" s="28">
        <f t="shared" si="139"/>
        <v>0</v>
      </c>
      <c r="S203"/>
      <c r="T203" s="27" t="str">
        <f t="shared" si="169"/>
        <v/>
      </c>
      <c r="U203" s="26" t="str">
        <f t="shared" si="170"/>
        <v/>
      </c>
      <c r="V203" s="58" t="str">
        <f t="shared" si="173"/>
        <v/>
      </c>
      <c r="W203" s="27" t="str">
        <f t="shared" si="162"/>
        <v/>
      </c>
      <c r="X203" s="28">
        <f t="shared" si="163"/>
        <v>0</v>
      </c>
      <c r="Y203" s="33">
        <f t="shared" si="147"/>
        <v>0</v>
      </c>
      <c r="Z203" s="31" t="str">
        <f t="shared" si="160"/>
        <v/>
      </c>
      <c r="AA203" s="44" t="str">
        <f t="shared" si="174"/>
        <v/>
      </c>
      <c r="AB203" s="44" t="str">
        <f t="shared" si="175"/>
        <v/>
      </c>
      <c r="AC203" s="46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9"/>
      <c r="AO203" s="45"/>
    </row>
    <row r="204" spans="1:41">
      <c r="A204" s="106">
        <v>16</v>
      </c>
      <c r="B204" s="57"/>
      <c r="C204" s="57">
        <f t="shared" si="155"/>
        <v>0</v>
      </c>
      <c r="D204" s="57">
        <f t="shared" si="148"/>
        <v>0</v>
      </c>
      <c r="E204" s="57">
        <f t="shared" si="149"/>
        <v>0</v>
      </c>
      <c r="F204" t="str">
        <f t="shared" si="153"/>
        <v>BR</v>
      </c>
      <c r="G204" s="27" t="str">
        <f t="shared" si="164"/>
        <v/>
      </c>
      <c r="H204" s="26" t="str">
        <f t="shared" si="165"/>
        <v/>
      </c>
      <c r="I204" s="58" t="str">
        <f>IF(B204&lt;&gt;"",IF(Z203&gt;=$AR$5,"",IF(Z203&lt;=$AR$6,"",IF(AND(G203="L",G204="L"),"",IF(G204="W","",IF(AND(G204="L",I202="",C201="R"),"B",IF(AND(G204="L",I202="",C201="B"),"R",IF(AND(F200="RB",F202="RB"),"B",IF(AND(F200="RR",F202="RR"),"B",IF(AND(F200="BR",F202="BR"),"R",IF(AND(F200="BB",F202="BB"),"R","")))))))))),"")</f>
        <v/>
      </c>
      <c r="J204" s="75"/>
      <c r="K204" s="27" t="str">
        <f t="shared" si="166"/>
        <v/>
      </c>
      <c r="L204" s="28">
        <f t="shared" si="167"/>
        <v>0</v>
      </c>
      <c r="M204" t="str">
        <f t="shared" si="171"/>
        <v>OE</v>
      </c>
      <c r="N204" s="27" t="str">
        <f t="shared" si="156"/>
        <v/>
      </c>
      <c r="O204" s="26" t="str">
        <f t="shared" si="168"/>
        <v/>
      </c>
      <c r="P204" s="58" t="str">
        <f t="shared" si="172"/>
        <v/>
      </c>
      <c r="Q204" s="27" t="str">
        <f t="shared" si="161"/>
        <v/>
      </c>
      <c r="R204" s="28">
        <f t="shared" ref="R204:R267" si="176">IF(P203&lt;&gt;"",IF(N204="W",(1*Q203),(-1*Q203)),0)</f>
        <v>0</v>
      </c>
      <c r="S204" t="str">
        <f t="shared" ref="S204:S221" si="177">IF(B204=0,"LH",E203&amp;E204)</f>
        <v>LH</v>
      </c>
      <c r="T204" s="27" t="str">
        <f t="shared" si="169"/>
        <v/>
      </c>
      <c r="U204" s="26" t="str">
        <f t="shared" si="170"/>
        <v/>
      </c>
      <c r="V204" s="58" t="str">
        <f t="shared" si="173"/>
        <v/>
      </c>
      <c r="W204" s="27" t="str">
        <f t="shared" si="162"/>
        <v/>
      </c>
      <c r="X204" s="28">
        <f t="shared" si="163"/>
        <v>0</v>
      </c>
      <c r="Y204" s="33">
        <f t="shared" si="147"/>
        <v>0</v>
      </c>
      <c r="Z204" s="31" t="str">
        <f t="shared" si="160"/>
        <v/>
      </c>
      <c r="AA204" s="44" t="str">
        <f t="shared" si="174"/>
        <v/>
      </c>
      <c r="AB204" s="44" t="str">
        <f t="shared" si="175"/>
        <v/>
      </c>
      <c r="AC204" s="46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9"/>
      <c r="AO204" s="45"/>
    </row>
    <row r="205" spans="1:41">
      <c r="A205" s="106">
        <v>17</v>
      </c>
      <c r="B205" s="57"/>
      <c r="C205" s="57">
        <f t="shared" si="155"/>
        <v>0</v>
      </c>
      <c r="D205" s="57">
        <f t="shared" si="148"/>
        <v>0</v>
      </c>
      <c r="E205" s="57">
        <f t="shared" si="149"/>
        <v>0</v>
      </c>
      <c r="F205"/>
      <c r="G205" s="27" t="str">
        <f t="shared" si="164"/>
        <v/>
      </c>
      <c r="H205" s="26" t="str">
        <f t="shared" si="165"/>
        <v/>
      </c>
      <c r="I205" s="58" t="str">
        <f>IF(B205&lt;&gt;"",IF(Z204&gt;=$AR$5,"",IF(Z204&lt;=$AR$6,"",IF(AND(G204="L",G205="L"),"",IF(G205="W","",IF(AND(G205="L",I203="",C202="R"),"B",IF(AND(G205="L",I203="",C202="B"),"R",IF(AND(F201="RB",F203="RB"),"B",IF(AND(F201="RR",F203="RR"),"B",IF(AND(F201="BR",F203="BR"),"R",IF(AND(F201="BB",F203="BB"),"R","")))))))))),"")</f>
        <v/>
      </c>
      <c r="J205" s="75"/>
      <c r="K205" s="27" t="str">
        <f t="shared" si="166"/>
        <v/>
      </c>
      <c r="L205" s="28">
        <f t="shared" si="167"/>
        <v>0</v>
      </c>
      <c r="M205"/>
      <c r="N205" s="27" t="str">
        <f t="shared" si="156"/>
        <v/>
      </c>
      <c r="O205" s="26" t="str">
        <f t="shared" si="168"/>
        <v/>
      </c>
      <c r="P205" s="58" t="str">
        <f t="shared" si="172"/>
        <v/>
      </c>
      <c r="Q205" s="27" t="str">
        <f t="shared" si="161"/>
        <v/>
      </c>
      <c r="R205" s="28">
        <f t="shared" si="176"/>
        <v>0</v>
      </c>
      <c r="S205"/>
      <c r="T205" s="27" t="str">
        <f t="shared" si="169"/>
        <v/>
      </c>
      <c r="U205" s="26" t="str">
        <f t="shared" si="170"/>
        <v/>
      </c>
      <c r="V205" s="58" t="str">
        <f t="shared" si="173"/>
        <v/>
      </c>
      <c r="W205" s="27" t="str">
        <f t="shared" si="162"/>
        <v/>
      </c>
      <c r="X205" s="28">
        <f t="shared" si="163"/>
        <v>0</v>
      </c>
      <c r="Y205" s="33">
        <f t="shared" si="147"/>
        <v>0</v>
      </c>
      <c r="Z205" s="31" t="str">
        <f t="shared" si="160"/>
        <v/>
      </c>
      <c r="AA205" s="44" t="str">
        <f t="shared" si="174"/>
        <v/>
      </c>
      <c r="AB205" s="44" t="str">
        <f t="shared" si="175"/>
        <v/>
      </c>
      <c r="AC205" s="46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9"/>
      <c r="AO205" s="45"/>
    </row>
    <row r="206" spans="1:41">
      <c r="A206" s="107">
        <v>18</v>
      </c>
      <c r="B206" s="57"/>
      <c r="C206" s="57">
        <f t="shared" si="155"/>
        <v>0</v>
      </c>
      <c r="D206" s="57">
        <f t="shared" si="148"/>
        <v>0</v>
      </c>
      <c r="E206" s="57">
        <f t="shared" si="149"/>
        <v>0</v>
      </c>
      <c r="F206" t="str">
        <f t="shared" si="153"/>
        <v>BR</v>
      </c>
      <c r="G206" s="27" t="str">
        <f t="shared" si="164"/>
        <v/>
      </c>
      <c r="H206" s="26" t="str">
        <f t="shared" si="165"/>
        <v/>
      </c>
      <c r="I206" s="58" t="str">
        <f>IF(B206&lt;&gt;"",IF(Z205&gt;=$AR$5,"",IF(Z205&lt;=$AR$6,"",IF(AND(G205="L",G206="L"),"",IF(G206="W","",IF(AND(G206="L",I204="",C203="R"),"B",IF(AND(G206="L",I204="",C203="B"),"R",IF(AND(F202="RB",F204="RB"),"B",IF(AND(F202="RR",F204="RR"),"B",IF(AND(F202="BR",F204="BR"),"R",IF(AND(F202="BB",F204="BB"),"R","")))))))))),"")</f>
        <v/>
      </c>
      <c r="J206" s="75"/>
      <c r="K206" s="27" t="str">
        <f t="shared" si="166"/>
        <v/>
      </c>
      <c r="L206" s="28">
        <f t="shared" si="167"/>
        <v>0</v>
      </c>
      <c r="M206" t="str">
        <f t="shared" ref="M206:M211" si="178">IF(B206=0,"OE",D205&amp;D206)</f>
        <v>OE</v>
      </c>
      <c r="N206" s="27" t="str">
        <f t="shared" si="156"/>
        <v/>
      </c>
      <c r="O206" s="26" t="str">
        <f t="shared" si="168"/>
        <v/>
      </c>
      <c r="P206" s="58" t="str">
        <f t="shared" si="172"/>
        <v/>
      </c>
      <c r="Q206" s="27" t="str">
        <f t="shared" si="161"/>
        <v/>
      </c>
      <c r="R206" s="28">
        <f t="shared" si="176"/>
        <v>0</v>
      </c>
      <c r="S206" t="str">
        <f t="shared" si="177"/>
        <v>LH</v>
      </c>
      <c r="T206" s="27" t="str">
        <f t="shared" si="169"/>
        <v/>
      </c>
      <c r="U206" s="26" t="str">
        <f t="shared" si="170"/>
        <v/>
      </c>
      <c r="V206" s="58" t="str">
        <f t="shared" si="173"/>
        <v/>
      </c>
      <c r="W206" s="27" t="str">
        <f t="shared" si="162"/>
        <v/>
      </c>
      <c r="X206" s="28">
        <f t="shared" si="163"/>
        <v>0</v>
      </c>
      <c r="Y206" s="33">
        <f t="shared" si="147"/>
        <v>0</v>
      </c>
      <c r="Z206" s="31" t="str">
        <f t="shared" si="160"/>
        <v/>
      </c>
      <c r="AA206" s="44" t="str">
        <f t="shared" si="174"/>
        <v/>
      </c>
      <c r="AB206" s="44" t="str">
        <f t="shared" si="175"/>
        <v/>
      </c>
      <c r="AC206" s="46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9"/>
      <c r="AO206" s="45"/>
    </row>
    <row r="207" spans="1:41">
      <c r="A207" s="107">
        <v>19</v>
      </c>
      <c r="B207" s="57"/>
      <c r="C207" s="57">
        <f t="shared" si="155"/>
        <v>0</v>
      </c>
      <c r="D207" s="57">
        <f t="shared" si="148"/>
        <v>0</v>
      </c>
      <c r="E207" s="57">
        <f t="shared" si="149"/>
        <v>0</v>
      </c>
      <c r="F207"/>
      <c r="G207" s="27" t="str">
        <f t="shared" si="164"/>
        <v/>
      </c>
      <c r="H207" s="26" t="str">
        <f t="shared" si="165"/>
        <v/>
      </c>
      <c r="I207" s="58" t="str">
        <f>IF(B207&lt;&gt;"",IF(Z206&gt;=$AR$5,"",IF(Z206&lt;=$AR$6,"",IF(AND(G206="L",G207="L"),"",IF(G207="W","",IF(AND(G207="L",I205="",C204="R"),"B",IF(AND(G207="L",I205="",C204="B"),"R",IF(AND(F203="RB",F205="RB"),"B",IF(AND(F203="RR",F205="RR"),"B",IF(AND(F203="BR",F205="BR"),"R",IF(AND(F203="BB",F205="BB"),"R","")))))))))),"")</f>
        <v/>
      </c>
      <c r="J207" s="75"/>
      <c r="K207" s="27" t="str">
        <f t="shared" si="166"/>
        <v/>
      </c>
      <c r="L207" s="28">
        <f t="shared" si="167"/>
        <v>0</v>
      </c>
      <c r="M207"/>
      <c r="N207" s="27" t="str">
        <f t="shared" si="156"/>
        <v/>
      </c>
      <c r="O207" s="26" t="str">
        <f t="shared" si="168"/>
        <v/>
      </c>
      <c r="P207" s="58" t="str">
        <f t="shared" si="172"/>
        <v/>
      </c>
      <c r="Q207" s="27" t="str">
        <f t="shared" si="161"/>
        <v/>
      </c>
      <c r="R207" s="28">
        <f t="shared" si="176"/>
        <v>0</v>
      </c>
      <c r="S207"/>
      <c r="T207" s="27" t="str">
        <f t="shared" si="169"/>
        <v/>
      </c>
      <c r="U207" s="26" t="str">
        <f t="shared" si="170"/>
        <v/>
      </c>
      <c r="V207" s="58" t="str">
        <f t="shared" si="173"/>
        <v/>
      </c>
      <c r="W207" s="27" t="str">
        <f t="shared" si="162"/>
        <v/>
      </c>
      <c r="X207" s="28">
        <f t="shared" si="163"/>
        <v>0</v>
      </c>
      <c r="Y207" s="33">
        <f t="shared" si="147"/>
        <v>0</v>
      </c>
      <c r="Z207" s="31" t="str">
        <f t="shared" si="160"/>
        <v/>
      </c>
      <c r="AA207" s="44" t="str">
        <f t="shared" si="174"/>
        <v/>
      </c>
      <c r="AB207" s="44" t="str">
        <f t="shared" si="175"/>
        <v/>
      </c>
      <c r="AC207" s="46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9"/>
      <c r="AO207" s="45"/>
    </row>
    <row r="208" spans="1:41">
      <c r="A208" s="107">
        <v>20</v>
      </c>
      <c r="B208" s="57"/>
      <c r="C208" s="57">
        <f t="shared" si="155"/>
        <v>0</v>
      </c>
      <c r="D208" s="57">
        <f t="shared" si="148"/>
        <v>0</v>
      </c>
      <c r="E208" s="57">
        <f t="shared" si="149"/>
        <v>0</v>
      </c>
      <c r="F208" t="str">
        <f t="shared" si="153"/>
        <v>BR</v>
      </c>
      <c r="G208" s="27" t="str">
        <f t="shared" si="164"/>
        <v/>
      </c>
      <c r="H208" s="26" t="str">
        <f t="shared" si="165"/>
        <v/>
      </c>
      <c r="I208" s="58" t="str">
        <f>IF(B208&lt;&gt;"",IF(Z207&gt;=$AR$5,"",IF(Z207&lt;=$AR$6,"",IF(AND(G207="L",G208="L"),"",IF(G208="W","",IF(AND(G208="L",I206="",C205="R"),"B",IF(AND(G208="L",I206="",C205="B"),"R",IF(AND(F204="RB",F206="RB"),"B",IF(AND(F204="RR",F206="RR"),"B",IF(AND(F204="BR",F206="BR"),"R",IF(AND(F204="BB",F206="BB"),"R","")))))))))),"")</f>
        <v/>
      </c>
      <c r="J208" s="75"/>
      <c r="K208" s="27" t="str">
        <f t="shared" si="166"/>
        <v/>
      </c>
      <c r="L208" s="28">
        <f t="shared" si="167"/>
        <v>0</v>
      </c>
      <c r="M208" t="str">
        <f t="shared" si="178"/>
        <v>OE</v>
      </c>
      <c r="N208" s="27" t="str">
        <f t="shared" si="156"/>
        <v/>
      </c>
      <c r="O208" s="26" t="str">
        <f t="shared" si="168"/>
        <v/>
      </c>
      <c r="P208" s="58" t="str">
        <f t="shared" si="172"/>
        <v/>
      </c>
      <c r="Q208" s="27" t="str">
        <f t="shared" si="161"/>
        <v/>
      </c>
      <c r="R208" s="28">
        <f t="shared" si="176"/>
        <v>0</v>
      </c>
      <c r="S208" t="str">
        <f t="shared" si="177"/>
        <v>LH</v>
      </c>
      <c r="T208" s="27" t="str">
        <f t="shared" si="169"/>
        <v/>
      </c>
      <c r="U208" s="26" t="str">
        <f t="shared" si="170"/>
        <v/>
      </c>
      <c r="V208" s="58" t="str">
        <f t="shared" si="173"/>
        <v/>
      </c>
      <c r="W208" s="27" t="str">
        <f t="shared" si="162"/>
        <v/>
      </c>
      <c r="X208" s="28">
        <f t="shared" si="163"/>
        <v>0</v>
      </c>
      <c r="Y208" s="33">
        <f t="shared" si="147"/>
        <v>0</v>
      </c>
      <c r="Z208" s="31" t="str">
        <f t="shared" si="160"/>
        <v/>
      </c>
      <c r="AA208" s="44" t="str">
        <f t="shared" si="174"/>
        <v/>
      </c>
      <c r="AB208" s="44" t="str">
        <f t="shared" si="175"/>
        <v/>
      </c>
      <c r="AC208" s="46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9"/>
      <c r="AO208" s="45"/>
    </row>
    <row r="209" spans="1:41">
      <c r="A209" s="107">
        <v>21</v>
      </c>
      <c r="B209" s="57"/>
      <c r="C209" s="57">
        <f t="shared" si="155"/>
        <v>0</v>
      </c>
      <c r="D209" s="57">
        <f t="shared" si="148"/>
        <v>0</v>
      </c>
      <c r="E209" s="57">
        <f t="shared" si="149"/>
        <v>0</v>
      </c>
      <c r="F209"/>
      <c r="G209" s="27" t="str">
        <f t="shared" si="164"/>
        <v/>
      </c>
      <c r="H209" s="26" t="str">
        <f t="shared" si="165"/>
        <v/>
      </c>
      <c r="I209" s="58" t="str">
        <f>IF(B209&lt;&gt;"",IF(Z208&gt;=$AR$5,"",IF(Z208&lt;=$AR$6,"",IF(AND(G208="L",G209="L"),"",IF(G209="W","",IF(AND(G209="L",I207="",C206="R"),"B",IF(AND(G209="L",I207="",C206="B"),"R",IF(AND(F205="RB",F207="RB"),"B",IF(AND(F205="RR",F207="RR"),"B",IF(AND(F205="BR",F207="BR"),"R",IF(AND(F205="BB",F207="BB"),"R","")))))))))),"")</f>
        <v/>
      </c>
      <c r="J209" s="75"/>
      <c r="K209" s="27" t="str">
        <f t="shared" si="166"/>
        <v/>
      </c>
      <c r="L209" s="28">
        <f t="shared" si="167"/>
        <v>0</v>
      </c>
      <c r="M209"/>
      <c r="N209" s="27" t="str">
        <f t="shared" si="156"/>
        <v/>
      </c>
      <c r="O209" s="26" t="str">
        <f t="shared" si="168"/>
        <v/>
      </c>
      <c r="P209" s="58" t="str">
        <f t="shared" si="172"/>
        <v/>
      </c>
      <c r="Q209" s="27" t="str">
        <f t="shared" si="161"/>
        <v/>
      </c>
      <c r="R209" s="28">
        <f t="shared" si="176"/>
        <v>0</v>
      </c>
      <c r="S209"/>
      <c r="T209" s="27" t="str">
        <f t="shared" si="169"/>
        <v/>
      </c>
      <c r="U209" s="26" t="str">
        <f t="shared" si="170"/>
        <v/>
      </c>
      <c r="V209" s="58" t="str">
        <f t="shared" si="173"/>
        <v/>
      </c>
      <c r="W209" s="27" t="str">
        <f t="shared" si="162"/>
        <v/>
      </c>
      <c r="X209" s="28">
        <f t="shared" si="163"/>
        <v>0</v>
      </c>
      <c r="Y209" s="33">
        <f t="shared" si="147"/>
        <v>0</v>
      </c>
      <c r="Z209" s="31" t="str">
        <f t="shared" si="160"/>
        <v/>
      </c>
      <c r="AA209" s="44" t="str">
        <f t="shared" si="174"/>
        <v/>
      </c>
      <c r="AB209" s="44" t="str">
        <f t="shared" si="175"/>
        <v/>
      </c>
      <c r="AC209" s="46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9"/>
      <c r="AO209" s="45"/>
    </row>
    <row r="210" spans="1:41">
      <c r="A210" s="107">
        <v>22</v>
      </c>
      <c r="B210" s="57"/>
      <c r="C210" s="57">
        <f t="shared" si="155"/>
        <v>0</v>
      </c>
      <c r="D210" s="57">
        <f t="shared" si="148"/>
        <v>0</v>
      </c>
      <c r="E210" s="57">
        <f t="shared" si="149"/>
        <v>0</v>
      </c>
      <c r="F210" t="str">
        <f t="shared" si="153"/>
        <v>BR</v>
      </c>
      <c r="G210" s="27" t="str">
        <f t="shared" si="164"/>
        <v/>
      </c>
      <c r="H210" s="26" t="str">
        <f t="shared" si="165"/>
        <v/>
      </c>
      <c r="I210" s="58" t="str">
        <f>IF(B210&lt;&gt;"",IF(Z209&gt;=$AR$5,"",IF(Z209&lt;=$AR$6,"",IF(AND(G209="L",G210="L"),"",IF(G210="W","",IF(AND(G210="L",I208="",C207="R"),"B",IF(AND(G210="L",I208="",C207="B"),"R",IF(AND(F206="RB",F208="RB"),"B",IF(AND(F206="RR",F208="RR"),"B",IF(AND(F206="BR",F208="BR"),"R",IF(AND(F206="BB",F208="BB"),"R","")))))))))),"")</f>
        <v/>
      </c>
      <c r="J210" s="75"/>
      <c r="K210" s="27" t="str">
        <f t="shared" si="166"/>
        <v/>
      </c>
      <c r="L210" s="28">
        <f t="shared" si="167"/>
        <v>0</v>
      </c>
      <c r="M210" t="str">
        <f t="shared" si="178"/>
        <v>OE</v>
      </c>
      <c r="N210" s="27" t="str">
        <f t="shared" si="156"/>
        <v/>
      </c>
      <c r="O210" s="26" t="str">
        <f t="shared" si="168"/>
        <v/>
      </c>
      <c r="P210" s="58" t="str">
        <f t="shared" si="172"/>
        <v/>
      </c>
      <c r="Q210" s="27" t="str">
        <f t="shared" si="161"/>
        <v/>
      </c>
      <c r="R210" s="28">
        <f t="shared" si="176"/>
        <v>0</v>
      </c>
      <c r="S210" t="str">
        <f t="shared" si="177"/>
        <v>LH</v>
      </c>
      <c r="T210" s="27" t="str">
        <f t="shared" si="169"/>
        <v/>
      </c>
      <c r="U210" s="26" t="str">
        <f t="shared" si="170"/>
        <v/>
      </c>
      <c r="V210" s="58" t="str">
        <f t="shared" si="173"/>
        <v/>
      </c>
      <c r="W210" s="27" t="str">
        <f t="shared" si="162"/>
        <v/>
      </c>
      <c r="X210" s="28">
        <f t="shared" si="163"/>
        <v>0</v>
      </c>
      <c r="Y210" s="33">
        <f t="shared" si="147"/>
        <v>0</v>
      </c>
      <c r="Z210" s="31" t="str">
        <f t="shared" si="160"/>
        <v/>
      </c>
      <c r="AA210" s="44" t="str">
        <f t="shared" si="174"/>
        <v/>
      </c>
      <c r="AB210" s="44" t="str">
        <f t="shared" si="175"/>
        <v/>
      </c>
      <c r="AC210" s="46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9"/>
      <c r="AO210" s="45"/>
    </row>
    <row r="211" spans="1:41">
      <c r="A211" s="107">
        <v>23</v>
      </c>
      <c r="B211" s="57"/>
      <c r="C211" s="57">
        <f t="shared" si="155"/>
        <v>0</v>
      </c>
      <c r="D211" s="57">
        <f t="shared" si="148"/>
        <v>0</v>
      </c>
      <c r="E211" s="57">
        <f t="shared" si="149"/>
        <v>0</v>
      </c>
      <c r="F211"/>
      <c r="G211" s="27" t="str">
        <f t="shared" si="164"/>
        <v/>
      </c>
      <c r="H211" s="26" t="str">
        <f t="shared" si="165"/>
        <v/>
      </c>
      <c r="I211" s="58" t="str">
        <f>IF(B211&lt;&gt;"",IF(Z210&gt;=$AR$5,"",IF(Z210&lt;=$AR$6,"",IF(AND(G210="L",G211="L"),"",IF(G211="W","",IF(AND(G211="L",I209="",C208="R"),"B",IF(AND(G211="L",I209="",C208="B"),"R",IF(AND(F207="RB",F209="RB"),"B",IF(AND(F207="RR",F209="RR"),"B",IF(AND(F207="BR",F209="BR"),"R",IF(AND(F207="BB",F209="BB"),"R","")))))))))),"")</f>
        <v/>
      </c>
      <c r="J211" s="75"/>
      <c r="K211" s="27" t="str">
        <f t="shared" si="166"/>
        <v/>
      </c>
      <c r="L211" s="28">
        <f t="shared" si="167"/>
        <v>0</v>
      </c>
      <c r="M211"/>
      <c r="N211" s="27" t="str">
        <f t="shared" si="156"/>
        <v/>
      </c>
      <c r="O211" s="26" t="str">
        <f t="shared" si="168"/>
        <v/>
      </c>
      <c r="P211" s="58" t="str">
        <f t="shared" si="172"/>
        <v/>
      </c>
      <c r="Q211" s="27" t="str">
        <f t="shared" si="161"/>
        <v/>
      </c>
      <c r="R211" s="28">
        <f t="shared" si="176"/>
        <v>0</v>
      </c>
      <c r="S211"/>
      <c r="T211" s="27" t="str">
        <f t="shared" si="169"/>
        <v/>
      </c>
      <c r="U211" s="26" t="str">
        <f t="shared" si="170"/>
        <v/>
      </c>
      <c r="V211" s="58" t="str">
        <f t="shared" si="173"/>
        <v/>
      </c>
      <c r="W211" s="27" t="str">
        <f t="shared" si="162"/>
        <v/>
      </c>
      <c r="X211" s="28">
        <f t="shared" si="163"/>
        <v>0</v>
      </c>
      <c r="Y211" s="33">
        <f t="shared" si="147"/>
        <v>0</v>
      </c>
      <c r="Z211" s="31" t="str">
        <f t="shared" si="160"/>
        <v/>
      </c>
      <c r="AA211" s="44" t="str">
        <f t="shared" si="174"/>
        <v/>
      </c>
      <c r="AB211" s="44" t="str">
        <f t="shared" si="175"/>
        <v/>
      </c>
      <c r="AC211" s="46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9"/>
      <c r="AO211" s="45"/>
    </row>
    <row r="212" spans="1:41" ht="15">
      <c r="A212" s="107">
        <v>24</v>
      </c>
      <c r="B212" s="57"/>
      <c r="C212" s="57">
        <f t="shared" si="155"/>
        <v>0</v>
      </c>
      <c r="D212" s="57">
        <f t="shared" si="148"/>
        <v>0</v>
      </c>
      <c r="E212" s="57">
        <f t="shared" si="149"/>
        <v>0</v>
      </c>
      <c r="F212" t="str">
        <f t="shared" si="153"/>
        <v>BR</v>
      </c>
      <c r="G212" s="27" t="str">
        <f t="shared" si="164"/>
        <v/>
      </c>
      <c r="H212" s="26" t="str">
        <f t="shared" si="165"/>
        <v/>
      </c>
      <c r="I212" s="58" t="str">
        <f>IF(B212&lt;&gt;"",IF(Z211&gt;=$AR$5,"",IF(Z211&lt;=$AR$6,"",IF(AND(G211="L",G212="L"),"",IF(G212="W","",IF(AND(G212="L",I210="",C209="R"),"B",IF(AND(G212="L",I210="",C209="B"),"R",IF(AND(F208="RB",F210="RB"),"B",IF(AND(F208="RR",F210="RR"),"B",IF(AND(F208="BR",F210="BR"),"R",IF(AND(F208="BB",F210="BB"),"R","")))))))))),"")</f>
        <v/>
      </c>
      <c r="J212" s="75"/>
      <c r="K212" s="27" t="str">
        <f t="shared" si="166"/>
        <v/>
      </c>
      <c r="L212" s="28">
        <f t="shared" si="167"/>
        <v>0</v>
      </c>
      <c r="M212" t="str">
        <f t="shared" ref="M212:M215" si="179">IF(B212=0,"OE",D211&amp;D212)</f>
        <v>OE</v>
      </c>
      <c r="N212" s="27" t="str">
        <f t="shared" si="156"/>
        <v/>
      </c>
      <c r="O212" s="26" t="str">
        <f t="shared" si="168"/>
        <v/>
      </c>
      <c r="P212" s="58" t="str">
        <f t="shared" si="172"/>
        <v/>
      </c>
      <c r="Q212" s="27" t="str">
        <f t="shared" si="161"/>
        <v/>
      </c>
      <c r="R212" s="28">
        <f t="shared" si="176"/>
        <v>0</v>
      </c>
      <c r="S212" t="str">
        <f t="shared" si="177"/>
        <v>LH</v>
      </c>
      <c r="T212" s="27" t="str">
        <f t="shared" si="169"/>
        <v/>
      </c>
      <c r="U212" s="26" t="str">
        <f t="shared" si="170"/>
        <v/>
      </c>
      <c r="V212" s="58" t="str">
        <f t="shared" si="173"/>
        <v/>
      </c>
      <c r="W212" s="27" t="str">
        <f t="shared" si="162"/>
        <v/>
      </c>
      <c r="X212" s="28">
        <f t="shared" si="163"/>
        <v>0</v>
      </c>
      <c r="Y212" s="33">
        <f t="shared" si="147"/>
        <v>0</v>
      </c>
      <c r="Z212" s="31" t="str">
        <f t="shared" si="160"/>
        <v/>
      </c>
      <c r="AA212" s="44" t="str">
        <f t="shared" si="174"/>
        <v/>
      </c>
      <c r="AB212" s="44" t="str">
        <f t="shared" si="175"/>
        <v/>
      </c>
      <c r="AC212" s="51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52"/>
      <c r="AO212" s="45"/>
    </row>
    <row r="213" spans="1:41" ht="15">
      <c r="A213" s="107">
        <v>25</v>
      </c>
      <c r="B213" s="57"/>
      <c r="C213" s="57">
        <f t="shared" si="155"/>
        <v>0</v>
      </c>
      <c r="D213" s="57">
        <f t="shared" si="148"/>
        <v>0</v>
      </c>
      <c r="E213" s="57">
        <f t="shared" si="149"/>
        <v>0</v>
      </c>
      <c r="F213"/>
      <c r="G213" s="27" t="str">
        <f t="shared" si="164"/>
        <v/>
      </c>
      <c r="H213" s="26" t="str">
        <f t="shared" si="165"/>
        <v/>
      </c>
      <c r="I213" s="58" t="str">
        <f>IF(B213&lt;&gt;"",IF(Z212&gt;=$AR$5,"",IF(Z212&lt;=$AR$6,"",IF(AND(G212="L",G213="L"),"",IF(G213="W","",IF(AND(G213="L",I211="",C210="R"),"B",IF(AND(G213="L",I211="",C210="B"),"R",IF(AND(F209="RB",F211="RB"),"B",IF(AND(F209="RR",F211="RR"),"B",IF(AND(F209="BR",F211="BR"),"R",IF(AND(F209="BB",F211="BB"),"R","")))))))))),"")</f>
        <v/>
      </c>
      <c r="J213" s="75"/>
      <c r="K213" s="27" t="str">
        <f t="shared" si="166"/>
        <v/>
      </c>
      <c r="L213" s="28">
        <f t="shared" si="167"/>
        <v>0</v>
      </c>
      <c r="M213"/>
      <c r="N213" s="27" t="str">
        <f t="shared" si="156"/>
        <v/>
      </c>
      <c r="O213" s="26" t="str">
        <f t="shared" si="168"/>
        <v/>
      </c>
      <c r="P213" s="58" t="str">
        <f t="shared" si="172"/>
        <v/>
      </c>
      <c r="Q213" s="27" t="str">
        <f t="shared" si="161"/>
        <v/>
      </c>
      <c r="R213" s="28">
        <f t="shared" si="176"/>
        <v>0</v>
      </c>
      <c r="S213"/>
      <c r="T213" s="27" t="str">
        <f t="shared" si="169"/>
        <v/>
      </c>
      <c r="U213" s="26" t="str">
        <f t="shared" si="170"/>
        <v/>
      </c>
      <c r="V213" s="58" t="str">
        <f t="shared" si="173"/>
        <v/>
      </c>
      <c r="W213" s="27" t="str">
        <f t="shared" si="162"/>
        <v/>
      </c>
      <c r="X213" s="28">
        <f t="shared" si="163"/>
        <v>0</v>
      </c>
      <c r="Y213" s="33">
        <f t="shared" si="147"/>
        <v>0</v>
      </c>
      <c r="Z213" s="31" t="str">
        <f t="shared" si="160"/>
        <v/>
      </c>
      <c r="AA213" s="44" t="str">
        <f t="shared" si="174"/>
        <v/>
      </c>
      <c r="AB213" s="44" t="str">
        <f t="shared" si="175"/>
        <v/>
      </c>
      <c r="AC213" s="53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3"/>
      <c r="AO213" s="45"/>
    </row>
    <row r="214" spans="1:41">
      <c r="A214" s="107">
        <v>26</v>
      </c>
      <c r="B214" s="57"/>
      <c r="C214" s="57">
        <f t="shared" si="155"/>
        <v>0</v>
      </c>
      <c r="D214" s="57">
        <f t="shared" si="148"/>
        <v>0</v>
      </c>
      <c r="E214" s="57">
        <f t="shared" si="149"/>
        <v>0</v>
      </c>
      <c r="F214" t="str">
        <f t="shared" si="153"/>
        <v>BR</v>
      </c>
      <c r="G214" s="27" t="str">
        <f t="shared" si="164"/>
        <v/>
      </c>
      <c r="H214" s="26" t="str">
        <f t="shared" si="165"/>
        <v/>
      </c>
      <c r="I214" s="58" t="str">
        <f>IF(B214&lt;&gt;"",IF(Z213&gt;=$AR$5,"",IF(Z213&lt;=$AR$6,"",IF(AND(G213="L",G214="L"),"",IF(G214="W","",IF(AND(G214="L",I212="",C211="R"),"B",IF(AND(G214="L",I212="",C211="B"),"R",IF(AND(F210="RB",F212="RB"),"B",IF(AND(F210="RR",F212="RR"),"B",IF(AND(F210="BR",F212="BR"),"R",IF(AND(F210="BB",F212="BB"),"R","")))))))))),"")</f>
        <v/>
      </c>
      <c r="J214" s="75"/>
      <c r="K214" s="27" t="str">
        <f t="shared" si="166"/>
        <v/>
      </c>
      <c r="L214" s="28">
        <f t="shared" si="167"/>
        <v>0</v>
      </c>
      <c r="M214" t="str">
        <f t="shared" si="179"/>
        <v>OE</v>
      </c>
      <c r="N214" s="27" t="str">
        <f t="shared" si="156"/>
        <v/>
      </c>
      <c r="O214" s="26" t="str">
        <f t="shared" si="168"/>
        <v/>
      </c>
      <c r="P214" s="58" t="str">
        <f t="shared" si="172"/>
        <v/>
      </c>
      <c r="Q214" s="27" t="str">
        <f t="shared" si="161"/>
        <v/>
      </c>
      <c r="R214" s="28">
        <f t="shared" si="176"/>
        <v>0</v>
      </c>
      <c r="S214" t="str">
        <f t="shared" si="177"/>
        <v>LH</v>
      </c>
      <c r="T214" s="27" t="str">
        <f t="shared" si="169"/>
        <v/>
      </c>
      <c r="U214" s="26" t="str">
        <f t="shared" si="170"/>
        <v/>
      </c>
      <c r="V214" s="58" t="str">
        <f t="shared" si="173"/>
        <v/>
      </c>
      <c r="W214" s="27" t="str">
        <f t="shared" si="162"/>
        <v/>
      </c>
      <c r="X214" s="28">
        <f t="shared" si="163"/>
        <v>0</v>
      </c>
      <c r="Y214" s="33">
        <f t="shared" si="147"/>
        <v>0</v>
      </c>
      <c r="Z214" s="31" t="str">
        <f t="shared" si="160"/>
        <v/>
      </c>
      <c r="AA214" s="44" t="str">
        <f t="shared" si="174"/>
        <v/>
      </c>
      <c r="AB214" s="44" t="str">
        <f t="shared" si="175"/>
        <v/>
      </c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</row>
    <row r="215" spans="1:41">
      <c r="A215" s="107">
        <v>27</v>
      </c>
      <c r="B215" s="57"/>
      <c r="C215" s="57">
        <f t="shared" si="155"/>
        <v>0</v>
      </c>
      <c r="D215" s="57">
        <f t="shared" si="148"/>
        <v>0</v>
      </c>
      <c r="E215" s="57">
        <f t="shared" si="149"/>
        <v>0</v>
      </c>
      <c r="F215"/>
      <c r="G215" s="27" t="str">
        <f t="shared" si="164"/>
        <v/>
      </c>
      <c r="H215" s="26" t="str">
        <f t="shared" si="165"/>
        <v/>
      </c>
      <c r="I215" s="58" t="str">
        <f>IF(B215&lt;&gt;"",IF(Z214&gt;=$AR$5,"",IF(Z214&lt;=$AR$6,"",IF(AND(G214="L",G215="L"),"",IF(G215="W","",IF(AND(G215="L",I213="",C212="R"),"B",IF(AND(G215="L",I213="",C212="B"),"R",IF(AND(F211="RB",F213="RB"),"B",IF(AND(F211="RR",F213="RR"),"B",IF(AND(F211="BR",F213="BR"),"R",IF(AND(F211="BB",F213="BB"),"R","")))))))))),"")</f>
        <v/>
      </c>
      <c r="J215" s="75"/>
      <c r="K215" s="27" t="str">
        <f t="shared" si="166"/>
        <v/>
      </c>
      <c r="L215" s="28">
        <f t="shared" si="167"/>
        <v>0</v>
      </c>
      <c r="M215"/>
      <c r="N215" s="27" t="str">
        <f t="shared" si="156"/>
        <v/>
      </c>
      <c r="O215" s="26" t="str">
        <f t="shared" si="168"/>
        <v/>
      </c>
      <c r="P215" s="58" t="str">
        <f t="shared" si="172"/>
        <v/>
      </c>
      <c r="Q215" s="27" t="str">
        <f t="shared" si="161"/>
        <v/>
      </c>
      <c r="R215" s="28">
        <f t="shared" si="176"/>
        <v>0</v>
      </c>
      <c r="S215"/>
      <c r="T215" s="27" t="str">
        <f t="shared" si="169"/>
        <v/>
      </c>
      <c r="U215" s="26" t="str">
        <f t="shared" si="170"/>
        <v/>
      </c>
      <c r="V215" s="58" t="str">
        <f t="shared" si="173"/>
        <v/>
      </c>
      <c r="W215" s="27" t="str">
        <f t="shared" si="162"/>
        <v/>
      </c>
      <c r="X215" s="28">
        <f t="shared" si="163"/>
        <v>0</v>
      </c>
      <c r="Y215" s="33">
        <f t="shared" si="147"/>
        <v>0</v>
      </c>
      <c r="Z215" s="31" t="str">
        <f t="shared" si="160"/>
        <v/>
      </c>
      <c r="AA215" s="44" t="str">
        <f t="shared" si="174"/>
        <v/>
      </c>
      <c r="AB215" s="44" t="str">
        <f t="shared" si="175"/>
        <v/>
      </c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</row>
    <row r="216" spans="1:41">
      <c r="A216" s="107">
        <v>28</v>
      </c>
      <c r="B216" s="57"/>
      <c r="C216" s="57">
        <f t="shared" si="155"/>
        <v>0</v>
      </c>
      <c r="D216" s="57">
        <f t="shared" si="148"/>
        <v>0</v>
      </c>
      <c r="E216" s="57">
        <f t="shared" si="149"/>
        <v>0</v>
      </c>
      <c r="F216" t="str">
        <f t="shared" si="153"/>
        <v>BR</v>
      </c>
      <c r="G216" s="27" t="str">
        <f t="shared" si="164"/>
        <v/>
      </c>
      <c r="H216" s="26" t="str">
        <f t="shared" si="165"/>
        <v/>
      </c>
      <c r="I216" s="58" t="str">
        <f>IF(B216&lt;&gt;"",IF(Z215&gt;=$AR$5,"",IF(Z215&lt;=$AR$6,"",IF(AND(G215="L",G216="L"),"",IF(G216="W","",IF(AND(G216="L",I214="",C213="R"),"B",IF(AND(G216="L",I214="",C213="B"),"R",IF(AND(F212="RB",F214="RB"),"B",IF(AND(F212="RR",F214="RR"),"B",IF(AND(F212="BR",F214="BR"),"R",IF(AND(F212="BB",F214="BB"),"R","")))))))))),"")</f>
        <v/>
      </c>
      <c r="J216" s="75"/>
      <c r="K216" s="27" t="str">
        <f t="shared" si="166"/>
        <v/>
      </c>
      <c r="L216" s="28">
        <f t="shared" si="167"/>
        <v>0</v>
      </c>
      <c r="M216" t="str">
        <f t="shared" ref="M216:M221" si="180">IF(B216=0,"OE",D215&amp;D216)</f>
        <v>OE</v>
      </c>
      <c r="N216" s="27" t="str">
        <f t="shared" si="156"/>
        <v/>
      </c>
      <c r="O216" s="26" t="str">
        <f t="shared" si="168"/>
        <v/>
      </c>
      <c r="P216" s="58" t="str">
        <f t="shared" si="172"/>
        <v/>
      </c>
      <c r="Q216" s="27" t="str">
        <f t="shared" si="161"/>
        <v/>
      </c>
      <c r="R216" s="28">
        <f t="shared" si="176"/>
        <v>0</v>
      </c>
      <c r="S216" t="str">
        <f t="shared" si="177"/>
        <v>LH</v>
      </c>
      <c r="T216" s="27" t="str">
        <f t="shared" si="169"/>
        <v/>
      </c>
      <c r="U216" s="26" t="str">
        <f t="shared" si="170"/>
        <v/>
      </c>
      <c r="V216" s="58" t="str">
        <f t="shared" si="173"/>
        <v/>
      </c>
      <c r="W216" s="27" t="str">
        <f t="shared" si="162"/>
        <v/>
      </c>
      <c r="X216" s="28">
        <f t="shared" si="163"/>
        <v>0</v>
      </c>
      <c r="Y216" s="33">
        <f t="shared" si="147"/>
        <v>0</v>
      </c>
      <c r="Z216" s="31" t="str">
        <f t="shared" si="160"/>
        <v/>
      </c>
      <c r="AA216" s="44" t="str">
        <f t="shared" si="174"/>
        <v/>
      </c>
      <c r="AB216" s="44" t="str">
        <f t="shared" si="175"/>
        <v/>
      </c>
      <c r="AC216" s="93"/>
      <c r="AD216" s="93"/>
      <c r="AE216" s="93"/>
      <c r="AF216" s="93"/>
      <c r="AG216" s="93"/>
      <c r="AH216" s="93"/>
      <c r="AI216" s="93"/>
      <c r="AJ216" s="93"/>
      <c r="AK216" s="93"/>
      <c r="AL216" s="93"/>
      <c r="AM216" s="93"/>
      <c r="AN216" s="93"/>
      <c r="AO216" s="45"/>
    </row>
    <row r="217" spans="1:41">
      <c r="A217" s="107">
        <v>29</v>
      </c>
      <c r="B217" s="57"/>
      <c r="C217" s="57">
        <f t="shared" si="155"/>
        <v>0</v>
      </c>
      <c r="D217" s="57">
        <f t="shared" si="148"/>
        <v>0</v>
      </c>
      <c r="E217" s="57">
        <f t="shared" si="149"/>
        <v>0</v>
      </c>
      <c r="F217"/>
      <c r="G217" s="27" t="str">
        <f t="shared" si="164"/>
        <v/>
      </c>
      <c r="H217" s="26" t="str">
        <f t="shared" si="165"/>
        <v/>
      </c>
      <c r="I217" s="58" t="str">
        <f>IF(B217&lt;&gt;"",IF(Z216&gt;=$AR$5,"",IF(Z216&lt;=$AR$6,"",IF(AND(G216="L",G217="L"),"",IF(G217="W","",IF(AND(G217="L",I215="",C214="R"),"B",IF(AND(G217="L",I215="",C214="B"),"R",IF(AND(F213="RB",F215="RB"),"B",IF(AND(F213="RR",F215="RR"),"B",IF(AND(F213="BR",F215="BR"),"R",IF(AND(F213="BB",F215="BB"),"R","")))))))))),"")</f>
        <v/>
      </c>
      <c r="J217" s="75"/>
      <c r="K217" s="27" t="str">
        <f t="shared" si="166"/>
        <v/>
      </c>
      <c r="L217" s="28">
        <f t="shared" si="167"/>
        <v>0</v>
      </c>
      <c r="M217"/>
      <c r="N217" s="27" t="str">
        <f t="shared" si="156"/>
        <v/>
      </c>
      <c r="O217" s="26" t="str">
        <f t="shared" si="168"/>
        <v/>
      </c>
      <c r="P217" s="58" t="str">
        <f t="shared" si="172"/>
        <v/>
      </c>
      <c r="Q217" s="27" t="str">
        <f t="shared" si="161"/>
        <v/>
      </c>
      <c r="R217" s="28">
        <f t="shared" si="176"/>
        <v>0</v>
      </c>
      <c r="S217"/>
      <c r="T217" s="27" t="str">
        <f t="shared" si="169"/>
        <v/>
      </c>
      <c r="U217" s="26" t="str">
        <f t="shared" si="170"/>
        <v/>
      </c>
      <c r="V217" s="58" t="str">
        <f t="shared" si="173"/>
        <v/>
      </c>
      <c r="W217" s="27" t="str">
        <f t="shared" si="162"/>
        <v/>
      </c>
      <c r="X217" s="28">
        <f t="shared" si="163"/>
        <v>0</v>
      </c>
      <c r="Y217" s="33">
        <f t="shared" si="147"/>
        <v>0</v>
      </c>
      <c r="Z217" s="31" t="str">
        <f t="shared" si="160"/>
        <v/>
      </c>
      <c r="AA217" s="44" t="str">
        <f t="shared" si="174"/>
        <v/>
      </c>
      <c r="AB217" s="44" t="str">
        <f t="shared" si="175"/>
        <v/>
      </c>
      <c r="AC217" s="46"/>
      <c r="AD217" s="47"/>
      <c r="AE217" s="47"/>
      <c r="AF217" s="47"/>
      <c r="AG217" s="48"/>
      <c r="AH217" s="48"/>
      <c r="AI217" s="48"/>
      <c r="AJ217" s="48"/>
      <c r="AK217" s="48"/>
      <c r="AL217" s="48"/>
      <c r="AM217" s="48"/>
      <c r="AN217" s="49"/>
      <c r="AO217" s="45"/>
    </row>
    <row r="218" spans="1:41">
      <c r="A218" s="107">
        <v>30</v>
      </c>
      <c r="B218" s="57"/>
      <c r="C218" s="57">
        <f t="shared" si="155"/>
        <v>0</v>
      </c>
      <c r="D218" s="57">
        <f t="shared" si="148"/>
        <v>0</v>
      </c>
      <c r="E218" s="57">
        <f t="shared" si="149"/>
        <v>0</v>
      </c>
      <c r="F218" t="str">
        <f t="shared" si="153"/>
        <v>BR</v>
      </c>
      <c r="G218" s="27" t="str">
        <f t="shared" si="164"/>
        <v/>
      </c>
      <c r="H218" s="26" t="str">
        <f t="shared" si="165"/>
        <v/>
      </c>
      <c r="I218" s="58" t="str">
        <f>IF(B218&lt;&gt;"",IF(Z217&gt;=$AR$5,"",IF(Z217&lt;=$AR$6,"",IF(AND(G217="L",G218="L"),"",IF(G218="W","",IF(AND(G218="L",I216="",C215="R"),"B",IF(AND(G218="L",I216="",C215="B"),"R",IF(AND(F214="RB",F216="RB"),"B",IF(AND(F214="RR",F216="RR"),"B",IF(AND(F214="BR",F216="BR"),"R",IF(AND(F214="BB",F216="BB"),"R","")))))))))),"")</f>
        <v/>
      </c>
      <c r="J218" s="75"/>
      <c r="K218" s="27" t="str">
        <f t="shared" si="166"/>
        <v/>
      </c>
      <c r="L218" s="28">
        <f t="shared" si="167"/>
        <v>0</v>
      </c>
      <c r="M218" t="str">
        <f t="shared" si="180"/>
        <v>OE</v>
      </c>
      <c r="N218" s="27" t="str">
        <f t="shared" si="156"/>
        <v/>
      </c>
      <c r="O218" s="26" t="str">
        <f t="shared" si="168"/>
        <v/>
      </c>
      <c r="P218" s="58" t="str">
        <f t="shared" si="172"/>
        <v/>
      </c>
      <c r="Q218" s="27" t="str">
        <f t="shared" si="161"/>
        <v/>
      </c>
      <c r="R218" s="28">
        <f t="shared" si="176"/>
        <v>0</v>
      </c>
      <c r="S218" t="str">
        <f t="shared" si="177"/>
        <v>LH</v>
      </c>
      <c r="T218" s="27" t="str">
        <f t="shared" si="169"/>
        <v/>
      </c>
      <c r="U218" s="26" t="str">
        <f t="shared" si="170"/>
        <v/>
      </c>
      <c r="V218" s="58" t="str">
        <f t="shared" si="173"/>
        <v/>
      </c>
      <c r="W218" s="27" t="str">
        <f t="shared" si="162"/>
        <v/>
      </c>
      <c r="X218" s="28">
        <f t="shared" si="163"/>
        <v>0</v>
      </c>
      <c r="Y218" s="33">
        <f t="shared" si="147"/>
        <v>0</v>
      </c>
      <c r="Z218" s="31" t="str">
        <f t="shared" si="160"/>
        <v/>
      </c>
      <c r="AA218" s="44" t="str">
        <f t="shared" si="174"/>
        <v/>
      </c>
      <c r="AB218" s="44" t="str">
        <f t="shared" si="175"/>
        <v/>
      </c>
      <c r="AC218" s="46"/>
      <c r="AD218" s="47"/>
      <c r="AE218" s="47"/>
      <c r="AF218" s="47"/>
      <c r="AG218" s="48"/>
      <c r="AH218" s="48"/>
      <c r="AI218" s="48"/>
      <c r="AJ218" s="48"/>
      <c r="AK218" s="48"/>
      <c r="AL218" s="48"/>
      <c r="AM218" s="48"/>
      <c r="AN218" s="49"/>
      <c r="AO218" s="45"/>
    </row>
    <row r="219" spans="1:41">
      <c r="A219" s="107">
        <v>31</v>
      </c>
      <c r="B219" s="57"/>
      <c r="C219" s="57">
        <f t="shared" si="155"/>
        <v>0</v>
      </c>
      <c r="D219" s="57">
        <f t="shared" si="148"/>
        <v>0</v>
      </c>
      <c r="E219" s="57">
        <f t="shared" si="149"/>
        <v>0</v>
      </c>
      <c r="F219"/>
      <c r="G219" s="27" t="str">
        <f t="shared" si="164"/>
        <v/>
      </c>
      <c r="H219" s="26" t="str">
        <f t="shared" si="165"/>
        <v/>
      </c>
      <c r="I219" s="58" t="str">
        <f>IF(B219&lt;&gt;"",IF(Z218&gt;=$AR$5,"",IF(Z218&lt;=$AR$6,"",IF(AND(G218="L",G219="L"),"",IF(G219="W","",IF(AND(G219="L",I217="",C216="R"),"B",IF(AND(G219="L",I217="",C216="B"),"R",IF(AND(F215="RB",F217="RB"),"B",IF(AND(F215="RR",F217="RR"),"B",IF(AND(F215="BR",F217="BR"),"R",IF(AND(F215="BB",F217="BB"),"R","")))))))))),"")</f>
        <v/>
      </c>
      <c r="J219" s="75"/>
      <c r="K219" s="27" t="str">
        <f t="shared" si="166"/>
        <v/>
      </c>
      <c r="L219" s="28">
        <f t="shared" si="167"/>
        <v>0</v>
      </c>
      <c r="M219"/>
      <c r="N219" s="27" t="str">
        <f t="shared" si="156"/>
        <v/>
      </c>
      <c r="O219" s="26" t="str">
        <f t="shared" si="168"/>
        <v/>
      </c>
      <c r="P219" s="58" t="str">
        <f t="shared" si="172"/>
        <v/>
      </c>
      <c r="Q219" s="27" t="str">
        <f t="shared" si="161"/>
        <v/>
      </c>
      <c r="R219" s="28">
        <f t="shared" si="176"/>
        <v>0</v>
      </c>
      <c r="S219"/>
      <c r="T219" s="27" t="str">
        <f t="shared" si="169"/>
        <v/>
      </c>
      <c r="U219" s="26" t="str">
        <f t="shared" si="170"/>
        <v/>
      </c>
      <c r="V219" s="58" t="str">
        <f t="shared" si="173"/>
        <v/>
      </c>
      <c r="W219" s="27" t="str">
        <f t="shared" si="162"/>
        <v/>
      </c>
      <c r="X219" s="28">
        <f t="shared" si="163"/>
        <v>0</v>
      </c>
      <c r="Y219" s="33">
        <f t="shared" si="147"/>
        <v>0</v>
      </c>
      <c r="Z219" s="31" t="str">
        <f t="shared" si="160"/>
        <v/>
      </c>
      <c r="AA219" s="44" t="str">
        <f t="shared" si="174"/>
        <v/>
      </c>
      <c r="AB219" s="44" t="str">
        <f t="shared" si="175"/>
        <v/>
      </c>
      <c r="AC219" s="46"/>
      <c r="AD219" s="47"/>
      <c r="AE219" s="47"/>
      <c r="AF219" s="47"/>
      <c r="AG219" s="48"/>
      <c r="AH219" s="48"/>
      <c r="AI219" s="48"/>
      <c r="AJ219" s="48"/>
      <c r="AK219" s="48"/>
      <c r="AL219" s="48"/>
      <c r="AM219" s="48"/>
      <c r="AN219" s="49"/>
      <c r="AO219" s="45"/>
    </row>
    <row r="220" spans="1:41">
      <c r="A220" s="107">
        <v>32</v>
      </c>
      <c r="B220" s="57"/>
      <c r="C220" s="57">
        <f t="shared" si="155"/>
        <v>0</v>
      </c>
      <c r="D220" s="57">
        <f t="shared" si="148"/>
        <v>0</v>
      </c>
      <c r="E220" s="57">
        <f t="shared" si="149"/>
        <v>0</v>
      </c>
      <c r="F220" t="str">
        <f t="shared" si="153"/>
        <v>BR</v>
      </c>
      <c r="G220" s="27" t="str">
        <f t="shared" si="164"/>
        <v/>
      </c>
      <c r="H220" s="26" t="str">
        <f t="shared" si="165"/>
        <v/>
      </c>
      <c r="I220" s="58" t="str">
        <f>IF(B220&lt;&gt;"",IF(Z219&gt;=$AR$5,"",IF(Z219&lt;=$AR$6,"",IF(AND(G219="L",G220="L"),"",IF(G220="W","",IF(AND(G220="L",I218="",C217="R"),"B",IF(AND(G220="L",I218="",C217="B"),"R",IF(AND(F216="RB",F218="RB"),"B",IF(AND(F216="RR",F218="RR"),"B",IF(AND(F216="BR",F218="BR"),"R",IF(AND(F216="BB",F218="BB"),"R","")))))))))),"")</f>
        <v/>
      </c>
      <c r="J220" s="75"/>
      <c r="K220" s="27" t="str">
        <f t="shared" si="166"/>
        <v/>
      </c>
      <c r="L220" s="28">
        <f t="shared" si="167"/>
        <v>0</v>
      </c>
      <c r="M220" t="str">
        <f t="shared" si="180"/>
        <v>OE</v>
      </c>
      <c r="N220" s="27" t="str">
        <f t="shared" si="156"/>
        <v/>
      </c>
      <c r="O220" s="26" t="str">
        <f t="shared" si="168"/>
        <v/>
      </c>
      <c r="P220" s="58" t="str">
        <f t="shared" si="172"/>
        <v/>
      </c>
      <c r="Q220" s="27" t="str">
        <f t="shared" si="161"/>
        <v/>
      </c>
      <c r="R220" s="28">
        <f t="shared" si="176"/>
        <v>0</v>
      </c>
      <c r="S220" t="str">
        <f t="shared" si="177"/>
        <v>LH</v>
      </c>
      <c r="T220" s="27" t="str">
        <f t="shared" si="169"/>
        <v/>
      </c>
      <c r="U220" s="26" t="str">
        <f t="shared" si="170"/>
        <v/>
      </c>
      <c r="V220" s="58" t="str">
        <f t="shared" si="173"/>
        <v/>
      </c>
      <c r="W220" s="27" t="str">
        <f t="shared" si="162"/>
        <v/>
      </c>
      <c r="X220" s="28">
        <f t="shared" si="163"/>
        <v>0</v>
      </c>
      <c r="Y220" s="33">
        <f t="shared" si="147"/>
        <v>0</v>
      </c>
      <c r="Z220" s="31" t="str">
        <f t="shared" si="160"/>
        <v/>
      </c>
      <c r="AA220" s="44" t="str">
        <f t="shared" si="174"/>
        <v/>
      </c>
      <c r="AB220" s="44" t="str">
        <f t="shared" si="175"/>
        <v/>
      </c>
      <c r="AC220" s="46"/>
      <c r="AD220" s="47"/>
      <c r="AE220" s="47"/>
      <c r="AF220" s="47"/>
      <c r="AG220" s="48"/>
      <c r="AH220" s="48"/>
      <c r="AI220" s="48"/>
      <c r="AJ220" s="48"/>
      <c r="AK220" s="48"/>
      <c r="AL220" s="48"/>
      <c r="AM220" s="48"/>
      <c r="AN220" s="49"/>
      <c r="AO220" s="45"/>
    </row>
    <row r="221" spans="1:41">
      <c r="A221" s="107">
        <v>33</v>
      </c>
      <c r="B221" s="57"/>
      <c r="C221" s="57">
        <f t="shared" si="155"/>
        <v>0</v>
      </c>
      <c r="D221" s="57">
        <f t="shared" si="148"/>
        <v>0</v>
      </c>
      <c r="E221" s="57">
        <f t="shared" si="149"/>
        <v>0</v>
      </c>
      <c r="F221"/>
      <c r="G221" s="27" t="str">
        <f t="shared" si="164"/>
        <v/>
      </c>
      <c r="H221" s="26" t="str">
        <f t="shared" si="165"/>
        <v/>
      </c>
      <c r="I221" s="58" t="str">
        <f>IF(B221&lt;&gt;"",IF(Z220&gt;=$AR$5,"",IF(Z220&lt;=$AR$6,"",IF(AND(G220="L",G221="L"),"",IF(G221="W","",IF(AND(G221="L",I219="",C218="R"),"B",IF(AND(G221="L",I219="",C218="B"),"R",IF(AND(F217="RB",F219="RB"),"B",IF(AND(F217="RR",F219="RR"),"B",IF(AND(F217="BR",F219="BR"),"R",IF(AND(F217="BB",F219="BB"),"R","")))))))))),"")</f>
        <v/>
      </c>
      <c r="J221" s="75"/>
      <c r="K221" s="27" t="str">
        <f t="shared" si="166"/>
        <v/>
      </c>
      <c r="L221" s="28">
        <f t="shared" si="167"/>
        <v>0</v>
      </c>
      <c r="M221"/>
      <c r="N221" s="27" t="str">
        <f t="shared" si="156"/>
        <v/>
      </c>
      <c r="O221" s="26" t="str">
        <f t="shared" si="168"/>
        <v/>
      </c>
      <c r="P221" s="58" t="str">
        <f t="shared" si="172"/>
        <v/>
      </c>
      <c r="Q221" s="27" t="str">
        <f t="shared" si="161"/>
        <v/>
      </c>
      <c r="R221" s="28">
        <f t="shared" si="176"/>
        <v>0</v>
      </c>
      <c r="S221"/>
      <c r="T221" s="27" t="str">
        <f t="shared" si="169"/>
        <v/>
      </c>
      <c r="U221" s="26" t="str">
        <f t="shared" si="170"/>
        <v/>
      </c>
      <c r="V221" s="58" t="str">
        <f t="shared" si="173"/>
        <v/>
      </c>
      <c r="W221" s="27" t="str">
        <f t="shared" si="162"/>
        <v/>
      </c>
      <c r="X221" s="28">
        <f t="shared" si="163"/>
        <v>0</v>
      </c>
      <c r="Y221" s="33">
        <f t="shared" si="147"/>
        <v>0</v>
      </c>
      <c r="Z221" s="31" t="str">
        <f t="shared" si="160"/>
        <v/>
      </c>
      <c r="AA221" s="44" t="str">
        <f t="shared" si="174"/>
        <v/>
      </c>
      <c r="AB221" s="44" t="str">
        <f t="shared" si="175"/>
        <v/>
      </c>
      <c r="AC221" s="46"/>
      <c r="AD221" s="47"/>
      <c r="AE221" s="47"/>
      <c r="AF221" s="47"/>
      <c r="AG221" s="48"/>
      <c r="AH221" s="48"/>
      <c r="AI221" s="48"/>
      <c r="AJ221" s="48"/>
      <c r="AK221" s="48"/>
      <c r="AL221" s="48"/>
      <c r="AM221" s="48"/>
      <c r="AN221" s="49"/>
      <c r="AO221" s="45"/>
    </row>
    <row r="222" spans="1:41">
      <c r="A222" s="107">
        <v>34</v>
      </c>
      <c r="B222" s="57"/>
      <c r="C222" s="57">
        <f t="shared" si="155"/>
        <v>0</v>
      </c>
      <c r="D222" s="57">
        <f t="shared" si="148"/>
        <v>0</v>
      </c>
      <c r="E222" s="57">
        <f t="shared" si="149"/>
        <v>0</v>
      </c>
      <c r="F222" t="str">
        <f t="shared" ref="F222:F257" si="181">IF(B222=0,"BR",C221&amp;C222)</f>
        <v>BR</v>
      </c>
      <c r="G222" s="27" t="str">
        <f t="shared" si="164"/>
        <v/>
      </c>
      <c r="H222" s="26" t="str">
        <f t="shared" si="165"/>
        <v/>
      </c>
      <c r="I222" s="58" t="str">
        <f>IF(B222&lt;&gt;"",IF(Z221&gt;=$AR$5,"",IF(Z221&lt;=$AR$6,"",IF(AND(G221="L",G222="L"),"",IF(G222="W","",IF(AND(G222="L",I220="",C219="R"),"B",IF(AND(G222="L",I220="",C219="B"),"R",IF(AND(F218="RB",F220="RB"),"B",IF(AND(F218="RR",F220="RR"),"B",IF(AND(F218="BR",F220="BR"),"R",IF(AND(F218="BB",F220="BB"),"R","")))))))))),"")</f>
        <v/>
      </c>
      <c r="J222" s="75"/>
      <c r="K222" s="27" t="str">
        <f t="shared" si="166"/>
        <v/>
      </c>
      <c r="L222" s="28">
        <f t="shared" si="167"/>
        <v>0</v>
      </c>
      <c r="M222" t="str">
        <f t="shared" ref="M222:M225" si="182">IF(B222=0,"OE",D221&amp;D222)</f>
        <v>OE</v>
      </c>
      <c r="N222" s="27" t="str">
        <f t="shared" si="156"/>
        <v/>
      </c>
      <c r="O222" s="26" t="str">
        <f t="shared" si="168"/>
        <v/>
      </c>
      <c r="P222" s="58" t="str">
        <f t="shared" si="172"/>
        <v/>
      </c>
      <c r="Q222" s="27" t="str">
        <f t="shared" si="161"/>
        <v/>
      </c>
      <c r="R222" s="28">
        <f t="shared" si="176"/>
        <v>0</v>
      </c>
      <c r="S222" t="str">
        <f t="shared" ref="S222:S239" si="183">IF(B222=0,"LH",E221&amp;E222)</f>
        <v>LH</v>
      </c>
      <c r="T222" s="27" t="str">
        <f t="shared" si="169"/>
        <v/>
      </c>
      <c r="U222" s="26" t="str">
        <f t="shared" si="170"/>
        <v/>
      </c>
      <c r="V222" s="58" t="str">
        <f t="shared" si="173"/>
        <v/>
      </c>
      <c r="W222" s="27" t="str">
        <f t="shared" si="162"/>
        <v/>
      </c>
      <c r="X222" s="28">
        <f t="shared" si="163"/>
        <v>0</v>
      </c>
      <c r="Y222" s="33">
        <f t="shared" si="147"/>
        <v>0</v>
      </c>
      <c r="Z222" s="31" t="str">
        <f t="shared" si="160"/>
        <v/>
      </c>
      <c r="AA222" s="44" t="str">
        <f t="shared" si="174"/>
        <v/>
      </c>
      <c r="AB222" s="44" t="str">
        <f t="shared" si="175"/>
        <v/>
      </c>
      <c r="AC222" s="46"/>
      <c r="AD222" s="47"/>
      <c r="AE222" s="47"/>
      <c r="AF222" s="47"/>
      <c r="AG222" s="48"/>
      <c r="AH222" s="48"/>
      <c r="AI222" s="48"/>
      <c r="AJ222" s="48"/>
      <c r="AK222" s="48"/>
      <c r="AL222" s="48"/>
      <c r="AM222" s="48"/>
      <c r="AN222" s="49"/>
      <c r="AO222" s="45"/>
    </row>
    <row r="223" spans="1:41">
      <c r="A223" s="107">
        <v>35</v>
      </c>
      <c r="B223" s="57"/>
      <c r="C223" s="57">
        <f t="shared" si="155"/>
        <v>0</v>
      </c>
      <c r="D223" s="57">
        <f t="shared" si="148"/>
        <v>0</v>
      </c>
      <c r="E223" s="57">
        <f t="shared" si="149"/>
        <v>0</v>
      </c>
      <c r="F223"/>
      <c r="G223" s="27" t="str">
        <f t="shared" si="164"/>
        <v/>
      </c>
      <c r="H223" s="26" t="str">
        <f t="shared" si="165"/>
        <v/>
      </c>
      <c r="I223" s="58" t="str">
        <f>IF(B223&lt;&gt;"",IF(Z222&gt;=$AR$5,"",IF(Z222&lt;=$AR$6,"",IF(AND(G222="L",G223="L"),"",IF(G223="W","",IF(AND(G223="L",I221="",C220="R"),"B",IF(AND(G223="L",I221="",C220="B"),"R",IF(AND(F219="RB",F221="RB"),"B",IF(AND(F219="RR",F221="RR"),"B",IF(AND(F219="BR",F221="BR"),"R",IF(AND(F219="BB",F221="BB"),"R","")))))))))),"")</f>
        <v/>
      </c>
      <c r="J223" s="75"/>
      <c r="K223" s="27" t="str">
        <f t="shared" si="166"/>
        <v/>
      </c>
      <c r="L223" s="28">
        <f t="shared" si="167"/>
        <v>0</v>
      </c>
      <c r="M223"/>
      <c r="N223" s="27" t="str">
        <f t="shared" si="156"/>
        <v/>
      </c>
      <c r="O223" s="26" t="str">
        <f t="shared" si="168"/>
        <v/>
      </c>
      <c r="P223" s="58" t="str">
        <f t="shared" si="172"/>
        <v/>
      </c>
      <c r="Q223" s="27" t="str">
        <f t="shared" si="161"/>
        <v/>
      </c>
      <c r="R223" s="28">
        <f t="shared" si="176"/>
        <v>0</v>
      </c>
      <c r="S223"/>
      <c r="T223" s="27" t="str">
        <f t="shared" si="169"/>
        <v/>
      </c>
      <c r="U223" s="26" t="str">
        <f t="shared" si="170"/>
        <v/>
      </c>
      <c r="V223" s="58" t="str">
        <f t="shared" si="173"/>
        <v/>
      </c>
      <c r="W223" s="27" t="str">
        <f t="shared" si="162"/>
        <v/>
      </c>
      <c r="X223" s="28">
        <f t="shared" si="163"/>
        <v>0</v>
      </c>
      <c r="Y223" s="33">
        <f t="shared" si="147"/>
        <v>0</v>
      </c>
      <c r="Z223" s="31" t="str">
        <f t="shared" si="160"/>
        <v/>
      </c>
      <c r="AA223" s="44" t="str">
        <f t="shared" si="174"/>
        <v/>
      </c>
      <c r="AB223" s="44" t="str">
        <f t="shared" si="175"/>
        <v/>
      </c>
      <c r="AC223" s="46"/>
      <c r="AD223" s="47"/>
      <c r="AE223" s="47"/>
      <c r="AF223" s="47"/>
      <c r="AG223" s="48"/>
      <c r="AH223" s="48"/>
      <c r="AI223" s="48"/>
      <c r="AJ223" s="48"/>
      <c r="AK223" s="48"/>
      <c r="AL223" s="48"/>
      <c r="AM223" s="48"/>
      <c r="AN223" s="49"/>
      <c r="AO223" s="45"/>
    </row>
    <row r="224" spans="1:41">
      <c r="A224" s="107">
        <v>36</v>
      </c>
      <c r="B224" s="57"/>
      <c r="C224" s="57">
        <f t="shared" si="155"/>
        <v>0</v>
      </c>
      <c r="D224" s="57">
        <f t="shared" si="148"/>
        <v>0</v>
      </c>
      <c r="E224" s="57">
        <f t="shared" si="149"/>
        <v>0</v>
      </c>
      <c r="F224" t="str">
        <f t="shared" si="181"/>
        <v>BR</v>
      </c>
      <c r="G224" s="27" t="str">
        <f t="shared" si="164"/>
        <v/>
      </c>
      <c r="H224" s="26" t="str">
        <f t="shared" si="165"/>
        <v/>
      </c>
      <c r="I224" s="58" t="str">
        <f>IF(B224&lt;&gt;"",IF(Z223&gt;=$AR$5,"",IF(Z223&lt;=$AR$6,"",IF(AND(G223="L",G224="L"),"",IF(G224="W","",IF(AND(G224="L",I222="",C221="R"),"B",IF(AND(G224="L",I222="",C221="B"),"R",IF(AND(F220="RB",F222="RB"),"B",IF(AND(F220="RR",F222="RR"),"B",IF(AND(F220="BR",F222="BR"),"R",IF(AND(F220="BB",F222="BB"),"R","")))))))))),"")</f>
        <v/>
      </c>
      <c r="J224" s="75"/>
      <c r="K224" s="27" t="str">
        <f t="shared" si="166"/>
        <v/>
      </c>
      <c r="L224" s="28">
        <f t="shared" si="167"/>
        <v>0</v>
      </c>
      <c r="M224" t="str">
        <f t="shared" si="182"/>
        <v>OE</v>
      </c>
      <c r="N224" s="27" t="str">
        <f t="shared" si="156"/>
        <v/>
      </c>
      <c r="O224" s="26" t="str">
        <f t="shared" si="168"/>
        <v/>
      </c>
      <c r="P224" s="58" t="str">
        <f t="shared" si="172"/>
        <v/>
      </c>
      <c r="Q224" s="27" t="str">
        <f t="shared" si="161"/>
        <v/>
      </c>
      <c r="R224" s="28">
        <f t="shared" si="176"/>
        <v>0</v>
      </c>
      <c r="S224" t="str">
        <f t="shared" si="183"/>
        <v>LH</v>
      </c>
      <c r="T224" s="27" t="str">
        <f t="shared" si="169"/>
        <v/>
      </c>
      <c r="U224" s="26" t="str">
        <f t="shared" si="170"/>
        <v/>
      </c>
      <c r="V224" s="58" t="str">
        <f t="shared" si="173"/>
        <v/>
      </c>
      <c r="W224" s="27" t="str">
        <f t="shared" si="162"/>
        <v/>
      </c>
      <c r="X224" s="28">
        <f t="shared" si="163"/>
        <v>0</v>
      </c>
      <c r="Y224" s="33">
        <f t="shared" si="147"/>
        <v>0</v>
      </c>
      <c r="Z224" s="31" t="str">
        <f t="shared" si="160"/>
        <v/>
      </c>
      <c r="AA224" s="44" t="str">
        <f t="shared" si="174"/>
        <v/>
      </c>
      <c r="AB224" s="44" t="str">
        <f t="shared" si="175"/>
        <v/>
      </c>
      <c r="AC224" s="46"/>
      <c r="AD224" s="50"/>
      <c r="AE224" s="47"/>
      <c r="AF224" s="47"/>
      <c r="AG224" s="48"/>
      <c r="AH224" s="48"/>
      <c r="AI224" s="48"/>
      <c r="AJ224" s="48"/>
      <c r="AK224" s="48"/>
      <c r="AL224" s="48"/>
      <c r="AM224" s="48"/>
      <c r="AN224" s="49"/>
      <c r="AO224" s="45"/>
    </row>
    <row r="225" spans="1:41">
      <c r="A225" s="107">
        <v>37</v>
      </c>
      <c r="B225" s="57"/>
      <c r="C225" s="57">
        <f t="shared" si="155"/>
        <v>0</v>
      </c>
      <c r="D225" s="57">
        <f t="shared" si="148"/>
        <v>0</v>
      </c>
      <c r="E225" s="57">
        <f t="shared" si="149"/>
        <v>0</v>
      </c>
      <c r="F225"/>
      <c r="G225" s="27" t="str">
        <f t="shared" si="164"/>
        <v/>
      </c>
      <c r="H225" s="26" t="str">
        <f t="shared" si="165"/>
        <v/>
      </c>
      <c r="I225" s="58" t="str">
        <f>IF(B225&lt;&gt;"",IF(Z224&gt;=$AR$5,"",IF(Z224&lt;=$AR$6,"",IF(AND(G224="L",G225="L"),"",IF(G225="W","",IF(AND(G225="L",I223="",C222="R"),"B",IF(AND(G225="L",I223="",C222="B"),"R",IF(AND(F221="RB",F223="RB"),"B",IF(AND(F221="RR",F223="RR"),"B",IF(AND(F221="BR",F223="BR"),"R",IF(AND(F221="BB",F223="BB"),"R","")))))))))),"")</f>
        <v/>
      </c>
      <c r="J225" s="75"/>
      <c r="K225" s="27" t="str">
        <f t="shared" si="166"/>
        <v/>
      </c>
      <c r="L225" s="28">
        <f t="shared" si="167"/>
        <v>0</v>
      </c>
      <c r="M225"/>
      <c r="N225" s="27" t="str">
        <f t="shared" si="156"/>
        <v/>
      </c>
      <c r="O225" s="26" t="str">
        <f t="shared" si="168"/>
        <v/>
      </c>
      <c r="P225" s="58" t="str">
        <f t="shared" si="172"/>
        <v/>
      </c>
      <c r="Q225" s="27" t="str">
        <f t="shared" si="161"/>
        <v/>
      </c>
      <c r="R225" s="28">
        <f t="shared" si="176"/>
        <v>0</v>
      </c>
      <c r="S225"/>
      <c r="T225" s="27" t="str">
        <f t="shared" si="169"/>
        <v/>
      </c>
      <c r="U225" s="26" t="str">
        <f t="shared" si="170"/>
        <v/>
      </c>
      <c r="V225" s="58" t="str">
        <f t="shared" si="173"/>
        <v/>
      </c>
      <c r="W225" s="27" t="str">
        <f t="shared" si="162"/>
        <v/>
      </c>
      <c r="X225" s="28">
        <f t="shared" si="163"/>
        <v>0</v>
      </c>
      <c r="Y225" s="33">
        <f t="shared" si="147"/>
        <v>0</v>
      </c>
      <c r="Z225" s="31" t="str">
        <f t="shared" si="160"/>
        <v/>
      </c>
      <c r="AA225" s="44" t="str">
        <f t="shared" si="174"/>
        <v/>
      </c>
      <c r="AB225" s="44" t="str">
        <f t="shared" si="175"/>
        <v/>
      </c>
      <c r="AC225" s="46"/>
      <c r="AD225" s="47"/>
      <c r="AE225" s="47"/>
      <c r="AF225" s="47"/>
      <c r="AG225" s="48"/>
      <c r="AH225" s="48"/>
      <c r="AI225" s="48"/>
      <c r="AJ225" s="48"/>
      <c r="AK225" s="48"/>
      <c r="AL225" s="48"/>
      <c r="AM225" s="48"/>
      <c r="AN225" s="49"/>
      <c r="AO225" s="45"/>
    </row>
    <row r="226" spans="1:41">
      <c r="A226" s="107">
        <v>38</v>
      </c>
      <c r="B226" s="57"/>
      <c r="C226" s="57">
        <f t="shared" si="155"/>
        <v>0</v>
      </c>
      <c r="D226" s="57">
        <f t="shared" si="148"/>
        <v>0</v>
      </c>
      <c r="E226" s="57">
        <f t="shared" si="149"/>
        <v>0</v>
      </c>
      <c r="F226" t="str">
        <f t="shared" si="181"/>
        <v>BR</v>
      </c>
      <c r="G226" s="27" t="str">
        <f t="shared" si="164"/>
        <v/>
      </c>
      <c r="H226" s="26" t="str">
        <f t="shared" si="165"/>
        <v/>
      </c>
      <c r="I226" s="58" t="str">
        <f>IF(B226&lt;&gt;"",IF(Z225&gt;=$AR$5,"",IF(Z225&lt;=$AR$6,"",IF(AND(G225="L",G226="L"),"",IF(G226="W","",IF(AND(G226="L",I224="",C223="R"),"B",IF(AND(G226="L",I224="",C223="B"),"R",IF(AND(F222="RB",F224="RB"),"B",IF(AND(F222="RR",F224="RR"),"B",IF(AND(F222="BR",F224="BR"),"R",IF(AND(F222="BB",F224="BB"),"R","")))))))))),"")</f>
        <v/>
      </c>
      <c r="J226" s="75"/>
      <c r="K226" s="27" t="str">
        <f t="shared" si="166"/>
        <v/>
      </c>
      <c r="L226" s="28">
        <f t="shared" si="167"/>
        <v>0</v>
      </c>
      <c r="M226" t="str">
        <f t="shared" ref="M226:M231" si="184">IF(B226=0,"OE",D225&amp;D226)</f>
        <v>OE</v>
      </c>
      <c r="N226" s="27" t="str">
        <f t="shared" si="156"/>
        <v/>
      </c>
      <c r="O226" s="26" t="str">
        <f t="shared" si="168"/>
        <v/>
      </c>
      <c r="P226" s="58" t="str">
        <f t="shared" si="172"/>
        <v/>
      </c>
      <c r="Q226" s="27" t="str">
        <f t="shared" si="161"/>
        <v/>
      </c>
      <c r="R226" s="28">
        <f t="shared" si="176"/>
        <v>0</v>
      </c>
      <c r="S226" t="str">
        <f t="shared" si="183"/>
        <v>LH</v>
      </c>
      <c r="T226" s="27" t="str">
        <f t="shared" si="169"/>
        <v/>
      </c>
      <c r="U226" s="26" t="str">
        <f t="shared" si="170"/>
        <v/>
      </c>
      <c r="V226" s="58" t="str">
        <f t="shared" si="173"/>
        <v/>
      </c>
      <c r="W226" s="27" t="str">
        <f t="shared" si="162"/>
        <v/>
      </c>
      <c r="X226" s="28">
        <f t="shared" si="163"/>
        <v>0</v>
      </c>
      <c r="Y226" s="33">
        <f t="shared" si="147"/>
        <v>0</v>
      </c>
      <c r="Z226" s="31" t="str">
        <f t="shared" si="160"/>
        <v/>
      </c>
      <c r="AA226" s="44" t="str">
        <f t="shared" si="174"/>
        <v/>
      </c>
      <c r="AB226" s="44" t="str">
        <f t="shared" si="175"/>
        <v/>
      </c>
      <c r="AC226" s="46"/>
      <c r="AD226" s="47"/>
      <c r="AE226" s="47"/>
      <c r="AF226" s="47"/>
      <c r="AG226" s="48"/>
      <c r="AH226" s="48"/>
      <c r="AI226" s="48"/>
      <c r="AJ226" s="48"/>
      <c r="AK226" s="48"/>
      <c r="AL226" s="48"/>
      <c r="AM226" s="48"/>
      <c r="AN226" s="49"/>
      <c r="AO226" s="45"/>
    </row>
    <row r="227" spans="1:41">
      <c r="A227" s="107">
        <v>39</v>
      </c>
      <c r="B227" s="57"/>
      <c r="C227" s="57">
        <f t="shared" si="155"/>
        <v>0</v>
      </c>
      <c r="D227" s="57">
        <f t="shared" si="148"/>
        <v>0</v>
      </c>
      <c r="E227" s="57">
        <f t="shared" si="149"/>
        <v>0</v>
      </c>
      <c r="F227"/>
      <c r="G227" s="27" t="str">
        <f t="shared" si="164"/>
        <v/>
      </c>
      <c r="H227" s="26" t="str">
        <f t="shared" si="165"/>
        <v/>
      </c>
      <c r="I227" s="58" t="str">
        <f>IF(B227&lt;&gt;"",IF(Z226&gt;=$AR$5,"",IF(Z226&lt;=$AR$6,"",IF(AND(G226="L",G227="L"),"",IF(G227="W","",IF(AND(G227="L",I225="",C224="R"),"B",IF(AND(G227="L",I225="",C224="B"),"R",IF(AND(F223="RB",F225="RB"),"B",IF(AND(F223="RR",F225="RR"),"B",IF(AND(F223="BR",F225="BR"),"R",IF(AND(F223="BB",F225="BB"),"R","")))))))))),"")</f>
        <v/>
      </c>
      <c r="J227" s="75"/>
      <c r="K227" s="27" t="str">
        <f t="shared" si="166"/>
        <v/>
      </c>
      <c r="L227" s="28">
        <f t="shared" si="167"/>
        <v>0</v>
      </c>
      <c r="M227"/>
      <c r="N227" s="27" t="str">
        <f t="shared" si="156"/>
        <v/>
      </c>
      <c r="O227" s="26" t="str">
        <f t="shared" si="168"/>
        <v/>
      </c>
      <c r="P227" s="58" t="str">
        <f t="shared" si="172"/>
        <v/>
      </c>
      <c r="Q227" s="27" t="str">
        <f t="shared" si="161"/>
        <v/>
      </c>
      <c r="R227" s="28">
        <f t="shared" si="176"/>
        <v>0</v>
      </c>
      <c r="S227"/>
      <c r="T227" s="27" t="str">
        <f t="shared" si="169"/>
        <v/>
      </c>
      <c r="U227" s="26" t="str">
        <f t="shared" si="170"/>
        <v/>
      </c>
      <c r="V227" s="58" t="str">
        <f t="shared" si="173"/>
        <v/>
      </c>
      <c r="W227" s="27" t="str">
        <f t="shared" si="162"/>
        <v/>
      </c>
      <c r="X227" s="28">
        <f t="shared" si="163"/>
        <v>0</v>
      </c>
      <c r="Y227" s="33">
        <f t="shared" si="147"/>
        <v>0</v>
      </c>
      <c r="Z227" s="31" t="str">
        <f t="shared" si="160"/>
        <v/>
      </c>
      <c r="AA227" s="44" t="str">
        <f t="shared" si="174"/>
        <v/>
      </c>
      <c r="AB227" s="44" t="str">
        <f t="shared" si="175"/>
        <v/>
      </c>
      <c r="AC227" s="46"/>
      <c r="AD227" s="47"/>
      <c r="AE227" s="47"/>
      <c r="AF227" s="47"/>
      <c r="AG227" s="48"/>
      <c r="AH227" s="48"/>
      <c r="AI227" s="48"/>
      <c r="AJ227" s="48"/>
      <c r="AK227" s="48"/>
      <c r="AL227" s="48"/>
      <c r="AM227" s="48"/>
      <c r="AN227" s="49"/>
      <c r="AO227" s="45"/>
    </row>
    <row r="228" spans="1:41">
      <c r="A228" s="107">
        <v>40</v>
      </c>
      <c r="B228" s="57"/>
      <c r="C228" s="57">
        <f t="shared" si="155"/>
        <v>0</v>
      </c>
      <c r="D228" s="57">
        <f t="shared" si="148"/>
        <v>0</v>
      </c>
      <c r="E228" s="57">
        <f t="shared" si="149"/>
        <v>0</v>
      </c>
      <c r="F228" t="str">
        <f t="shared" si="181"/>
        <v>BR</v>
      </c>
      <c r="G228" s="27" t="str">
        <f t="shared" si="164"/>
        <v/>
      </c>
      <c r="H228" s="26" t="str">
        <f t="shared" si="165"/>
        <v/>
      </c>
      <c r="I228" s="58" t="str">
        <f>IF(B228&lt;&gt;"",IF(Z227&gt;=$AR$5,"",IF(Z227&lt;=$AR$6,"",IF(AND(G227="L",G228="L"),"",IF(G228="W","",IF(AND(G228="L",I226="",C225="R"),"B",IF(AND(G228="L",I226="",C225="B"),"R",IF(AND(F224="RB",F226="RB"),"B",IF(AND(F224="RR",F226="RR"),"B",IF(AND(F224="BR",F226="BR"),"R",IF(AND(F224="BB",F226="BB"),"R","")))))))))),"")</f>
        <v/>
      </c>
      <c r="J228" s="75"/>
      <c r="K228" s="27" t="str">
        <f t="shared" si="166"/>
        <v/>
      </c>
      <c r="L228" s="28">
        <f t="shared" si="167"/>
        <v>0</v>
      </c>
      <c r="M228" t="str">
        <f t="shared" si="184"/>
        <v>OE</v>
      </c>
      <c r="N228" s="27" t="str">
        <f t="shared" si="156"/>
        <v/>
      </c>
      <c r="O228" s="26" t="str">
        <f t="shared" si="168"/>
        <v/>
      </c>
      <c r="P228" s="58" t="str">
        <f t="shared" si="172"/>
        <v/>
      </c>
      <c r="Q228" s="27" t="str">
        <f t="shared" si="161"/>
        <v/>
      </c>
      <c r="R228" s="28">
        <f t="shared" si="176"/>
        <v>0</v>
      </c>
      <c r="S228" t="str">
        <f t="shared" si="183"/>
        <v>LH</v>
      </c>
      <c r="T228" s="27" t="str">
        <f t="shared" si="169"/>
        <v/>
      </c>
      <c r="U228" s="26" t="str">
        <f t="shared" si="170"/>
        <v/>
      </c>
      <c r="V228" s="58" t="str">
        <f t="shared" si="173"/>
        <v/>
      </c>
      <c r="W228" s="27" t="str">
        <f t="shared" si="162"/>
        <v/>
      </c>
      <c r="X228" s="28">
        <f t="shared" si="163"/>
        <v>0</v>
      </c>
      <c r="Y228" s="33">
        <f t="shared" si="147"/>
        <v>0</v>
      </c>
      <c r="Z228" s="31" t="str">
        <f t="shared" si="160"/>
        <v/>
      </c>
      <c r="AA228" s="44" t="str">
        <f t="shared" si="174"/>
        <v/>
      </c>
      <c r="AB228" s="44" t="str">
        <f t="shared" si="175"/>
        <v/>
      </c>
      <c r="AC228" s="46"/>
      <c r="AD228" s="47"/>
      <c r="AE228" s="47"/>
      <c r="AF228" s="47"/>
      <c r="AG228" s="48"/>
      <c r="AH228" s="48"/>
      <c r="AI228" s="48"/>
      <c r="AJ228" s="48"/>
      <c r="AK228" s="48"/>
      <c r="AL228" s="48"/>
      <c r="AM228" s="48"/>
      <c r="AN228" s="49"/>
      <c r="AO228" s="45"/>
    </row>
    <row r="229" spans="1:41">
      <c r="A229" s="107">
        <v>41</v>
      </c>
      <c r="B229" s="57"/>
      <c r="C229" s="57">
        <f t="shared" si="155"/>
        <v>0</v>
      </c>
      <c r="D229" s="57">
        <f t="shared" si="148"/>
        <v>0</v>
      </c>
      <c r="E229" s="57">
        <f t="shared" si="149"/>
        <v>0</v>
      </c>
      <c r="F229"/>
      <c r="G229" s="27" t="str">
        <f t="shared" si="164"/>
        <v/>
      </c>
      <c r="H229" s="26" t="str">
        <f t="shared" si="165"/>
        <v/>
      </c>
      <c r="I229" s="58" t="str">
        <f>IF(B229&lt;&gt;"",IF(Z228&gt;=$AR$5,"",IF(Z228&lt;=$AR$6,"",IF(AND(G228="L",G229="L"),"",IF(G229="W","",IF(AND(G229="L",I227="",C226="R"),"B",IF(AND(G229="L",I227="",C226="B"),"R",IF(AND(F225="RB",F227="RB"),"B",IF(AND(F225="RR",F227="RR"),"B",IF(AND(F225="BR",F227="BR"),"R",IF(AND(F225="BB",F227="BB"),"R","")))))))))),"")</f>
        <v/>
      </c>
      <c r="J229" s="75"/>
      <c r="K229" s="27" t="str">
        <f t="shared" si="166"/>
        <v/>
      </c>
      <c r="L229" s="28">
        <f t="shared" si="167"/>
        <v>0</v>
      </c>
      <c r="M229"/>
      <c r="N229" s="27" t="str">
        <f t="shared" si="156"/>
        <v/>
      </c>
      <c r="O229" s="26" t="str">
        <f t="shared" si="168"/>
        <v/>
      </c>
      <c r="P229" s="58" t="str">
        <f t="shared" si="172"/>
        <v/>
      </c>
      <c r="Q229" s="27" t="str">
        <f t="shared" si="161"/>
        <v/>
      </c>
      <c r="R229" s="28">
        <f t="shared" si="176"/>
        <v>0</v>
      </c>
      <c r="S229"/>
      <c r="T229" s="27" t="str">
        <f t="shared" si="169"/>
        <v/>
      </c>
      <c r="U229" s="26" t="str">
        <f t="shared" si="170"/>
        <v/>
      </c>
      <c r="V229" s="58" t="str">
        <f t="shared" si="173"/>
        <v/>
      </c>
      <c r="W229" s="27" t="str">
        <f t="shared" si="162"/>
        <v/>
      </c>
      <c r="X229" s="28">
        <f t="shared" si="163"/>
        <v>0</v>
      </c>
      <c r="Y229" s="33">
        <f t="shared" si="147"/>
        <v>0</v>
      </c>
      <c r="Z229" s="31" t="str">
        <f t="shared" si="160"/>
        <v/>
      </c>
      <c r="AA229" s="44" t="str">
        <f t="shared" si="174"/>
        <v/>
      </c>
      <c r="AB229" s="44" t="str">
        <f t="shared" si="175"/>
        <v/>
      </c>
      <c r="AC229" s="46"/>
      <c r="AD229" s="47"/>
      <c r="AE229" s="47"/>
      <c r="AF229" s="47"/>
      <c r="AG229" s="48"/>
      <c r="AH229" s="48"/>
      <c r="AI229" s="48"/>
      <c r="AJ229" s="48"/>
      <c r="AK229" s="48"/>
      <c r="AL229" s="48"/>
      <c r="AM229" s="48"/>
      <c r="AN229" s="49"/>
      <c r="AO229" s="45"/>
    </row>
    <row r="230" spans="1:41">
      <c r="A230" s="107">
        <v>42</v>
      </c>
      <c r="B230" s="57"/>
      <c r="C230" s="57">
        <f t="shared" si="155"/>
        <v>0</v>
      </c>
      <c r="D230" s="57">
        <f t="shared" si="148"/>
        <v>0</v>
      </c>
      <c r="E230" s="57">
        <f t="shared" si="149"/>
        <v>0</v>
      </c>
      <c r="F230" t="str">
        <f t="shared" si="181"/>
        <v>BR</v>
      </c>
      <c r="G230" s="27" t="str">
        <f t="shared" si="164"/>
        <v/>
      </c>
      <c r="H230" s="26" t="str">
        <f t="shared" si="165"/>
        <v/>
      </c>
      <c r="I230" s="58" t="str">
        <f>IF(B230&lt;&gt;"",IF(Z229&gt;=$AR$5,"",IF(Z229&lt;=$AR$6,"",IF(AND(G229="L",G230="L"),"",IF(G230="W","",IF(AND(G230="L",I228="",C227="R"),"B",IF(AND(G230="L",I228="",C227="B"),"R",IF(AND(F226="RB",F228="RB"),"B",IF(AND(F226="RR",F228="RR"),"B",IF(AND(F226="BR",F228="BR"),"R",IF(AND(F226="BB",F228="BB"),"R","")))))))))),"")</f>
        <v/>
      </c>
      <c r="J230" s="75"/>
      <c r="K230" s="27" t="str">
        <f t="shared" si="166"/>
        <v/>
      </c>
      <c r="L230" s="28">
        <f t="shared" si="167"/>
        <v>0</v>
      </c>
      <c r="M230" t="str">
        <f t="shared" si="184"/>
        <v>OE</v>
      </c>
      <c r="N230" s="27" t="str">
        <f t="shared" si="156"/>
        <v/>
      </c>
      <c r="O230" s="26" t="str">
        <f t="shared" si="168"/>
        <v/>
      </c>
      <c r="P230" s="58" t="str">
        <f t="shared" si="172"/>
        <v/>
      </c>
      <c r="Q230" s="27" t="str">
        <f t="shared" si="161"/>
        <v/>
      </c>
      <c r="R230" s="28">
        <f t="shared" si="176"/>
        <v>0</v>
      </c>
      <c r="S230" t="str">
        <f t="shared" si="183"/>
        <v>LH</v>
      </c>
      <c r="T230" s="27" t="str">
        <f t="shared" si="169"/>
        <v/>
      </c>
      <c r="U230" s="26" t="str">
        <f t="shared" si="170"/>
        <v/>
      </c>
      <c r="V230" s="58" t="str">
        <f t="shared" si="173"/>
        <v/>
      </c>
      <c r="W230" s="27" t="str">
        <f t="shared" si="162"/>
        <v/>
      </c>
      <c r="X230" s="28">
        <f t="shared" si="163"/>
        <v>0</v>
      </c>
      <c r="Y230" s="33">
        <f t="shared" si="147"/>
        <v>0</v>
      </c>
      <c r="Z230" s="31" t="str">
        <f t="shared" si="160"/>
        <v/>
      </c>
      <c r="AA230" s="44" t="str">
        <f t="shared" si="174"/>
        <v/>
      </c>
      <c r="AB230" s="44" t="str">
        <f t="shared" si="175"/>
        <v/>
      </c>
      <c r="AC230" s="46"/>
      <c r="AD230" s="47"/>
      <c r="AE230" s="47"/>
      <c r="AF230" s="47"/>
      <c r="AG230" s="48"/>
      <c r="AH230" s="48"/>
      <c r="AI230" s="48"/>
      <c r="AJ230" s="48"/>
      <c r="AK230" s="48"/>
      <c r="AL230" s="48"/>
      <c r="AM230" s="48"/>
      <c r="AN230" s="49"/>
      <c r="AO230" s="45"/>
    </row>
    <row r="231" spans="1:41">
      <c r="A231" s="107">
        <v>43</v>
      </c>
      <c r="B231" s="57"/>
      <c r="C231" s="57">
        <f t="shared" si="155"/>
        <v>0</v>
      </c>
      <c r="D231" s="57">
        <f t="shared" si="148"/>
        <v>0</v>
      </c>
      <c r="E231" s="57">
        <f t="shared" si="149"/>
        <v>0</v>
      </c>
      <c r="F231"/>
      <c r="G231" s="27" t="str">
        <f t="shared" si="164"/>
        <v/>
      </c>
      <c r="H231" s="26" t="str">
        <f t="shared" si="165"/>
        <v/>
      </c>
      <c r="I231" s="58" t="str">
        <f>IF(B231&lt;&gt;"",IF(Z230&gt;=$AR$5,"",IF(Z230&lt;=$AR$6,"",IF(AND(G230="L",G231="L"),"",IF(G231="W","",IF(AND(G231="L",I229="",C228="R"),"B",IF(AND(G231="L",I229="",C228="B"),"R",IF(AND(F227="RB",F229="RB"),"B",IF(AND(F227="RR",F229="RR"),"B",IF(AND(F227="BR",F229="BR"),"R",IF(AND(F227="BB",F229="BB"),"R","")))))))))),"")</f>
        <v/>
      </c>
      <c r="J231" s="75"/>
      <c r="K231" s="27" t="str">
        <f t="shared" si="166"/>
        <v/>
      </c>
      <c r="L231" s="28">
        <f t="shared" si="167"/>
        <v>0</v>
      </c>
      <c r="M231"/>
      <c r="N231" s="27" t="str">
        <f t="shared" si="156"/>
        <v/>
      </c>
      <c r="O231" s="26" t="str">
        <f t="shared" si="168"/>
        <v/>
      </c>
      <c r="P231" s="58" t="str">
        <f t="shared" si="172"/>
        <v/>
      </c>
      <c r="Q231" s="27" t="str">
        <f t="shared" si="161"/>
        <v/>
      </c>
      <c r="R231" s="28">
        <f t="shared" si="176"/>
        <v>0</v>
      </c>
      <c r="S231"/>
      <c r="T231" s="27" t="str">
        <f t="shared" si="169"/>
        <v/>
      </c>
      <c r="U231" s="26" t="str">
        <f t="shared" si="170"/>
        <v/>
      </c>
      <c r="V231" s="58" t="str">
        <f t="shared" si="173"/>
        <v/>
      </c>
      <c r="W231" s="27" t="str">
        <f t="shared" si="162"/>
        <v/>
      </c>
      <c r="X231" s="28">
        <f t="shared" si="163"/>
        <v>0</v>
      </c>
      <c r="Y231" s="33">
        <f t="shared" ref="Y231:Y294" si="185">IF(B231&lt;&gt;"",IF(Z230&gt;=$AR$5,0,IF(Z230&lt;=$AR$6,0,SUM(L231+R231+X231))),0)</f>
        <v>0</v>
      </c>
      <c r="Z231" s="31" t="str">
        <f t="shared" si="160"/>
        <v/>
      </c>
      <c r="AA231" s="44" t="str">
        <f t="shared" si="174"/>
        <v/>
      </c>
      <c r="AB231" s="44" t="str">
        <f t="shared" si="175"/>
        <v/>
      </c>
      <c r="AC231" s="46"/>
      <c r="AD231" s="47"/>
      <c r="AE231" s="47"/>
      <c r="AF231" s="47"/>
      <c r="AG231" s="48"/>
      <c r="AH231" s="48"/>
      <c r="AI231" s="48"/>
      <c r="AJ231" s="48"/>
      <c r="AK231" s="48"/>
      <c r="AL231" s="48"/>
      <c r="AM231" s="48"/>
      <c r="AN231" s="49"/>
      <c r="AO231" s="45"/>
    </row>
    <row r="232" spans="1:41">
      <c r="A232" s="107">
        <v>44</v>
      </c>
      <c r="B232" s="57"/>
      <c r="C232" s="57">
        <f t="shared" si="155"/>
        <v>0</v>
      </c>
      <c r="D232" s="57">
        <f t="shared" ref="D232:D295" si="186">VLOOKUP(B232,$BI$107:$BQ$144,9,0)</f>
        <v>0</v>
      </c>
      <c r="E232" s="57">
        <f t="shared" si="149"/>
        <v>0</v>
      </c>
      <c r="F232" t="str">
        <f t="shared" si="181"/>
        <v>BR</v>
      </c>
      <c r="G232" s="27" t="str">
        <f t="shared" si="164"/>
        <v/>
      </c>
      <c r="H232" s="26" t="str">
        <f t="shared" si="165"/>
        <v/>
      </c>
      <c r="I232" s="58" t="str">
        <f>IF(B232&lt;&gt;"",IF(Z231&gt;=$AR$5,"",IF(Z231&lt;=$AR$6,"",IF(AND(G231="L",G232="L"),"",IF(G232="W","",IF(AND(G232="L",I230="",C229="R"),"B",IF(AND(G232="L",I230="",C229="B"),"R",IF(AND(F228="RB",F230="RB"),"B",IF(AND(F228="RR",F230="RR"),"B",IF(AND(F228="BR",F230="BR"),"R",IF(AND(F228="BB",F230="BB"),"R","")))))))))),"")</f>
        <v/>
      </c>
      <c r="J232" s="75"/>
      <c r="K232" s="27" t="str">
        <f t="shared" si="166"/>
        <v/>
      </c>
      <c r="L232" s="28">
        <f t="shared" si="167"/>
        <v>0</v>
      </c>
      <c r="M232" t="str">
        <f t="shared" ref="M232:M235" si="187">IF(B232=0,"OE",D231&amp;D232)</f>
        <v>OE</v>
      </c>
      <c r="N232" s="27" t="str">
        <f t="shared" si="156"/>
        <v/>
      </c>
      <c r="O232" s="26" t="str">
        <f t="shared" si="168"/>
        <v/>
      </c>
      <c r="P232" s="58" t="str">
        <f t="shared" si="172"/>
        <v/>
      </c>
      <c r="Q232" s="27" t="str">
        <f t="shared" si="161"/>
        <v/>
      </c>
      <c r="R232" s="28">
        <f t="shared" si="176"/>
        <v>0</v>
      </c>
      <c r="S232" t="str">
        <f t="shared" si="183"/>
        <v>LH</v>
      </c>
      <c r="T232" s="27" t="str">
        <f t="shared" si="169"/>
        <v/>
      </c>
      <c r="U232" s="26" t="str">
        <f t="shared" si="170"/>
        <v/>
      </c>
      <c r="V232" s="58" t="str">
        <f t="shared" si="173"/>
        <v/>
      </c>
      <c r="W232" s="27" t="str">
        <f t="shared" si="162"/>
        <v/>
      </c>
      <c r="X232" s="28">
        <f t="shared" si="163"/>
        <v>0</v>
      </c>
      <c r="Y232" s="33">
        <f t="shared" si="185"/>
        <v>0</v>
      </c>
      <c r="Z232" s="31" t="str">
        <f t="shared" si="160"/>
        <v/>
      </c>
      <c r="AA232" s="44" t="str">
        <f t="shared" si="174"/>
        <v/>
      </c>
      <c r="AB232" s="44" t="str">
        <f t="shared" si="175"/>
        <v/>
      </c>
      <c r="AC232" s="46"/>
      <c r="AD232" s="47"/>
      <c r="AE232" s="47"/>
      <c r="AF232" s="47"/>
      <c r="AG232" s="48"/>
      <c r="AH232" s="48"/>
      <c r="AI232" s="48"/>
      <c r="AJ232" s="48"/>
      <c r="AK232" s="48"/>
      <c r="AL232" s="48"/>
      <c r="AM232" s="48"/>
      <c r="AN232" s="49"/>
      <c r="AO232" s="45"/>
    </row>
    <row r="233" spans="1:41">
      <c r="A233" s="107">
        <v>45</v>
      </c>
      <c r="B233" s="57"/>
      <c r="C233" s="57">
        <f t="shared" si="155"/>
        <v>0</v>
      </c>
      <c r="D233" s="57">
        <f t="shared" si="186"/>
        <v>0</v>
      </c>
      <c r="E233" s="57">
        <f t="shared" ref="E233:E296" si="188">VLOOKUP(B233,$BI$107:$BQ$144,7,0)</f>
        <v>0</v>
      </c>
      <c r="F233"/>
      <c r="G233" s="27" t="str">
        <f t="shared" si="164"/>
        <v/>
      </c>
      <c r="H233" s="26" t="str">
        <f t="shared" si="165"/>
        <v/>
      </c>
      <c r="I233" s="58" t="str">
        <f>IF(B233&lt;&gt;"",IF(Z232&gt;=$AR$5,"",IF(Z232&lt;=$AR$6,"",IF(AND(G232="L",G233="L"),"",IF(G233="W","",IF(AND(G233="L",I231="",C230="R"),"B",IF(AND(G233="L",I231="",C230="B"),"R",IF(AND(F229="RB",F231="RB"),"B",IF(AND(F229="RR",F231="RR"),"B",IF(AND(F229="BR",F231="BR"),"R",IF(AND(F229="BB",F231="BB"),"R","")))))))))),"")</f>
        <v/>
      </c>
      <c r="J233" s="75"/>
      <c r="K233" s="27" t="str">
        <f t="shared" si="166"/>
        <v/>
      </c>
      <c r="L233" s="28">
        <f t="shared" si="167"/>
        <v>0</v>
      </c>
      <c r="M233"/>
      <c r="N233" s="27" t="str">
        <f t="shared" si="156"/>
        <v/>
      </c>
      <c r="O233" s="26" t="str">
        <f t="shared" si="168"/>
        <v/>
      </c>
      <c r="P233" s="58" t="str">
        <f t="shared" si="172"/>
        <v/>
      </c>
      <c r="Q233" s="27" t="str">
        <f t="shared" si="161"/>
        <v/>
      </c>
      <c r="R233" s="28">
        <f t="shared" si="176"/>
        <v>0</v>
      </c>
      <c r="S233"/>
      <c r="T233" s="27" t="str">
        <f t="shared" si="169"/>
        <v/>
      </c>
      <c r="U233" s="26" t="str">
        <f t="shared" si="170"/>
        <v/>
      </c>
      <c r="V233" s="58" t="str">
        <f t="shared" si="173"/>
        <v/>
      </c>
      <c r="W233" s="27" t="str">
        <f t="shared" si="162"/>
        <v/>
      </c>
      <c r="X233" s="28">
        <f t="shared" si="163"/>
        <v>0</v>
      </c>
      <c r="Y233" s="33">
        <f t="shared" si="185"/>
        <v>0</v>
      </c>
      <c r="Z233" s="31" t="str">
        <f t="shared" si="160"/>
        <v/>
      </c>
      <c r="AA233" s="44" t="str">
        <f t="shared" si="174"/>
        <v/>
      </c>
      <c r="AB233" s="44" t="str">
        <f t="shared" si="175"/>
        <v/>
      </c>
      <c r="AC233" s="46"/>
      <c r="AD233" s="47"/>
      <c r="AE233" s="47"/>
      <c r="AF233" s="47"/>
      <c r="AG233" s="48"/>
      <c r="AH233" s="48"/>
      <c r="AI233" s="48"/>
      <c r="AJ233" s="48"/>
      <c r="AK233" s="48"/>
      <c r="AL233" s="48"/>
      <c r="AM233" s="48"/>
      <c r="AN233" s="49"/>
      <c r="AO233" s="45"/>
    </row>
    <row r="234" spans="1:41">
      <c r="A234" s="107">
        <v>46</v>
      </c>
      <c r="B234" s="57"/>
      <c r="C234" s="57">
        <f t="shared" si="155"/>
        <v>0</v>
      </c>
      <c r="D234" s="57">
        <f t="shared" si="186"/>
        <v>0</v>
      </c>
      <c r="E234" s="57">
        <f t="shared" si="188"/>
        <v>0</v>
      </c>
      <c r="F234" t="str">
        <f t="shared" si="181"/>
        <v>BR</v>
      </c>
      <c r="G234" s="27" t="str">
        <f t="shared" si="164"/>
        <v/>
      </c>
      <c r="H234" s="26" t="str">
        <f t="shared" si="165"/>
        <v/>
      </c>
      <c r="I234" s="58" t="str">
        <f>IF(B234&lt;&gt;"",IF(Z233&gt;=$AR$5,"",IF(Z233&lt;=$AR$6,"",IF(AND(G233="L",G234="L"),"",IF(G234="W","",IF(AND(G234="L",I232="",C231="R"),"B",IF(AND(G234="L",I232="",C231="B"),"R",IF(AND(F230="RB",F232="RB"),"B",IF(AND(F230="RR",F232="RR"),"B",IF(AND(F230="BR",F232="BR"),"R",IF(AND(F230="BB",F232="BB"),"R","")))))))))),"")</f>
        <v/>
      </c>
      <c r="J234" s="75"/>
      <c r="K234" s="27" t="str">
        <f t="shared" si="166"/>
        <v/>
      </c>
      <c r="L234" s="28">
        <f t="shared" si="167"/>
        <v>0</v>
      </c>
      <c r="M234" t="str">
        <f t="shared" si="187"/>
        <v>OE</v>
      </c>
      <c r="N234" s="27" t="str">
        <f t="shared" si="156"/>
        <v/>
      </c>
      <c r="O234" s="26" t="str">
        <f t="shared" si="168"/>
        <v/>
      </c>
      <c r="P234" s="58" t="str">
        <f t="shared" si="172"/>
        <v/>
      </c>
      <c r="Q234" s="27" t="str">
        <f t="shared" si="161"/>
        <v/>
      </c>
      <c r="R234" s="28">
        <f t="shared" si="176"/>
        <v>0</v>
      </c>
      <c r="S234" t="str">
        <f t="shared" si="183"/>
        <v>LH</v>
      </c>
      <c r="T234" s="27" t="str">
        <f t="shared" si="169"/>
        <v/>
      </c>
      <c r="U234" s="26" t="str">
        <f t="shared" si="170"/>
        <v/>
      </c>
      <c r="V234" s="58" t="str">
        <f t="shared" si="173"/>
        <v/>
      </c>
      <c r="W234" s="27" t="str">
        <f t="shared" si="162"/>
        <v/>
      </c>
      <c r="X234" s="28">
        <f t="shared" si="163"/>
        <v>0</v>
      </c>
      <c r="Y234" s="33">
        <f t="shared" si="185"/>
        <v>0</v>
      </c>
      <c r="Z234" s="31" t="str">
        <f t="shared" si="160"/>
        <v/>
      </c>
      <c r="AA234" s="44" t="str">
        <f t="shared" si="174"/>
        <v/>
      </c>
      <c r="AB234" s="44" t="str">
        <f t="shared" si="175"/>
        <v/>
      </c>
      <c r="AC234" s="46"/>
      <c r="AD234" s="47"/>
      <c r="AE234" s="47"/>
      <c r="AF234" s="47"/>
      <c r="AG234" s="48"/>
      <c r="AH234" s="48"/>
      <c r="AI234" s="48"/>
      <c r="AJ234" s="48"/>
      <c r="AK234" s="48"/>
      <c r="AL234" s="48"/>
      <c r="AM234" s="48"/>
      <c r="AN234" s="49"/>
      <c r="AO234" s="45"/>
    </row>
    <row r="235" spans="1:41">
      <c r="A235" s="107">
        <v>47</v>
      </c>
      <c r="B235" s="57"/>
      <c r="C235" s="57">
        <f t="shared" si="155"/>
        <v>0</v>
      </c>
      <c r="D235" s="57">
        <f t="shared" si="186"/>
        <v>0</v>
      </c>
      <c r="E235" s="57">
        <f t="shared" si="188"/>
        <v>0</v>
      </c>
      <c r="F235"/>
      <c r="G235" s="27" t="str">
        <f t="shared" si="164"/>
        <v/>
      </c>
      <c r="H235" s="26" t="str">
        <f t="shared" si="165"/>
        <v/>
      </c>
      <c r="I235" s="58" t="str">
        <f>IF(B235&lt;&gt;"",IF(Z234&gt;=$AR$5,"",IF(Z234&lt;=$AR$6,"",IF(AND(G234="L",G235="L"),"",IF(G235="W","",IF(AND(G235="L",I233="",C232="R"),"B",IF(AND(G235="L",I233="",C232="B"),"R",IF(AND(F231="RB",F233="RB"),"B",IF(AND(F231="RR",F233="RR"),"B",IF(AND(F231="BR",F233="BR"),"R",IF(AND(F231="BB",F233="BB"),"R","")))))))))),"")</f>
        <v/>
      </c>
      <c r="J235" s="75"/>
      <c r="K235" s="27" t="str">
        <f t="shared" si="166"/>
        <v/>
      </c>
      <c r="L235" s="28">
        <f t="shared" si="167"/>
        <v>0</v>
      </c>
      <c r="M235"/>
      <c r="N235" s="27" t="str">
        <f t="shared" si="156"/>
        <v/>
      </c>
      <c r="O235" s="26" t="str">
        <f t="shared" si="168"/>
        <v/>
      </c>
      <c r="P235" s="58" t="str">
        <f t="shared" si="172"/>
        <v/>
      </c>
      <c r="Q235" s="27" t="str">
        <f t="shared" si="161"/>
        <v/>
      </c>
      <c r="R235" s="28">
        <f t="shared" si="176"/>
        <v>0</v>
      </c>
      <c r="S235"/>
      <c r="T235" s="27" t="str">
        <f t="shared" si="169"/>
        <v/>
      </c>
      <c r="U235" s="26" t="str">
        <f t="shared" si="170"/>
        <v/>
      </c>
      <c r="V235" s="58" t="str">
        <f t="shared" si="173"/>
        <v/>
      </c>
      <c r="W235" s="27" t="str">
        <f t="shared" si="162"/>
        <v/>
      </c>
      <c r="X235" s="28">
        <f t="shared" si="163"/>
        <v>0</v>
      </c>
      <c r="Y235" s="33">
        <f t="shared" si="185"/>
        <v>0</v>
      </c>
      <c r="Z235" s="31" t="str">
        <f t="shared" si="160"/>
        <v/>
      </c>
      <c r="AA235" s="44" t="str">
        <f t="shared" si="174"/>
        <v/>
      </c>
      <c r="AB235" s="44" t="str">
        <f t="shared" si="175"/>
        <v/>
      </c>
      <c r="AC235" s="46"/>
      <c r="AD235" s="47"/>
      <c r="AE235" s="47"/>
      <c r="AF235" s="47"/>
      <c r="AG235" s="48"/>
      <c r="AH235" s="48"/>
      <c r="AI235" s="48"/>
      <c r="AJ235" s="48"/>
      <c r="AK235" s="48"/>
      <c r="AL235" s="48"/>
      <c r="AM235" s="48"/>
      <c r="AN235" s="49"/>
      <c r="AO235" s="45"/>
    </row>
    <row r="236" spans="1:41">
      <c r="A236" s="107">
        <v>48</v>
      </c>
      <c r="B236" s="57"/>
      <c r="C236" s="57">
        <f t="shared" si="155"/>
        <v>0</v>
      </c>
      <c r="D236" s="57">
        <f t="shared" si="186"/>
        <v>0</v>
      </c>
      <c r="E236" s="57">
        <f t="shared" si="188"/>
        <v>0</v>
      </c>
      <c r="F236" t="str">
        <f t="shared" si="181"/>
        <v>BR</v>
      </c>
      <c r="G236" s="27" t="str">
        <f t="shared" si="164"/>
        <v/>
      </c>
      <c r="H236" s="26" t="str">
        <f t="shared" si="165"/>
        <v/>
      </c>
      <c r="I236" s="58" t="str">
        <f>IF(B236&lt;&gt;"",IF(Z235&gt;=$AR$5,"",IF(Z235&lt;=$AR$6,"",IF(AND(G235="L",G236="L"),"",IF(G236="W","",IF(AND(G236="L",I234="",C233="R"),"B",IF(AND(G236="L",I234="",C233="B"),"R",IF(AND(F232="RB",F234="RB"),"B",IF(AND(F232="RR",F234="RR"),"B",IF(AND(F232="BR",F234="BR"),"R",IF(AND(F232="BB",F234="BB"),"R","")))))))))),"")</f>
        <v/>
      </c>
      <c r="J236" s="75"/>
      <c r="K236" s="27" t="str">
        <f t="shared" si="166"/>
        <v/>
      </c>
      <c r="L236" s="28">
        <f t="shared" si="167"/>
        <v>0</v>
      </c>
      <c r="M236" t="str">
        <f t="shared" ref="M236:M241" si="189">IF(B236=0,"OE",D235&amp;D236)</f>
        <v>OE</v>
      </c>
      <c r="N236" s="27" t="str">
        <f t="shared" si="156"/>
        <v/>
      </c>
      <c r="O236" s="26" t="str">
        <f t="shared" si="168"/>
        <v/>
      </c>
      <c r="P236" s="58" t="str">
        <f t="shared" si="172"/>
        <v/>
      </c>
      <c r="Q236" s="27" t="str">
        <f t="shared" si="161"/>
        <v/>
      </c>
      <c r="R236" s="28">
        <f t="shared" si="176"/>
        <v>0</v>
      </c>
      <c r="S236" t="str">
        <f t="shared" si="183"/>
        <v>LH</v>
      </c>
      <c r="T236" s="27" t="str">
        <f t="shared" si="169"/>
        <v/>
      </c>
      <c r="U236" s="26" t="str">
        <f t="shared" si="170"/>
        <v/>
      </c>
      <c r="V236" s="58" t="str">
        <f t="shared" si="173"/>
        <v/>
      </c>
      <c r="W236" s="27" t="str">
        <f t="shared" si="162"/>
        <v/>
      </c>
      <c r="X236" s="28">
        <f t="shared" si="163"/>
        <v>0</v>
      </c>
      <c r="Y236" s="33">
        <f t="shared" si="185"/>
        <v>0</v>
      </c>
      <c r="Z236" s="31" t="str">
        <f t="shared" si="160"/>
        <v/>
      </c>
      <c r="AA236" s="44" t="str">
        <f t="shared" si="174"/>
        <v/>
      </c>
      <c r="AB236" s="44" t="str">
        <f t="shared" si="175"/>
        <v/>
      </c>
      <c r="AC236" s="46"/>
      <c r="AD236" s="47"/>
      <c r="AE236" s="47"/>
      <c r="AF236" s="47"/>
      <c r="AG236" s="48"/>
      <c r="AH236" s="48"/>
      <c r="AI236" s="48"/>
      <c r="AJ236" s="48"/>
      <c r="AK236" s="48"/>
      <c r="AL236" s="48"/>
      <c r="AM236" s="48"/>
      <c r="AN236" s="49"/>
      <c r="AO236" s="45"/>
    </row>
    <row r="237" spans="1:41">
      <c r="A237" s="107">
        <v>49</v>
      </c>
      <c r="B237" s="57"/>
      <c r="C237" s="57">
        <f t="shared" si="155"/>
        <v>0</v>
      </c>
      <c r="D237" s="57">
        <f t="shared" si="186"/>
        <v>0</v>
      </c>
      <c r="E237" s="57">
        <f t="shared" si="188"/>
        <v>0</v>
      </c>
      <c r="F237"/>
      <c r="G237" s="27" t="str">
        <f t="shared" si="164"/>
        <v/>
      </c>
      <c r="H237" s="26" t="str">
        <f t="shared" si="165"/>
        <v/>
      </c>
      <c r="I237" s="58" t="str">
        <f>IF(B237&lt;&gt;"",IF(Z236&gt;=$AR$5,"",IF(Z236&lt;=$AR$6,"",IF(AND(G236="L",G237="L"),"",IF(G237="W","",IF(AND(G237="L",I235="",C234="R"),"B",IF(AND(G237="L",I235="",C234="B"),"R",IF(AND(F233="RB",F235="RB"),"B",IF(AND(F233="RR",F235="RR"),"B",IF(AND(F233="BR",F235="BR"),"R",IF(AND(F233="BB",F235="BB"),"R","")))))))))),"")</f>
        <v/>
      </c>
      <c r="J237" s="75"/>
      <c r="K237" s="27" t="str">
        <f t="shared" si="166"/>
        <v/>
      </c>
      <c r="L237" s="28">
        <f t="shared" si="167"/>
        <v>0</v>
      </c>
      <c r="M237"/>
      <c r="N237" s="27" t="str">
        <f t="shared" si="156"/>
        <v/>
      </c>
      <c r="O237" s="26" t="str">
        <f t="shared" si="168"/>
        <v/>
      </c>
      <c r="P237" s="58" t="str">
        <f t="shared" si="172"/>
        <v/>
      </c>
      <c r="Q237" s="27" t="str">
        <f t="shared" si="161"/>
        <v/>
      </c>
      <c r="R237" s="28">
        <f t="shared" si="176"/>
        <v>0</v>
      </c>
      <c r="S237"/>
      <c r="T237" s="27" t="str">
        <f t="shared" si="169"/>
        <v/>
      </c>
      <c r="U237" s="26" t="str">
        <f t="shared" si="170"/>
        <v/>
      </c>
      <c r="V237" s="58" t="str">
        <f t="shared" si="173"/>
        <v/>
      </c>
      <c r="W237" s="27" t="str">
        <f t="shared" si="162"/>
        <v/>
      </c>
      <c r="X237" s="28">
        <f t="shared" si="163"/>
        <v>0</v>
      </c>
      <c r="Y237" s="33">
        <f t="shared" si="185"/>
        <v>0</v>
      </c>
      <c r="Z237" s="31" t="str">
        <f t="shared" si="160"/>
        <v/>
      </c>
      <c r="AA237" s="44" t="str">
        <f t="shared" si="174"/>
        <v/>
      </c>
      <c r="AB237" s="44" t="str">
        <f t="shared" si="175"/>
        <v/>
      </c>
      <c r="AC237" s="46"/>
      <c r="AD237" s="47"/>
      <c r="AE237" s="47"/>
      <c r="AF237" s="47"/>
      <c r="AG237" s="48"/>
      <c r="AH237" s="48"/>
      <c r="AI237" s="48"/>
      <c r="AJ237" s="48"/>
      <c r="AK237" s="48"/>
      <c r="AL237" s="48"/>
      <c r="AM237" s="48"/>
      <c r="AN237" s="49"/>
      <c r="AO237" s="45"/>
    </row>
    <row r="238" spans="1:41">
      <c r="A238" s="107">
        <v>50</v>
      </c>
      <c r="B238" s="57"/>
      <c r="C238" s="57">
        <f t="shared" si="155"/>
        <v>0</v>
      </c>
      <c r="D238" s="57">
        <f t="shared" si="186"/>
        <v>0</v>
      </c>
      <c r="E238" s="57">
        <f t="shared" si="188"/>
        <v>0</v>
      </c>
      <c r="F238" t="str">
        <f t="shared" si="181"/>
        <v>BR</v>
      </c>
      <c r="G238" s="27" t="str">
        <f t="shared" si="164"/>
        <v/>
      </c>
      <c r="H238" s="26" t="str">
        <f t="shared" si="165"/>
        <v/>
      </c>
      <c r="I238" s="58" t="str">
        <f>IF(B238&lt;&gt;"",IF(Z237&gt;=$AR$5,"",IF(Z237&lt;=$AR$6,"",IF(AND(G237="L",G238="L"),"",IF(G238="W","",IF(AND(G238="L",I236="",C235="R"),"B",IF(AND(G238="L",I236="",C235="B"),"R",IF(AND(F234="RB",F236="RB"),"B",IF(AND(F234="RR",F236="RR"),"B",IF(AND(F234="BR",F236="BR"),"R",IF(AND(F234="BB",F236="BB"),"R","")))))))))),"")</f>
        <v/>
      </c>
      <c r="J238" s="75"/>
      <c r="K238" s="27" t="str">
        <f t="shared" si="166"/>
        <v/>
      </c>
      <c r="L238" s="28">
        <f t="shared" si="167"/>
        <v>0</v>
      </c>
      <c r="M238" t="str">
        <f t="shared" si="189"/>
        <v>OE</v>
      </c>
      <c r="N238" s="27" t="str">
        <f t="shared" si="156"/>
        <v/>
      </c>
      <c r="O238" s="26" t="str">
        <f t="shared" si="168"/>
        <v/>
      </c>
      <c r="P238" s="58" t="str">
        <f t="shared" si="172"/>
        <v/>
      </c>
      <c r="Q238" s="27" t="str">
        <f t="shared" si="161"/>
        <v/>
      </c>
      <c r="R238" s="28">
        <f t="shared" si="176"/>
        <v>0</v>
      </c>
      <c r="S238" t="str">
        <f t="shared" si="183"/>
        <v>LH</v>
      </c>
      <c r="T238" s="27" t="str">
        <f t="shared" si="169"/>
        <v/>
      </c>
      <c r="U238" s="26" t="str">
        <f t="shared" si="170"/>
        <v/>
      </c>
      <c r="V238" s="58" t="str">
        <f t="shared" si="173"/>
        <v/>
      </c>
      <c r="W238" s="27" t="str">
        <f t="shared" si="162"/>
        <v/>
      </c>
      <c r="X238" s="28">
        <f t="shared" si="163"/>
        <v>0</v>
      </c>
      <c r="Y238" s="33">
        <f t="shared" si="185"/>
        <v>0</v>
      </c>
      <c r="Z238" s="31" t="str">
        <f t="shared" si="160"/>
        <v/>
      </c>
      <c r="AA238" s="44" t="str">
        <f t="shared" si="174"/>
        <v/>
      </c>
      <c r="AB238" s="44" t="str">
        <f t="shared" si="175"/>
        <v/>
      </c>
      <c r="AC238" s="46"/>
      <c r="AD238" s="47"/>
      <c r="AE238" s="47"/>
      <c r="AF238" s="47"/>
      <c r="AG238" s="48"/>
      <c r="AH238" s="48"/>
      <c r="AI238" s="48"/>
      <c r="AJ238" s="48"/>
      <c r="AK238" s="48"/>
      <c r="AL238" s="48"/>
      <c r="AM238" s="48"/>
      <c r="AN238" s="49"/>
      <c r="AO238" s="45"/>
    </row>
    <row r="239" spans="1:41">
      <c r="A239" s="107">
        <v>51</v>
      </c>
      <c r="B239" s="57"/>
      <c r="C239" s="57">
        <f t="shared" si="155"/>
        <v>0</v>
      </c>
      <c r="D239" s="57">
        <f t="shared" si="186"/>
        <v>0</v>
      </c>
      <c r="E239" s="57">
        <f t="shared" si="188"/>
        <v>0</v>
      </c>
      <c r="F239"/>
      <c r="G239" s="27" t="str">
        <f t="shared" si="164"/>
        <v/>
      </c>
      <c r="H239" s="26" t="str">
        <f t="shared" si="165"/>
        <v/>
      </c>
      <c r="I239" s="58" t="str">
        <f>IF(B239&lt;&gt;"",IF(Z238&gt;=$AR$5,"",IF(Z238&lt;=$AR$6,"",IF(AND(G238="L",G239="L"),"",IF(G239="W","",IF(AND(G239="L",I237="",C236="R"),"B",IF(AND(G239="L",I237="",C236="B"),"R",IF(AND(F235="RB",F237="RB"),"B",IF(AND(F235="RR",F237="RR"),"B",IF(AND(F235="BR",F237="BR"),"R",IF(AND(F235="BB",F237="BB"),"R","")))))))))),"")</f>
        <v/>
      </c>
      <c r="J239" s="75"/>
      <c r="K239" s="27" t="str">
        <f t="shared" si="166"/>
        <v/>
      </c>
      <c r="L239" s="28">
        <f t="shared" si="167"/>
        <v>0</v>
      </c>
      <c r="M239"/>
      <c r="N239" s="27" t="str">
        <f t="shared" si="156"/>
        <v/>
      </c>
      <c r="O239" s="26" t="str">
        <f t="shared" si="168"/>
        <v/>
      </c>
      <c r="P239" s="58" t="str">
        <f t="shared" si="172"/>
        <v/>
      </c>
      <c r="Q239" s="27" t="str">
        <f t="shared" si="161"/>
        <v/>
      </c>
      <c r="R239" s="28">
        <f t="shared" si="176"/>
        <v>0</v>
      </c>
      <c r="S239"/>
      <c r="T239" s="27" t="str">
        <f t="shared" si="169"/>
        <v/>
      </c>
      <c r="U239" s="26" t="str">
        <f t="shared" si="170"/>
        <v/>
      </c>
      <c r="V239" s="58" t="str">
        <f t="shared" si="173"/>
        <v/>
      </c>
      <c r="W239" s="27" t="str">
        <f t="shared" si="162"/>
        <v/>
      </c>
      <c r="X239" s="28">
        <f t="shared" si="163"/>
        <v>0</v>
      </c>
      <c r="Y239" s="33">
        <f t="shared" si="185"/>
        <v>0</v>
      </c>
      <c r="Z239" s="31" t="str">
        <f t="shared" si="160"/>
        <v/>
      </c>
      <c r="AA239" s="44" t="str">
        <f t="shared" si="174"/>
        <v/>
      </c>
      <c r="AB239" s="44" t="str">
        <f t="shared" si="175"/>
        <v/>
      </c>
      <c r="AC239" s="46"/>
      <c r="AD239" s="47"/>
      <c r="AE239" s="47"/>
      <c r="AF239" s="47"/>
      <c r="AG239" s="48"/>
      <c r="AH239" s="48"/>
      <c r="AI239" s="48"/>
      <c r="AJ239" s="48"/>
      <c r="AK239" s="48"/>
      <c r="AL239" s="48"/>
      <c r="AM239" s="48"/>
      <c r="AN239" s="49"/>
      <c r="AO239" s="45"/>
    </row>
    <row r="240" spans="1:41">
      <c r="A240" s="107">
        <v>52</v>
      </c>
      <c r="B240" s="57"/>
      <c r="C240" s="57">
        <f t="shared" si="155"/>
        <v>0</v>
      </c>
      <c r="D240" s="57">
        <f t="shared" si="186"/>
        <v>0</v>
      </c>
      <c r="E240" s="57">
        <f t="shared" si="188"/>
        <v>0</v>
      </c>
      <c r="F240" t="str">
        <f t="shared" si="181"/>
        <v>BR</v>
      </c>
      <c r="G240" s="27" t="str">
        <f t="shared" si="164"/>
        <v/>
      </c>
      <c r="H240" s="26" t="str">
        <f t="shared" si="165"/>
        <v/>
      </c>
      <c r="I240" s="58" t="str">
        <f>IF(B240&lt;&gt;"",IF(Z239&gt;=$AR$5,"",IF(Z239&lt;=$AR$6,"",IF(AND(G239="L",G240="L"),"",IF(G240="W","",IF(AND(G240="L",I238="",C237="R"),"B",IF(AND(G240="L",I238="",C237="B"),"R",IF(AND(F236="RB",F238="RB"),"B",IF(AND(F236="RR",F238="RR"),"B",IF(AND(F236="BR",F238="BR"),"R",IF(AND(F236="BB",F238="BB"),"R","")))))))))),"")</f>
        <v/>
      </c>
      <c r="J240" s="75"/>
      <c r="K240" s="27" t="str">
        <f t="shared" si="166"/>
        <v/>
      </c>
      <c r="L240" s="28">
        <f t="shared" si="167"/>
        <v>0</v>
      </c>
      <c r="M240" t="str">
        <f t="shared" si="189"/>
        <v>OE</v>
      </c>
      <c r="N240" s="27" t="str">
        <f t="shared" si="156"/>
        <v/>
      </c>
      <c r="O240" s="26" t="str">
        <f t="shared" si="168"/>
        <v/>
      </c>
      <c r="P240" s="58" t="str">
        <f t="shared" si="172"/>
        <v/>
      </c>
      <c r="Q240" s="27" t="str">
        <f t="shared" si="161"/>
        <v/>
      </c>
      <c r="R240" s="28">
        <f t="shared" si="176"/>
        <v>0</v>
      </c>
      <c r="S240" t="str">
        <f t="shared" ref="S240:S257" si="190">IF(B240=0,"LH",E239&amp;E240)</f>
        <v>LH</v>
      </c>
      <c r="T240" s="27" t="str">
        <f t="shared" si="169"/>
        <v/>
      </c>
      <c r="U240" s="26" t="str">
        <f t="shared" si="170"/>
        <v/>
      </c>
      <c r="V240" s="58" t="str">
        <f t="shared" si="173"/>
        <v/>
      </c>
      <c r="W240" s="27" t="str">
        <f t="shared" si="162"/>
        <v/>
      </c>
      <c r="X240" s="28">
        <f t="shared" si="163"/>
        <v>0</v>
      </c>
      <c r="Y240" s="33">
        <f t="shared" si="185"/>
        <v>0</v>
      </c>
      <c r="Z240" s="31" t="str">
        <f t="shared" si="160"/>
        <v/>
      </c>
      <c r="AA240" s="44" t="str">
        <f t="shared" si="174"/>
        <v/>
      </c>
      <c r="AB240" s="44" t="str">
        <f t="shared" si="175"/>
        <v/>
      </c>
      <c r="AC240" s="46"/>
      <c r="AD240" s="47"/>
      <c r="AE240" s="47"/>
      <c r="AF240" s="47"/>
      <c r="AG240" s="48"/>
      <c r="AH240" s="48"/>
      <c r="AI240" s="48"/>
      <c r="AJ240" s="48"/>
      <c r="AK240" s="48"/>
      <c r="AL240" s="48"/>
      <c r="AM240" s="48"/>
      <c r="AN240" s="49"/>
      <c r="AO240" s="45"/>
    </row>
    <row r="241" spans="1:41">
      <c r="A241" s="107">
        <v>53</v>
      </c>
      <c r="B241" s="57"/>
      <c r="C241" s="57">
        <f t="shared" si="155"/>
        <v>0</v>
      </c>
      <c r="D241" s="57">
        <f t="shared" si="186"/>
        <v>0</v>
      </c>
      <c r="E241" s="57">
        <f t="shared" si="188"/>
        <v>0</v>
      </c>
      <c r="F241"/>
      <c r="G241" s="27" t="str">
        <f t="shared" si="164"/>
        <v/>
      </c>
      <c r="H241" s="26" t="str">
        <f t="shared" si="165"/>
        <v/>
      </c>
      <c r="I241" s="58" t="str">
        <f>IF(B241&lt;&gt;"",IF(Z240&gt;=$AR$5,"",IF(Z240&lt;=$AR$6,"",IF(AND(G240="L",G241="L"),"",IF(G241="W","",IF(AND(G241="L",I239="",C238="R"),"B",IF(AND(G241="L",I239="",C238="B"),"R",IF(AND(F237="RB",F239="RB"),"B",IF(AND(F237="RR",F239="RR"),"B",IF(AND(F237="BR",F239="BR"),"R",IF(AND(F237="BB",F239="BB"),"R","")))))))))),"")</f>
        <v/>
      </c>
      <c r="J241" s="75"/>
      <c r="K241" s="27" t="str">
        <f t="shared" si="166"/>
        <v/>
      </c>
      <c r="L241" s="28">
        <f t="shared" si="167"/>
        <v>0</v>
      </c>
      <c r="M241"/>
      <c r="N241" s="27" t="str">
        <f t="shared" si="156"/>
        <v/>
      </c>
      <c r="O241" s="26" t="str">
        <f t="shared" si="168"/>
        <v/>
      </c>
      <c r="P241" s="58" t="str">
        <f t="shared" si="172"/>
        <v/>
      </c>
      <c r="Q241" s="27" t="str">
        <f t="shared" si="161"/>
        <v/>
      </c>
      <c r="R241" s="28">
        <f t="shared" si="176"/>
        <v>0</v>
      </c>
      <c r="S241"/>
      <c r="T241" s="27" t="str">
        <f t="shared" si="169"/>
        <v/>
      </c>
      <c r="U241" s="26" t="str">
        <f t="shared" si="170"/>
        <v/>
      </c>
      <c r="V241" s="58" t="str">
        <f t="shared" si="173"/>
        <v/>
      </c>
      <c r="W241" s="27" t="str">
        <f t="shared" si="162"/>
        <v/>
      </c>
      <c r="X241" s="28">
        <f t="shared" si="163"/>
        <v>0</v>
      </c>
      <c r="Y241" s="33">
        <f t="shared" si="185"/>
        <v>0</v>
      </c>
      <c r="Z241" s="31" t="str">
        <f t="shared" si="160"/>
        <v/>
      </c>
      <c r="AA241" s="44" t="str">
        <f t="shared" si="174"/>
        <v/>
      </c>
      <c r="AB241" s="44" t="str">
        <f t="shared" si="175"/>
        <v/>
      </c>
      <c r="AC241" s="46"/>
      <c r="AD241" s="47"/>
      <c r="AE241" s="47"/>
      <c r="AF241" s="47"/>
      <c r="AG241" s="48"/>
      <c r="AH241" s="48"/>
      <c r="AI241" s="48"/>
      <c r="AJ241" s="48"/>
      <c r="AK241" s="48"/>
      <c r="AL241" s="48"/>
      <c r="AM241" s="48"/>
      <c r="AN241" s="49"/>
      <c r="AO241" s="45"/>
    </row>
    <row r="242" spans="1:41">
      <c r="A242" s="107">
        <v>54</v>
      </c>
      <c r="B242" s="57"/>
      <c r="C242" s="57">
        <f t="shared" si="155"/>
        <v>0</v>
      </c>
      <c r="D242" s="57">
        <f t="shared" si="186"/>
        <v>0</v>
      </c>
      <c r="E242" s="57">
        <f t="shared" si="188"/>
        <v>0</v>
      </c>
      <c r="F242" t="str">
        <f t="shared" si="181"/>
        <v>BR</v>
      </c>
      <c r="G242" s="27" t="str">
        <f t="shared" si="164"/>
        <v/>
      </c>
      <c r="H242" s="26" t="str">
        <f t="shared" si="165"/>
        <v/>
      </c>
      <c r="I242" s="58" t="str">
        <f>IF(B242&lt;&gt;"",IF(Z241&gt;=$AR$5,"",IF(Z241&lt;=$AR$6,"",IF(AND(G241="L",G242="L"),"",IF(G242="W","",IF(AND(G242="L",I240="",C239="R"),"B",IF(AND(G242="L",I240="",C239="B"),"R",IF(AND(F238="RB",F240="RB"),"B",IF(AND(F238="RR",F240="RR"),"B",IF(AND(F238="BR",F240="BR"),"R",IF(AND(F238="BB",F240="BB"),"R","")))))))))),"")</f>
        <v/>
      </c>
      <c r="J242" s="75"/>
      <c r="K242" s="27" t="str">
        <f t="shared" si="166"/>
        <v/>
      </c>
      <c r="L242" s="28">
        <f t="shared" si="167"/>
        <v>0</v>
      </c>
      <c r="M242" t="str">
        <f t="shared" ref="M242:M245" si="191">IF(B242=0,"OE",D241&amp;D242)</f>
        <v>OE</v>
      </c>
      <c r="N242" s="27" t="str">
        <f t="shared" si="156"/>
        <v/>
      </c>
      <c r="O242" s="26" t="str">
        <f t="shared" si="168"/>
        <v/>
      </c>
      <c r="P242" s="58" t="str">
        <f t="shared" si="172"/>
        <v/>
      </c>
      <c r="Q242" s="27" t="str">
        <f t="shared" si="161"/>
        <v/>
      </c>
      <c r="R242" s="28">
        <f t="shared" si="176"/>
        <v>0</v>
      </c>
      <c r="S242" t="str">
        <f t="shared" si="190"/>
        <v>LH</v>
      </c>
      <c r="T242" s="27" t="str">
        <f t="shared" si="169"/>
        <v/>
      </c>
      <c r="U242" s="26" t="str">
        <f t="shared" si="170"/>
        <v/>
      </c>
      <c r="V242" s="58" t="str">
        <f t="shared" si="173"/>
        <v/>
      </c>
      <c r="W242" s="27" t="str">
        <f t="shared" si="162"/>
        <v/>
      </c>
      <c r="X242" s="28">
        <f t="shared" si="163"/>
        <v>0</v>
      </c>
      <c r="Y242" s="33">
        <f t="shared" si="185"/>
        <v>0</v>
      </c>
      <c r="Z242" s="31" t="str">
        <f t="shared" si="160"/>
        <v/>
      </c>
      <c r="AA242" s="44" t="str">
        <f t="shared" si="174"/>
        <v/>
      </c>
      <c r="AB242" s="44" t="str">
        <f t="shared" si="175"/>
        <v/>
      </c>
      <c r="AC242" s="46"/>
      <c r="AD242" s="47"/>
      <c r="AE242" s="47"/>
      <c r="AF242" s="47"/>
      <c r="AG242" s="48"/>
      <c r="AH242" s="48"/>
      <c r="AI242" s="48"/>
      <c r="AJ242" s="48"/>
      <c r="AK242" s="48"/>
      <c r="AL242" s="48"/>
      <c r="AM242" s="48"/>
      <c r="AN242" s="49"/>
      <c r="AO242" s="45"/>
    </row>
    <row r="243" spans="1:41">
      <c r="A243" s="107">
        <v>55</v>
      </c>
      <c r="B243" s="57"/>
      <c r="C243" s="57">
        <f t="shared" si="155"/>
        <v>0</v>
      </c>
      <c r="D243" s="57">
        <f t="shared" si="186"/>
        <v>0</v>
      </c>
      <c r="E243" s="57">
        <f t="shared" si="188"/>
        <v>0</v>
      </c>
      <c r="F243"/>
      <c r="G243" s="27" t="str">
        <f t="shared" si="164"/>
        <v/>
      </c>
      <c r="H243" s="26" t="str">
        <f t="shared" si="165"/>
        <v/>
      </c>
      <c r="I243" s="58" t="str">
        <f>IF(B243&lt;&gt;"",IF(Z242&gt;=$AR$5,"",IF(Z242&lt;=$AR$6,"",IF(AND(G242="L",G243="L"),"",IF(G243="W","",IF(AND(G243="L",I241="",C240="R"),"B",IF(AND(G243="L",I241="",C240="B"),"R",IF(AND(F239="RB",F241="RB"),"B",IF(AND(F239="RR",F241="RR"),"B",IF(AND(F239="BR",F241="BR"),"R",IF(AND(F239="BB",F241="BB"),"R","")))))))))),"")</f>
        <v/>
      </c>
      <c r="J243" s="75"/>
      <c r="K243" s="27" t="str">
        <f t="shared" si="166"/>
        <v/>
      </c>
      <c r="L243" s="28">
        <f t="shared" si="167"/>
        <v>0</v>
      </c>
      <c r="M243"/>
      <c r="N243" s="27" t="str">
        <f t="shared" si="156"/>
        <v/>
      </c>
      <c r="O243" s="26" t="str">
        <f t="shared" si="168"/>
        <v/>
      </c>
      <c r="P243" s="58" t="str">
        <f t="shared" si="172"/>
        <v/>
      </c>
      <c r="Q243" s="27" t="str">
        <f t="shared" si="161"/>
        <v/>
      </c>
      <c r="R243" s="28">
        <f t="shared" si="176"/>
        <v>0</v>
      </c>
      <c r="S243"/>
      <c r="T243" s="27" t="str">
        <f t="shared" si="169"/>
        <v/>
      </c>
      <c r="U243" s="26" t="str">
        <f t="shared" si="170"/>
        <v/>
      </c>
      <c r="V243" s="58" t="str">
        <f t="shared" si="173"/>
        <v/>
      </c>
      <c r="W243" s="27" t="str">
        <f t="shared" si="162"/>
        <v/>
      </c>
      <c r="X243" s="28">
        <f t="shared" si="163"/>
        <v>0</v>
      </c>
      <c r="Y243" s="33">
        <f t="shared" si="185"/>
        <v>0</v>
      </c>
      <c r="Z243" s="31" t="str">
        <f t="shared" si="160"/>
        <v/>
      </c>
      <c r="AA243" s="44" t="str">
        <f t="shared" si="174"/>
        <v/>
      </c>
      <c r="AB243" s="44" t="str">
        <f t="shared" si="175"/>
        <v/>
      </c>
      <c r="AC243" s="46"/>
      <c r="AD243" s="47"/>
      <c r="AE243" s="47"/>
      <c r="AF243" s="47"/>
      <c r="AG243" s="48"/>
      <c r="AH243" s="48"/>
      <c r="AI243" s="48"/>
      <c r="AJ243" s="48"/>
      <c r="AK243" s="48"/>
      <c r="AL243" s="48"/>
      <c r="AM243" s="48"/>
      <c r="AN243" s="49"/>
      <c r="AO243" s="45"/>
    </row>
    <row r="244" spans="1:41">
      <c r="A244" s="107">
        <v>56</v>
      </c>
      <c r="B244" s="57"/>
      <c r="C244" s="57">
        <f t="shared" si="155"/>
        <v>0</v>
      </c>
      <c r="D244" s="57">
        <f t="shared" si="186"/>
        <v>0</v>
      </c>
      <c r="E244" s="57">
        <f t="shared" si="188"/>
        <v>0</v>
      </c>
      <c r="F244" t="str">
        <f t="shared" si="181"/>
        <v>BR</v>
      </c>
      <c r="G244" s="27" t="str">
        <f t="shared" si="164"/>
        <v/>
      </c>
      <c r="H244" s="26" t="str">
        <f t="shared" si="165"/>
        <v/>
      </c>
      <c r="I244" s="58" t="str">
        <f>IF(B244&lt;&gt;"",IF(Z243&gt;=$AR$5,"",IF(Z243&lt;=$AR$6,"",IF(AND(G243="L",G244="L"),"",IF(G244="W","",IF(AND(G244="L",I242="",C241="R"),"B",IF(AND(G244="L",I242="",C241="B"),"R",IF(AND(F240="RB",F242="RB"),"B",IF(AND(F240="RR",F242="RR"),"B",IF(AND(F240="BR",F242="BR"),"R",IF(AND(F240="BB",F242="BB"),"R","")))))))))),"")</f>
        <v/>
      </c>
      <c r="J244" s="75"/>
      <c r="K244" s="27" t="str">
        <f t="shared" si="166"/>
        <v/>
      </c>
      <c r="L244" s="28">
        <f t="shared" si="167"/>
        <v>0</v>
      </c>
      <c r="M244" t="str">
        <f t="shared" si="191"/>
        <v>OE</v>
      </c>
      <c r="N244" s="27" t="str">
        <f t="shared" si="156"/>
        <v/>
      </c>
      <c r="O244" s="26" t="str">
        <f t="shared" si="168"/>
        <v/>
      </c>
      <c r="P244" s="58" t="str">
        <f t="shared" si="172"/>
        <v/>
      </c>
      <c r="Q244" s="27" t="str">
        <f t="shared" si="161"/>
        <v/>
      </c>
      <c r="R244" s="28">
        <f t="shared" si="176"/>
        <v>0</v>
      </c>
      <c r="S244" t="str">
        <f t="shared" si="190"/>
        <v>LH</v>
      </c>
      <c r="T244" s="27" t="str">
        <f t="shared" si="169"/>
        <v/>
      </c>
      <c r="U244" s="26" t="str">
        <f t="shared" si="170"/>
        <v/>
      </c>
      <c r="V244" s="58" t="str">
        <f t="shared" si="173"/>
        <v/>
      </c>
      <c r="W244" s="27" t="str">
        <f t="shared" si="162"/>
        <v/>
      </c>
      <c r="X244" s="28">
        <f t="shared" si="163"/>
        <v>0</v>
      </c>
      <c r="Y244" s="33">
        <f t="shared" si="185"/>
        <v>0</v>
      </c>
      <c r="Z244" s="31" t="str">
        <f t="shared" si="160"/>
        <v/>
      </c>
      <c r="AA244" s="44" t="str">
        <f t="shared" si="174"/>
        <v/>
      </c>
      <c r="AB244" s="44" t="str">
        <f t="shared" si="175"/>
        <v/>
      </c>
      <c r="AC244" s="46"/>
      <c r="AD244" s="47"/>
      <c r="AE244" s="47"/>
      <c r="AF244" s="47"/>
      <c r="AG244" s="48"/>
      <c r="AH244" s="48"/>
      <c r="AI244" s="48"/>
      <c r="AJ244" s="48"/>
      <c r="AK244" s="48"/>
      <c r="AL244" s="48"/>
      <c r="AM244" s="48"/>
      <c r="AN244" s="49"/>
      <c r="AO244" s="45"/>
    </row>
    <row r="245" spans="1:41">
      <c r="A245" s="107">
        <v>57</v>
      </c>
      <c r="B245" s="57"/>
      <c r="C245" s="57">
        <f t="shared" si="155"/>
        <v>0</v>
      </c>
      <c r="D245" s="57">
        <f t="shared" si="186"/>
        <v>0</v>
      </c>
      <c r="E245" s="57">
        <f t="shared" si="188"/>
        <v>0</v>
      </c>
      <c r="F245"/>
      <c r="G245" s="27" t="str">
        <f t="shared" si="164"/>
        <v/>
      </c>
      <c r="H245" s="26" t="str">
        <f t="shared" si="165"/>
        <v/>
      </c>
      <c r="I245" s="58" t="str">
        <f>IF(B245&lt;&gt;"",IF(Z244&gt;=$AR$5,"",IF(Z244&lt;=$AR$6,"",IF(AND(G244="L",G245="L"),"",IF(G245="W","",IF(AND(G245="L",I243="",C242="R"),"B",IF(AND(G245="L",I243="",C242="B"),"R",IF(AND(F241="RB",F243="RB"),"B",IF(AND(F241="RR",F243="RR"),"B",IF(AND(F241="BR",F243="BR"),"R",IF(AND(F241="BB",F243="BB"),"R","")))))))))),"")</f>
        <v/>
      </c>
      <c r="J245" s="75"/>
      <c r="K245" s="27" t="str">
        <f t="shared" si="166"/>
        <v/>
      </c>
      <c r="L245" s="28">
        <f t="shared" si="167"/>
        <v>0</v>
      </c>
      <c r="M245"/>
      <c r="N245" s="27" t="str">
        <f t="shared" si="156"/>
        <v/>
      </c>
      <c r="O245" s="26" t="str">
        <f t="shared" si="168"/>
        <v/>
      </c>
      <c r="P245" s="58" t="str">
        <f t="shared" si="172"/>
        <v/>
      </c>
      <c r="Q245" s="27" t="str">
        <f t="shared" si="161"/>
        <v/>
      </c>
      <c r="R245" s="28">
        <f t="shared" si="176"/>
        <v>0</v>
      </c>
      <c r="S245"/>
      <c r="T245" s="27" t="str">
        <f t="shared" si="169"/>
        <v/>
      </c>
      <c r="U245" s="26" t="str">
        <f t="shared" si="170"/>
        <v/>
      </c>
      <c r="V245" s="58" t="str">
        <f t="shared" si="173"/>
        <v/>
      </c>
      <c r="W245" s="27" t="str">
        <f t="shared" si="162"/>
        <v/>
      </c>
      <c r="X245" s="28">
        <f t="shared" si="163"/>
        <v>0</v>
      </c>
      <c r="Y245" s="33">
        <f t="shared" si="185"/>
        <v>0</v>
      </c>
      <c r="Z245" s="31" t="str">
        <f t="shared" si="160"/>
        <v/>
      </c>
      <c r="AA245" s="44" t="str">
        <f t="shared" si="174"/>
        <v/>
      </c>
      <c r="AB245" s="44" t="str">
        <f t="shared" si="175"/>
        <v/>
      </c>
      <c r="AC245" s="46"/>
      <c r="AD245" s="47"/>
      <c r="AE245" s="47"/>
      <c r="AF245" s="47"/>
      <c r="AG245" s="48"/>
      <c r="AH245" s="48"/>
      <c r="AI245" s="48"/>
      <c r="AJ245" s="48"/>
      <c r="AK245" s="48"/>
      <c r="AL245" s="48"/>
      <c r="AM245" s="48"/>
      <c r="AN245" s="49"/>
      <c r="AO245" s="45"/>
    </row>
    <row r="246" spans="1:41">
      <c r="A246" s="107">
        <v>58</v>
      </c>
      <c r="B246" s="57"/>
      <c r="C246" s="57">
        <f t="shared" si="155"/>
        <v>0</v>
      </c>
      <c r="D246" s="57">
        <f t="shared" si="186"/>
        <v>0</v>
      </c>
      <c r="E246" s="57">
        <f t="shared" si="188"/>
        <v>0</v>
      </c>
      <c r="F246" t="str">
        <f t="shared" si="181"/>
        <v>BR</v>
      </c>
      <c r="G246" s="27" t="str">
        <f t="shared" si="164"/>
        <v/>
      </c>
      <c r="H246" s="26" t="str">
        <f t="shared" si="165"/>
        <v/>
      </c>
      <c r="I246" s="58" t="str">
        <f>IF(B246&lt;&gt;"",IF(Z245&gt;=$AR$5,"",IF(Z245&lt;=$AR$6,"",IF(AND(G245="L",G246="L"),"",IF(G246="W","",IF(AND(G246="L",I244="",C243="R"),"B",IF(AND(G246="L",I244="",C243="B"),"R",IF(AND(F242="RB",F244="RB"),"B",IF(AND(F242="RR",F244="RR"),"B",IF(AND(F242="BR",F244="BR"),"R",IF(AND(F242="BB",F244="BB"),"R","")))))))))),"")</f>
        <v/>
      </c>
      <c r="J246" s="75"/>
      <c r="K246" s="27" t="str">
        <f t="shared" si="166"/>
        <v/>
      </c>
      <c r="L246" s="28">
        <f t="shared" si="167"/>
        <v>0</v>
      </c>
      <c r="M246" t="str">
        <f t="shared" ref="M246:M251" si="192">IF(B246=0,"OE",D245&amp;D246)</f>
        <v>OE</v>
      </c>
      <c r="N246" s="27" t="str">
        <f t="shared" si="156"/>
        <v/>
      </c>
      <c r="O246" s="26" t="str">
        <f t="shared" si="168"/>
        <v/>
      </c>
      <c r="P246" s="58" t="str">
        <f t="shared" si="172"/>
        <v/>
      </c>
      <c r="Q246" s="27" t="str">
        <f t="shared" si="161"/>
        <v/>
      </c>
      <c r="R246" s="28">
        <f t="shared" si="176"/>
        <v>0</v>
      </c>
      <c r="S246" t="str">
        <f t="shared" si="190"/>
        <v>LH</v>
      </c>
      <c r="T246" s="27" t="str">
        <f t="shared" si="169"/>
        <v/>
      </c>
      <c r="U246" s="26" t="str">
        <f t="shared" si="170"/>
        <v/>
      </c>
      <c r="V246" s="58" t="str">
        <f t="shared" si="173"/>
        <v/>
      </c>
      <c r="W246" s="27" t="str">
        <f t="shared" si="162"/>
        <v/>
      </c>
      <c r="X246" s="28">
        <f t="shared" si="163"/>
        <v>0</v>
      </c>
      <c r="Y246" s="33">
        <f t="shared" si="185"/>
        <v>0</v>
      </c>
      <c r="Z246" s="31" t="str">
        <f t="shared" si="160"/>
        <v/>
      </c>
      <c r="AA246" s="44" t="str">
        <f t="shared" si="174"/>
        <v/>
      </c>
      <c r="AB246" s="44" t="str">
        <f t="shared" si="175"/>
        <v/>
      </c>
      <c r="AC246" s="46"/>
      <c r="AD246" s="47"/>
      <c r="AE246" s="47"/>
      <c r="AF246" s="47"/>
      <c r="AG246" s="48"/>
      <c r="AH246" s="48"/>
      <c r="AI246" s="48"/>
      <c r="AJ246" s="48"/>
      <c r="AK246" s="48"/>
      <c r="AL246" s="48"/>
      <c r="AM246" s="48"/>
      <c r="AN246" s="49"/>
      <c r="AO246" s="45"/>
    </row>
    <row r="247" spans="1:41">
      <c r="A247" s="107">
        <v>59</v>
      </c>
      <c r="B247" s="57"/>
      <c r="C247" s="57">
        <f t="shared" si="155"/>
        <v>0</v>
      </c>
      <c r="D247" s="57">
        <f t="shared" si="186"/>
        <v>0</v>
      </c>
      <c r="E247" s="57">
        <f t="shared" si="188"/>
        <v>0</v>
      </c>
      <c r="F247"/>
      <c r="G247" s="27" t="str">
        <f t="shared" si="164"/>
        <v/>
      </c>
      <c r="H247" s="26" t="str">
        <f t="shared" si="165"/>
        <v/>
      </c>
      <c r="I247" s="58" t="str">
        <f>IF(B247&lt;&gt;"",IF(Z246&gt;=$AR$5,"",IF(Z246&lt;=$AR$6,"",IF(AND(G246="L",G247="L"),"",IF(G247="W","",IF(AND(G247="L",I245="",C244="R"),"B",IF(AND(G247="L",I245="",C244="B"),"R",IF(AND(F243="RB",F245="RB"),"B",IF(AND(F243="RR",F245="RR"),"B",IF(AND(F243="BR",F245="BR"),"R",IF(AND(F243="BB",F245="BB"),"R","")))))))))),"")</f>
        <v/>
      </c>
      <c r="J247" s="75"/>
      <c r="K247" s="27" t="str">
        <f t="shared" si="166"/>
        <v/>
      </c>
      <c r="L247" s="28">
        <f t="shared" si="167"/>
        <v>0</v>
      </c>
      <c r="M247"/>
      <c r="N247" s="27" t="str">
        <f t="shared" si="156"/>
        <v/>
      </c>
      <c r="O247" s="26" t="str">
        <f t="shared" si="168"/>
        <v/>
      </c>
      <c r="P247" s="58" t="str">
        <f t="shared" si="172"/>
        <v/>
      </c>
      <c r="Q247" s="27" t="str">
        <f t="shared" si="161"/>
        <v/>
      </c>
      <c r="R247" s="28">
        <f t="shared" si="176"/>
        <v>0</v>
      </c>
      <c r="S247"/>
      <c r="T247" s="27" t="str">
        <f t="shared" si="169"/>
        <v/>
      </c>
      <c r="U247" s="26" t="str">
        <f t="shared" si="170"/>
        <v/>
      </c>
      <c r="V247" s="58" t="str">
        <f t="shared" si="173"/>
        <v/>
      </c>
      <c r="W247" s="27" t="str">
        <f t="shared" si="162"/>
        <v/>
      </c>
      <c r="X247" s="28">
        <f t="shared" si="163"/>
        <v>0</v>
      </c>
      <c r="Y247" s="33">
        <f t="shared" si="185"/>
        <v>0</v>
      </c>
      <c r="Z247" s="31" t="str">
        <f t="shared" si="160"/>
        <v/>
      </c>
      <c r="AA247" s="44" t="str">
        <f t="shared" si="174"/>
        <v/>
      </c>
      <c r="AB247" s="44" t="str">
        <f t="shared" si="175"/>
        <v/>
      </c>
      <c r="AC247" s="46"/>
      <c r="AD247" s="47"/>
      <c r="AE247" s="47"/>
      <c r="AF247" s="47"/>
      <c r="AG247" s="48"/>
      <c r="AH247" s="48"/>
      <c r="AI247" s="48"/>
      <c r="AJ247" s="48"/>
      <c r="AK247" s="48"/>
      <c r="AL247" s="48"/>
      <c r="AM247" s="48"/>
      <c r="AN247" s="49"/>
      <c r="AO247" s="45"/>
    </row>
    <row r="248" spans="1:41">
      <c r="A248" s="107">
        <v>60</v>
      </c>
      <c r="B248" s="57"/>
      <c r="C248" s="57">
        <f t="shared" si="155"/>
        <v>0</v>
      </c>
      <c r="D248" s="57">
        <f t="shared" si="186"/>
        <v>0</v>
      </c>
      <c r="E248" s="57">
        <f t="shared" si="188"/>
        <v>0</v>
      </c>
      <c r="F248" t="str">
        <f t="shared" si="181"/>
        <v>BR</v>
      </c>
      <c r="G248" s="27" t="str">
        <f t="shared" si="164"/>
        <v/>
      </c>
      <c r="H248" s="26" t="str">
        <f t="shared" si="165"/>
        <v/>
      </c>
      <c r="I248" s="58" t="str">
        <f>IF(B248&lt;&gt;"",IF(Z247&gt;=$AR$5,"",IF(Z247&lt;=$AR$6,"",IF(AND(G247="L",G248="L"),"",IF(G248="W","",IF(AND(G248="L",I246="",C245="R"),"B",IF(AND(G248="L",I246="",C245="B"),"R",IF(AND(F244="RB",F246="RB"),"B",IF(AND(F244="RR",F246="RR"),"B",IF(AND(F244="BR",F246="BR"),"R",IF(AND(F244="BB",F246="BB"),"R","")))))))))),"")</f>
        <v/>
      </c>
      <c r="J248" s="75"/>
      <c r="K248" s="27" t="str">
        <f t="shared" si="166"/>
        <v/>
      </c>
      <c r="L248" s="28">
        <f t="shared" si="167"/>
        <v>0</v>
      </c>
      <c r="M248" t="str">
        <f t="shared" si="192"/>
        <v>OE</v>
      </c>
      <c r="N248" s="27" t="str">
        <f t="shared" si="156"/>
        <v/>
      </c>
      <c r="O248" s="26" t="str">
        <f t="shared" si="168"/>
        <v/>
      </c>
      <c r="P248" s="58" t="str">
        <f t="shared" si="172"/>
        <v/>
      </c>
      <c r="Q248" s="27" t="str">
        <f t="shared" si="161"/>
        <v/>
      </c>
      <c r="R248" s="28">
        <f t="shared" si="176"/>
        <v>0</v>
      </c>
      <c r="S248" t="str">
        <f t="shared" si="190"/>
        <v>LH</v>
      </c>
      <c r="T248" s="27" t="str">
        <f t="shared" si="169"/>
        <v/>
      </c>
      <c r="U248" s="26" t="str">
        <f t="shared" si="170"/>
        <v/>
      </c>
      <c r="V248" s="58" t="str">
        <f t="shared" si="173"/>
        <v/>
      </c>
      <c r="W248" s="27" t="str">
        <f t="shared" si="162"/>
        <v/>
      </c>
      <c r="X248" s="28">
        <f t="shared" si="163"/>
        <v>0</v>
      </c>
      <c r="Y248" s="33">
        <f t="shared" si="185"/>
        <v>0</v>
      </c>
      <c r="Z248" s="31" t="str">
        <f t="shared" si="160"/>
        <v/>
      </c>
      <c r="AA248" s="44" t="str">
        <f t="shared" si="174"/>
        <v/>
      </c>
      <c r="AB248" s="44" t="str">
        <f t="shared" si="175"/>
        <v/>
      </c>
      <c r="AC248" s="46"/>
      <c r="AD248" s="47"/>
      <c r="AE248" s="47"/>
      <c r="AF248" s="47"/>
      <c r="AG248" s="48"/>
      <c r="AH248" s="48"/>
      <c r="AI248" s="48"/>
      <c r="AJ248" s="48"/>
      <c r="AK248" s="48"/>
      <c r="AL248" s="48"/>
      <c r="AM248" s="48"/>
      <c r="AN248" s="49"/>
      <c r="AO248" s="45"/>
    </row>
    <row r="249" spans="1:41">
      <c r="A249" s="107">
        <v>61</v>
      </c>
      <c r="B249" s="57"/>
      <c r="C249" s="57">
        <f t="shared" si="155"/>
        <v>0</v>
      </c>
      <c r="D249" s="57">
        <f t="shared" si="186"/>
        <v>0</v>
      </c>
      <c r="E249" s="57">
        <f t="shared" si="188"/>
        <v>0</v>
      </c>
      <c r="F249"/>
      <c r="G249" s="27" t="str">
        <f t="shared" si="164"/>
        <v/>
      </c>
      <c r="H249" s="26" t="str">
        <f t="shared" si="165"/>
        <v/>
      </c>
      <c r="I249" s="58" t="str">
        <f>IF(B249&lt;&gt;"",IF(Z248&gt;=$AR$5,"",IF(Z248&lt;=$AR$6,"",IF(AND(G248="L",G249="L"),"",IF(G249="W","",IF(AND(G249="L",I247="",C246="R"),"B",IF(AND(G249="L",I247="",C246="B"),"R",IF(AND(F245="RB",F247="RB"),"B",IF(AND(F245="RR",F247="RR"),"B",IF(AND(F245="BR",F247="BR"),"R",IF(AND(F245="BB",F247="BB"),"R","")))))))))),"")</f>
        <v/>
      </c>
      <c r="J249" s="75"/>
      <c r="K249" s="27" t="str">
        <f t="shared" si="166"/>
        <v/>
      </c>
      <c r="L249" s="28">
        <f t="shared" si="167"/>
        <v>0</v>
      </c>
      <c r="M249"/>
      <c r="N249" s="27" t="str">
        <f t="shared" si="156"/>
        <v/>
      </c>
      <c r="O249" s="26" t="str">
        <f t="shared" si="168"/>
        <v/>
      </c>
      <c r="P249" s="58" t="str">
        <f t="shared" si="172"/>
        <v/>
      </c>
      <c r="Q249" s="27" t="str">
        <f t="shared" si="161"/>
        <v/>
      </c>
      <c r="R249" s="28">
        <f t="shared" si="176"/>
        <v>0</v>
      </c>
      <c r="S249"/>
      <c r="T249" s="27" t="str">
        <f t="shared" si="169"/>
        <v/>
      </c>
      <c r="U249" s="26" t="str">
        <f t="shared" si="170"/>
        <v/>
      </c>
      <c r="V249" s="58" t="str">
        <f t="shared" si="173"/>
        <v/>
      </c>
      <c r="W249" s="27" t="str">
        <f t="shared" si="162"/>
        <v/>
      </c>
      <c r="X249" s="28">
        <f t="shared" si="163"/>
        <v>0</v>
      </c>
      <c r="Y249" s="33">
        <f t="shared" si="185"/>
        <v>0</v>
      </c>
      <c r="Z249" s="31" t="str">
        <f t="shared" si="160"/>
        <v/>
      </c>
      <c r="AA249" s="44" t="str">
        <f t="shared" si="174"/>
        <v/>
      </c>
      <c r="AB249" s="44" t="str">
        <f t="shared" si="175"/>
        <v/>
      </c>
      <c r="AC249" s="46"/>
      <c r="AD249" s="47"/>
      <c r="AE249" s="47"/>
      <c r="AF249" s="47"/>
      <c r="AG249" s="48"/>
      <c r="AH249" s="48"/>
      <c r="AI249" s="48"/>
      <c r="AJ249" s="48"/>
      <c r="AK249" s="48"/>
      <c r="AL249" s="48"/>
      <c r="AM249" s="48"/>
      <c r="AN249" s="49"/>
      <c r="AO249" s="45"/>
    </row>
    <row r="250" spans="1:41">
      <c r="A250" s="107">
        <v>62</v>
      </c>
      <c r="B250" s="57"/>
      <c r="C250" s="57">
        <f t="shared" si="155"/>
        <v>0</v>
      </c>
      <c r="D250" s="57">
        <f t="shared" si="186"/>
        <v>0</v>
      </c>
      <c r="E250" s="57">
        <f t="shared" si="188"/>
        <v>0</v>
      </c>
      <c r="F250" t="str">
        <f t="shared" si="181"/>
        <v>BR</v>
      </c>
      <c r="G250" s="27" t="str">
        <f t="shared" si="164"/>
        <v/>
      </c>
      <c r="H250" s="26" t="str">
        <f t="shared" si="165"/>
        <v/>
      </c>
      <c r="I250" s="58" t="str">
        <f>IF(B250&lt;&gt;"",IF(Z249&gt;=$AR$5,"",IF(Z249&lt;=$AR$6,"",IF(AND(G249="L",G250="L"),"",IF(G250="W","",IF(AND(G250="L",I248="",C247="R"),"B",IF(AND(G250="L",I248="",C247="B"),"R",IF(AND(F246="RB",F248="RB"),"B",IF(AND(F246="RR",F248="RR"),"B",IF(AND(F246="BR",F248="BR"),"R",IF(AND(F246="BB",F248="BB"),"R","")))))))))),"")</f>
        <v/>
      </c>
      <c r="J250" s="75"/>
      <c r="K250" s="27" t="str">
        <f t="shared" si="166"/>
        <v/>
      </c>
      <c r="L250" s="28">
        <f t="shared" si="167"/>
        <v>0</v>
      </c>
      <c r="M250" t="str">
        <f t="shared" si="192"/>
        <v>OE</v>
      </c>
      <c r="N250" s="27" t="str">
        <f t="shared" si="156"/>
        <v/>
      </c>
      <c r="O250" s="26" t="str">
        <f t="shared" si="168"/>
        <v/>
      </c>
      <c r="P250" s="58" t="str">
        <f t="shared" si="172"/>
        <v/>
      </c>
      <c r="Q250" s="27" t="str">
        <f t="shared" si="161"/>
        <v/>
      </c>
      <c r="R250" s="28">
        <f t="shared" si="176"/>
        <v>0</v>
      </c>
      <c r="S250" t="str">
        <f t="shared" si="190"/>
        <v>LH</v>
      </c>
      <c r="T250" s="27" t="str">
        <f t="shared" si="169"/>
        <v/>
      </c>
      <c r="U250" s="26" t="str">
        <f t="shared" si="170"/>
        <v/>
      </c>
      <c r="V250" s="58" t="str">
        <f t="shared" si="173"/>
        <v/>
      </c>
      <c r="W250" s="27" t="str">
        <f t="shared" si="162"/>
        <v/>
      </c>
      <c r="X250" s="28">
        <f t="shared" si="163"/>
        <v>0</v>
      </c>
      <c r="Y250" s="33">
        <f t="shared" si="185"/>
        <v>0</v>
      </c>
      <c r="Z250" s="31" t="str">
        <f t="shared" si="160"/>
        <v/>
      </c>
      <c r="AA250" s="44" t="str">
        <f t="shared" si="174"/>
        <v/>
      </c>
      <c r="AB250" s="44" t="str">
        <f t="shared" si="175"/>
        <v/>
      </c>
      <c r="AC250" s="46"/>
      <c r="AD250" s="48"/>
      <c r="AE250" s="48"/>
      <c r="AF250" s="48"/>
      <c r="AG250" s="48"/>
      <c r="AH250" s="48"/>
      <c r="AI250" s="48"/>
      <c r="AJ250" s="48"/>
      <c r="AK250" s="48"/>
      <c r="AL250" s="48"/>
      <c r="AM250" s="48"/>
      <c r="AN250" s="49"/>
      <c r="AO250" s="45"/>
    </row>
    <row r="251" spans="1:41">
      <c r="A251" s="107">
        <v>63</v>
      </c>
      <c r="B251" s="57"/>
      <c r="C251" s="57">
        <f t="shared" ref="C251:C305" si="193">VLOOKUP(B251,$BI$107:$BQ$144,8,0)</f>
        <v>0</v>
      </c>
      <c r="D251" s="57">
        <f t="shared" si="186"/>
        <v>0</v>
      </c>
      <c r="E251" s="57">
        <f t="shared" si="188"/>
        <v>0</v>
      </c>
      <c r="F251"/>
      <c r="G251" s="27" t="str">
        <f t="shared" si="164"/>
        <v/>
      </c>
      <c r="H251" s="26" t="str">
        <f t="shared" si="165"/>
        <v/>
      </c>
      <c r="I251" s="58" t="str">
        <f>IF(B251&lt;&gt;"",IF(Z250&gt;=$AR$5,"",IF(Z250&lt;=$AR$6,"",IF(AND(G250="L",G251="L"),"",IF(G251="W","",IF(AND(G251="L",I249="",C248="R"),"B",IF(AND(G251="L",I249="",C248="B"),"R",IF(AND(F247="RB",F249="RB"),"B",IF(AND(F247="RR",F249="RR"),"B",IF(AND(F247="BR",F249="BR"),"R",IF(AND(F247="BB",F249="BB"),"R","")))))))))),"")</f>
        <v/>
      </c>
      <c r="J251" s="75"/>
      <c r="K251" s="27" t="str">
        <f t="shared" si="166"/>
        <v/>
      </c>
      <c r="L251" s="28">
        <f t="shared" si="167"/>
        <v>0</v>
      </c>
      <c r="M251"/>
      <c r="N251" s="27" t="str">
        <f t="shared" si="156"/>
        <v/>
      </c>
      <c r="O251" s="26" t="str">
        <f t="shared" si="168"/>
        <v/>
      </c>
      <c r="P251" s="58" t="str">
        <f t="shared" si="172"/>
        <v/>
      </c>
      <c r="Q251" s="27" t="str">
        <f t="shared" si="161"/>
        <v/>
      </c>
      <c r="R251" s="28">
        <f t="shared" si="176"/>
        <v>0</v>
      </c>
      <c r="S251"/>
      <c r="T251" s="27" t="str">
        <f t="shared" si="169"/>
        <v/>
      </c>
      <c r="U251" s="26" t="str">
        <f t="shared" si="170"/>
        <v/>
      </c>
      <c r="V251" s="58" t="str">
        <f t="shared" si="173"/>
        <v/>
      </c>
      <c r="W251" s="27" t="str">
        <f t="shared" si="162"/>
        <v/>
      </c>
      <c r="X251" s="28">
        <f t="shared" si="163"/>
        <v>0</v>
      </c>
      <c r="Y251" s="33">
        <f t="shared" si="185"/>
        <v>0</v>
      </c>
      <c r="Z251" s="31" t="str">
        <f t="shared" si="160"/>
        <v/>
      </c>
      <c r="AA251" s="44" t="str">
        <f t="shared" si="174"/>
        <v/>
      </c>
      <c r="AB251" s="44" t="str">
        <f t="shared" si="175"/>
        <v/>
      </c>
      <c r="AC251" s="46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9"/>
      <c r="AO251" s="45"/>
    </row>
    <row r="252" spans="1:41">
      <c r="A252" s="107">
        <v>64</v>
      </c>
      <c r="B252" s="57"/>
      <c r="C252" s="57">
        <f t="shared" si="193"/>
        <v>0</v>
      </c>
      <c r="D252" s="57">
        <f t="shared" si="186"/>
        <v>0</v>
      </c>
      <c r="E252" s="57">
        <f t="shared" si="188"/>
        <v>0</v>
      </c>
      <c r="F252" t="str">
        <f t="shared" si="181"/>
        <v>BR</v>
      </c>
      <c r="G252" s="27" t="str">
        <f t="shared" si="164"/>
        <v/>
      </c>
      <c r="H252" s="26" t="str">
        <f t="shared" si="165"/>
        <v/>
      </c>
      <c r="I252" s="58" t="str">
        <f>IF(B252&lt;&gt;"",IF(Z251&gt;=$AR$5,"",IF(Z251&lt;=$AR$6,"",IF(AND(G251="L",G252="L"),"",IF(G252="W","",IF(AND(G252="L",I250="",C249="R"),"B",IF(AND(G252="L",I250="",C249="B"),"R",IF(AND(F248="RB",F250="RB"),"B",IF(AND(F248="RR",F250="RR"),"B",IF(AND(F248="BR",F250="BR"),"R",IF(AND(F248="BB",F250="BB"),"R","")))))))))),"")</f>
        <v/>
      </c>
      <c r="J252" s="75"/>
      <c r="K252" s="27" t="str">
        <f t="shared" si="166"/>
        <v/>
      </c>
      <c r="L252" s="28">
        <f t="shared" si="167"/>
        <v>0</v>
      </c>
      <c r="M252" t="str">
        <f t="shared" ref="M252:M255" si="194">IF(B252=0,"OE",D251&amp;D252)</f>
        <v>OE</v>
      </c>
      <c r="N252" s="27" t="str">
        <f t="shared" si="156"/>
        <v/>
      </c>
      <c r="O252" s="26" t="str">
        <f t="shared" si="168"/>
        <v/>
      </c>
      <c r="P252" s="58" t="str">
        <f t="shared" si="172"/>
        <v/>
      </c>
      <c r="Q252" s="27" t="str">
        <f t="shared" si="161"/>
        <v/>
      </c>
      <c r="R252" s="28">
        <f t="shared" si="176"/>
        <v>0</v>
      </c>
      <c r="S252" t="str">
        <f t="shared" si="190"/>
        <v>LH</v>
      </c>
      <c r="T252" s="27" t="str">
        <f t="shared" si="169"/>
        <v/>
      </c>
      <c r="U252" s="26" t="str">
        <f t="shared" si="170"/>
        <v/>
      </c>
      <c r="V252" s="58" t="str">
        <f t="shared" si="173"/>
        <v/>
      </c>
      <c r="W252" s="27" t="str">
        <f t="shared" si="162"/>
        <v/>
      </c>
      <c r="X252" s="28">
        <f t="shared" si="163"/>
        <v>0</v>
      </c>
      <c r="Y252" s="33">
        <f t="shared" si="185"/>
        <v>0</v>
      </c>
      <c r="Z252" s="31" t="str">
        <f t="shared" si="160"/>
        <v/>
      </c>
      <c r="AA252" s="44" t="str">
        <f t="shared" si="174"/>
        <v/>
      </c>
      <c r="AB252" s="44" t="str">
        <f t="shared" si="175"/>
        <v/>
      </c>
      <c r="AC252" s="46"/>
      <c r="AD252" s="48"/>
      <c r="AE252" s="48"/>
      <c r="AF252" s="48"/>
      <c r="AG252" s="48"/>
      <c r="AH252" s="48"/>
      <c r="AI252" s="48"/>
      <c r="AJ252" s="48"/>
      <c r="AK252" s="48"/>
      <c r="AL252" s="48"/>
      <c r="AM252" s="48"/>
      <c r="AN252" s="49"/>
      <c r="AO252" s="45"/>
    </row>
    <row r="253" spans="1:41">
      <c r="A253" s="107">
        <v>65</v>
      </c>
      <c r="B253" s="57"/>
      <c r="C253" s="57">
        <f t="shared" si="193"/>
        <v>0</v>
      </c>
      <c r="D253" s="57">
        <f t="shared" si="186"/>
        <v>0</v>
      </c>
      <c r="E253" s="57">
        <f t="shared" si="188"/>
        <v>0</v>
      </c>
      <c r="F253"/>
      <c r="G253" s="27" t="str">
        <f t="shared" si="164"/>
        <v/>
      </c>
      <c r="H253" s="26" t="str">
        <f t="shared" si="165"/>
        <v/>
      </c>
      <c r="I253" s="58" t="str">
        <f>IF(B253&lt;&gt;"",IF(Z252&gt;=$AR$5,"",IF(Z252&lt;=$AR$6,"",IF(AND(G252="L",G253="L"),"",IF(G253="W","",IF(AND(G253="L",I251="",C250="R"),"B",IF(AND(G253="L",I251="",C250="B"),"R",IF(AND(F249="RB",F251="RB"),"B",IF(AND(F249="RR",F251="RR"),"B",IF(AND(F249="BR",F251="BR"),"R",IF(AND(F249="BB",F251="BB"),"R","")))))))))),"")</f>
        <v/>
      </c>
      <c r="J253" s="75"/>
      <c r="K253" s="27" t="str">
        <f t="shared" si="166"/>
        <v/>
      </c>
      <c r="L253" s="28">
        <f t="shared" si="167"/>
        <v>0</v>
      </c>
      <c r="M253"/>
      <c r="N253" s="27" t="str">
        <f t="shared" si="156"/>
        <v/>
      </c>
      <c r="O253" s="26" t="str">
        <f t="shared" si="168"/>
        <v/>
      </c>
      <c r="P253" s="58" t="str">
        <f t="shared" si="172"/>
        <v/>
      </c>
      <c r="Q253" s="27" t="str">
        <f t="shared" si="161"/>
        <v/>
      </c>
      <c r="R253" s="28">
        <f t="shared" si="176"/>
        <v>0</v>
      </c>
      <c r="S253"/>
      <c r="T253" s="27" t="str">
        <f t="shared" si="169"/>
        <v/>
      </c>
      <c r="U253" s="26" t="str">
        <f t="shared" si="170"/>
        <v/>
      </c>
      <c r="V253" s="58" t="str">
        <f t="shared" si="173"/>
        <v/>
      </c>
      <c r="W253" s="27" t="str">
        <f t="shared" si="162"/>
        <v/>
      </c>
      <c r="X253" s="28">
        <f t="shared" si="163"/>
        <v>0</v>
      </c>
      <c r="Y253" s="33">
        <f t="shared" si="185"/>
        <v>0</v>
      </c>
      <c r="Z253" s="31" t="str">
        <f t="shared" si="160"/>
        <v/>
      </c>
      <c r="AA253" s="44" t="str">
        <f t="shared" si="174"/>
        <v/>
      </c>
      <c r="AB253" s="44" t="str">
        <f t="shared" si="175"/>
        <v/>
      </c>
      <c r="AC253" s="46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9"/>
      <c r="AO253" s="45"/>
    </row>
    <row r="254" spans="1:41">
      <c r="A254" s="107">
        <v>66</v>
      </c>
      <c r="B254" s="57"/>
      <c r="C254" s="57">
        <f t="shared" si="193"/>
        <v>0</v>
      </c>
      <c r="D254" s="57">
        <f t="shared" si="186"/>
        <v>0</v>
      </c>
      <c r="E254" s="57">
        <f t="shared" si="188"/>
        <v>0</v>
      </c>
      <c r="F254" t="str">
        <f t="shared" si="181"/>
        <v>BR</v>
      </c>
      <c r="G254" s="27" t="str">
        <f t="shared" si="164"/>
        <v/>
      </c>
      <c r="H254" s="26" t="str">
        <f t="shared" si="165"/>
        <v/>
      </c>
      <c r="I254" s="58" t="str">
        <f>IF(B254&lt;&gt;"",IF(Z253&gt;=$AR$5,"",IF(Z253&lt;=$AR$6,"",IF(AND(G253="L",G254="L"),"",IF(G254="W","",IF(AND(G254="L",I252="",C251="R"),"B",IF(AND(G254="L",I252="",C251="B"),"R",IF(AND(F250="RB",F252="RB"),"B",IF(AND(F250="RR",F252="RR"),"B",IF(AND(F250="BR",F252="BR"),"R",IF(AND(F250="BB",F252="BB"),"R","")))))))))),"")</f>
        <v/>
      </c>
      <c r="J254" s="75"/>
      <c r="K254" s="27" t="str">
        <f t="shared" si="166"/>
        <v/>
      </c>
      <c r="L254" s="28">
        <f t="shared" si="167"/>
        <v>0</v>
      </c>
      <c r="M254" t="str">
        <f t="shared" si="194"/>
        <v>OE</v>
      </c>
      <c r="N254" s="27" t="str">
        <f t="shared" ref="N254:N305" si="195">IF(P253="","",IF(B254=0,"L",IF(D254=P253,"W","L")))</f>
        <v/>
      </c>
      <c r="O254" s="26" t="str">
        <f t="shared" si="168"/>
        <v/>
      </c>
      <c r="P254" s="58" t="str">
        <f t="shared" si="172"/>
        <v/>
      </c>
      <c r="Q254" s="27" t="str">
        <f t="shared" si="161"/>
        <v/>
      </c>
      <c r="R254" s="28">
        <f t="shared" si="176"/>
        <v>0</v>
      </c>
      <c r="S254" t="str">
        <f t="shared" si="190"/>
        <v>LH</v>
      </c>
      <c r="T254" s="27" t="str">
        <f t="shared" si="169"/>
        <v/>
      </c>
      <c r="U254" s="26" t="str">
        <f t="shared" si="170"/>
        <v/>
      </c>
      <c r="V254" s="58" t="str">
        <f t="shared" si="173"/>
        <v/>
      </c>
      <c r="W254" s="27" t="str">
        <f t="shared" si="162"/>
        <v/>
      </c>
      <c r="X254" s="28">
        <f t="shared" si="163"/>
        <v>0</v>
      </c>
      <c r="Y254" s="33">
        <f t="shared" si="185"/>
        <v>0</v>
      </c>
      <c r="Z254" s="31" t="str">
        <f t="shared" si="160"/>
        <v/>
      </c>
      <c r="AA254" s="44" t="str">
        <f t="shared" si="174"/>
        <v/>
      </c>
      <c r="AB254" s="44" t="str">
        <f t="shared" si="175"/>
        <v/>
      </c>
      <c r="AC254" s="46"/>
      <c r="AD254" s="48"/>
      <c r="AE254" s="48"/>
      <c r="AF254" s="48"/>
      <c r="AG254" s="48"/>
      <c r="AH254" s="48"/>
      <c r="AI254" s="48"/>
      <c r="AJ254" s="48"/>
      <c r="AK254" s="48"/>
      <c r="AL254" s="48"/>
      <c r="AM254" s="48"/>
      <c r="AN254" s="49"/>
      <c r="AO254" s="45"/>
    </row>
    <row r="255" spans="1:41">
      <c r="A255" s="107">
        <v>67</v>
      </c>
      <c r="B255" s="57"/>
      <c r="C255" s="57">
        <f t="shared" si="193"/>
        <v>0</v>
      </c>
      <c r="D255" s="57">
        <f t="shared" si="186"/>
        <v>0</v>
      </c>
      <c r="E255" s="57">
        <f t="shared" si="188"/>
        <v>0</v>
      </c>
      <c r="F255"/>
      <c r="G255" s="27" t="str">
        <f t="shared" si="164"/>
        <v/>
      </c>
      <c r="H255" s="26" t="str">
        <f t="shared" si="165"/>
        <v/>
      </c>
      <c r="I255" s="58" t="str">
        <f>IF(B255&lt;&gt;"",IF(Z254&gt;=$AR$5,"",IF(Z254&lt;=$AR$6,"",IF(AND(G254="L",G255="L"),"",IF(G255="W","",IF(AND(G255="L",I253="",C252="R"),"B",IF(AND(G255="L",I253="",C252="B"),"R",IF(AND(F251="RB",F253="RB"),"B",IF(AND(F251="RR",F253="RR"),"B",IF(AND(F251="BR",F253="BR"),"R",IF(AND(F251="BB",F253="BB"),"R","")))))))))),"")</f>
        <v/>
      </c>
      <c r="J255" s="75"/>
      <c r="K255" s="27" t="str">
        <f t="shared" si="166"/>
        <v/>
      </c>
      <c r="L255" s="28">
        <f t="shared" si="167"/>
        <v>0</v>
      </c>
      <c r="M255"/>
      <c r="N255" s="27" t="str">
        <f t="shared" si="195"/>
        <v/>
      </c>
      <c r="O255" s="26" t="str">
        <f t="shared" si="168"/>
        <v/>
      </c>
      <c r="P255" s="58" t="str">
        <f t="shared" si="172"/>
        <v/>
      </c>
      <c r="Q255" s="27" t="str">
        <f t="shared" si="161"/>
        <v/>
      </c>
      <c r="R255" s="28">
        <f t="shared" si="176"/>
        <v>0</v>
      </c>
      <c r="S255"/>
      <c r="T255" s="27" t="str">
        <f t="shared" si="169"/>
        <v/>
      </c>
      <c r="U255" s="26" t="str">
        <f t="shared" si="170"/>
        <v/>
      </c>
      <c r="V255" s="58" t="str">
        <f t="shared" si="173"/>
        <v/>
      </c>
      <c r="W255" s="27" t="str">
        <f t="shared" si="162"/>
        <v/>
      </c>
      <c r="X255" s="28">
        <f t="shared" si="163"/>
        <v>0</v>
      </c>
      <c r="Y255" s="33">
        <f t="shared" si="185"/>
        <v>0</v>
      </c>
      <c r="Z255" s="31" t="str">
        <f t="shared" si="160"/>
        <v/>
      </c>
      <c r="AA255" s="44" t="str">
        <f t="shared" si="174"/>
        <v/>
      </c>
      <c r="AB255" s="44" t="str">
        <f t="shared" si="175"/>
        <v/>
      </c>
      <c r="AC255" s="46"/>
      <c r="AD255" s="48"/>
      <c r="AE255" s="48"/>
      <c r="AF255" s="48"/>
      <c r="AG255" s="48"/>
      <c r="AH255" s="45"/>
      <c r="AI255" s="48"/>
      <c r="AJ255" s="45"/>
      <c r="AK255" s="48"/>
      <c r="AL255" s="48"/>
      <c r="AM255" s="48"/>
      <c r="AN255" s="49"/>
      <c r="AO255" s="45"/>
    </row>
    <row r="256" spans="1:41">
      <c r="A256" s="107">
        <v>68</v>
      </c>
      <c r="B256" s="57"/>
      <c r="C256" s="57">
        <f t="shared" si="193"/>
        <v>0</v>
      </c>
      <c r="D256" s="57">
        <f t="shared" si="186"/>
        <v>0</v>
      </c>
      <c r="E256" s="57">
        <f t="shared" si="188"/>
        <v>0</v>
      </c>
      <c r="F256" t="str">
        <f t="shared" si="181"/>
        <v>BR</v>
      </c>
      <c r="G256" s="27" t="str">
        <f t="shared" si="164"/>
        <v/>
      </c>
      <c r="H256" s="26" t="str">
        <f t="shared" si="165"/>
        <v/>
      </c>
      <c r="I256" s="58" t="str">
        <f>IF(B256&lt;&gt;"",IF(Z255&gt;=$AR$5,"",IF(Z255&lt;=$AR$6,"",IF(AND(G255="L",G256="L"),"",IF(G256="W","",IF(AND(G256="L",I254="",C253="R"),"B",IF(AND(G256="L",I254="",C253="B"),"R",IF(AND(F252="RB",F254="RB"),"B",IF(AND(F252="RR",F254="RR"),"B",IF(AND(F252="BR",F254="BR"),"R",IF(AND(F252="BB",F254="BB"),"R","")))))))))),"")</f>
        <v/>
      </c>
      <c r="J256" s="75"/>
      <c r="K256" s="27" t="str">
        <f t="shared" si="166"/>
        <v/>
      </c>
      <c r="L256" s="28">
        <f t="shared" si="167"/>
        <v>0</v>
      </c>
      <c r="M256" t="str">
        <f t="shared" ref="M256:M261" si="196">IF(B256=0,"OE",D255&amp;D256)</f>
        <v>OE</v>
      </c>
      <c r="N256" s="27" t="str">
        <f t="shared" si="195"/>
        <v/>
      </c>
      <c r="O256" s="26" t="str">
        <f t="shared" si="168"/>
        <v/>
      </c>
      <c r="P256" s="58" t="str">
        <f t="shared" si="172"/>
        <v/>
      </c>
      <c r="Q256" s="27" t="str">
        <f t="shared" si="161"/>
        <v/>
      </c>
      <c r="R256" s="28">
        <f t="shared" si="176"/>
        <v>0</v>
      </c>
      <c r="S256" t="str">
        <f t="shared" si="190"/>
        <v>LH</v>
      </c>
      <c r="T256" s="27" t="str">
        <f t="shared" si="169"/>
        <v/>
      </c>
      <c r="U256" s="26" t="str">
        <f t="shared" si="170"/>
        <v/>
      </c>
      <c r="V256" s="58" t="str">
        <f t="shared" si="173"/>
        <v/>
      </c>
      <c r="W256" s="27" t="str">
        <f t="shared" si="162"/>
        <v/>
      </c>
      <c r="X256" s="28">
        <f t="shared" si="163"/>
        <v>0</v>
      </c>
      <c r="Y256" s="33">
        <f t="shared" si="185"/>
        <v>0</v>
      </c>
      <c r="Z256" s="31" t="str">
        <f t="shared" si="160"/>
        <v/>
      </c>
      <c r="AA256" s="44" t="str">
        <f t="shared" si="174"/>
        <v/>
      </c>
      <c r="AB256" s="44" t="str">
        <f t="shared" si="175"/>
        <v/>
      </c>
      <c r="AC256" s="46"/>
      <c r="AD256" s="48"/>
      <c r="AE256" s="48"/>
      <c r="AF256" s="48"/>
      <c r="AG256" s="48"/>
      <c r="AH256" s="48"/>
      <c r="AI256" s="48"/>
      <c r="AJ256" s="48"/>
      <c r="AK256" s="48"/>
      <c r="AL256" s="48"/>
      <c r="AM256" s="48"/>
      <c r="AN256" s="49"/>
      <c r="AO256" s="45"/>
    </row>
    <row r="257" spans="1:41">
      <c r="A257" s="107">
        <v>69</v>
      </c>
      <c r="B257" s="57"/>
      <c r="C257" s="57">
        <f t="shared" si="193"/>
        <v>0</v>
      </c>
      <c r="D257" s="57">
        <f t="shared" si="186"/>
        <v>0</v>
      </c>
      <c r="E257" s="57">
        <f t="shared" si="188"/>
        <v>0</v>
      </c>
      <c r="F257"/>
      <c r="G257" s="27" t="str">
        <f t="shared" si="164"/>
        <v/>
      </c>
      <c r="H257" s="26" t="str">
        <f t="shared" si="165"/>
        <v/>
      </c>
      <c r="I257" s="58" t="str">
        <f>IF(B257&lt;&gt;"",IF(Z256&gt;=$AR$5,"",IF(Z256&lt;=$AR$6,"",IF(AND(G256="L",G257="L"),"",IF(G257="W","",IF(AND(G257="L",I255="",C254="R"),"B",IF(AND(G257="L",I255="",C254="B"),"R",IF(AND(F253="RB",F255="RB"),"B",IF(AND(F253="RR",F255="RR"),"B",IF(AND(F253="BR",F255="BR"),"R",IF(AND(F253="BB",F255="BB"),"R","")))))))))),"")</f>
        <v/>
      </c>
      <c r="J257" s="75"/>
      <c r="K257" s="27" t="str">
        <f t="shared" si="166"/>
        <v/>
      </c>
      <c r="L257" s="28">
        <f t="shared" si="167"/>
        <v>0</v>
      </c>
      <c r="M257"/>
      <c r="N257" s="27" t="str">
        <f t="shared" si="195"/>
        <v/>
      </c>
      <c r="O257" s="26" t="str">
        <f t="shared" si="168"/>
        <v/>
      </c>
      <c r="P257" s="58" t="str">
        <f t="shared" si="172"/>
        <v/>
      </c>
      <c r="Q257" s="27" t="str">
        <f t="shared" si="161"/>
        <v/>
      </c>
      <c r="R257" s="28">
        <f t="shared" si="176"/>
        <v>0</v>
      </c>
      <c r="S257"/>
      <c r="T257" s="27" t="str">
        <f t="shared" si="169"/>
        <v/>
      </c>
      <c r="U257" s="26" t="str">
        <f t="shared" si="170"/>
        <v/>
      </c>
      <c r="V257" s="58" t="str">
        <f t="shared" si="173"/>
        <v/>
      </c>
      <c r="W257" s="27" t="str">
        <f t="shared" si="162"/>
        <v/>
      </c>
      <c r="X257" s="28">
        <f t="shared" si="163"/>
        <v>0</v>
      </c>
      <c r="Y257" s="33">
        <f t="shared" si="185"/>
        <v>0</v>
      </c>
      <c r="Z257" s="31" t="str">
        <f t="shared" si="160"/>
        <v/>
      </c>
      <c r="AA257" s="44" t="str">
        <f t="shared" si="174"/>
        <v/>
      </c>
      <c r="AB257" s="44" t="str">
        <f t="shared" si="175"/>
        <v/>
      </c>
      <c r="AC257" s="46"/>
      <c r="AD257" s="48"/>
      <c r="AE257" s="48"/>
      <c r="AF257" s="48"/>
      <c r="AG257" s="48"/>
      <c r="AH257" s="48"/>
      <c r="AI257" s="48"/>
      <c r="AJ257" s="48"/>
      <c r="AK257" s="48"/>
      <c r="AL257" s="48"/>
      <c r="AM257" s="48"/>
      <c r="AN257" s="49"/>
      <c r="AO257" s="45"/>
    </row>
    <row r="258" spans="1:41">
      <c r="A258" s="107">
        <v>70</v>
      </c>
      <c r="B258" s="57"/>
      <c r="C258" s="57">
        <f t="shared" si="193"/>
        <v>0</v>
      </c>
      <c r="D258" s="57">
        <f t="shared" si="186"/>
        <v>0</v>
      </c>
      <c r="E258" s="57">
        <f t="shared" si="188"/>
        <v>0</v>
      </c>
      <c r="F258" t="str">
        <f t="shared" ref="F258:F293" si="197">IF(B258=0,"BR",C257&amp;C258)</f>
        <v>BR</v>
      </c>
      <c r="G258" s="27" t="str">
        <f t="shared" si="164"/>
        <v/>
      </c>
      <c r="H258" s="26" t="str">
        <f t="shared" si="165"/>
        <v/>
      </c>
      <c r="I258" s="58" t="str">
        <f>IF(B258&lt;&gt;"",IF(Z257&gt;=$AR$5,"",IF(Z257&lt;=$AR$6,"",IF(AND(G257="L",G258="L"),"",IF(G258="W","",IF(AND(G258="L",I256="",C255="R"),"B",IF(AND(G258="L",I256="",C255="B"),"R",IF(AND(F254="RB",F256="RB"),"B",IF(AND(F254="RR",F256="RR"),"B",IF(AND(F254="BR",F256="BR"),"R",IF(AND(F254="BB",F256="BB"),"R","")))))))))),"")</f>
        <v/>
      </c>
      <c r="J258" s="75"/>
      <c r="K258" s="27" t="str">
        <f t="shared" si="166"/>
        <v/>
      </c>
      <c r="L258" s="28">
        <f t="shared" si="167"/>
        <v>0</v>
      </c>
      <c r="M258" t="str">
        <f t="shared" si="196"/>
        <v>OE</v>
      </c>
      <c r="N258" s="27" t="str">
        <f t="shared" si="195"/>
        <v/>
      </c>
      <c r="O258" s="26" t="str">
        <f t="shared" si="168"/>
        <v/>
      </c>
      <c r="P258" s="58" t="str">
        <f t="shared" si="172"/>
        <v/>
      </c>
      <c r="Q258" s="27" t="str">
        <f t="shared" si="161"/>
        <v/>
      </c>
      <c r="R258" s="28">
        <f t="shared" si="176"/>
        <v>0</v>
      </c>
      <c r="S258" t="str">
        <f t="shared" ref="S258:S321" si="198">IF(B258=0,"LH",E257&amp;E258)</f>
        <v>LH</v>
      </c>
      <c r="T258" s="27" t="str">
        <f t="shared" si="169"/>
        <v/>
      </c>
      <c r="U258" s="26" t="str">
        <f t="shared" si="170"/>
        <v/>
      </c>
      <c r="V258" s="58" t="str">
        <f t="shared" si="173"/>
        <v/>
      </c>
      <c r="W258" s="27" t="str">
        <f t="shared" si="162"/>
        <v/>
      </c>
      <c r="X258" s="28">
        <f t="shared" si="163"/>
        <v>0</v>
      </c>
      <c r="Y258" s="33">
        <f t="shared" si="185"/>
        <v>0</v>
      </c>
      <c r="Z258" s="31" t="str">
        <f t="shared" si="160"/>
        <v/>
      </c>
      <c r="AA258" s="44" t="str">
        <f t="shared" si="174"/>
        <v/>
      </c>
      <c r="AB258" s="44" t="str">
        <f t="shared" si="175"/>
        <v/>
      </c>
      <c r="AC258" s="46"/>
      <c r="AD258" s="48"/>
      <c r="AE258" s="48"/>
      <c r="AF258" s="48"/>
      <c r="AG258" s="48"/>
      <c r="AH258" s="48"/>
      <c r="AI258" s="48"/>
      <c r="AJ258" s="48"/>
      <c r="AK258" s="48"/>
      <c r="AL258" s="48"/>
      <c r="AM258" s="48"/>
      <c r="AN258" s="49"/>
      <c r="AO258" s="45"/>
    </row>
    <row r="259" spans="1:41">
      <c r="A259" s="107">
        <v>71</v>
      </c>
      <c r="B259" s="57"/>
      <c r="C259" s="57">
        <f t="shared" si="193"/>
        <v>0</v>
      </c>
      <c r="D259" s="57">
        <f t="shared" si="186"/>
        <v>0</v>
      </c>
      <c r="E259" s="57">
        <f t="shared" si="188"/>
        <v>0</v>
      </c>
      <c r="F259"/>
      <c r="G259" s="27" t="str">
        <f t="shared" si="164"/>
        <v/>
      </c>
      <c r="H259" s="26" t="str">
        <f t="shared" si="165"/>
        <v/>
      </c>
      <c r="I259" s="58" t="str">
        <f>IF(B259&lt;&gt;"",IF(Z258&gt;=$AR$5,"",IF(Z258&lt;=$AR$6,"",IF(AND(G258="L",G259="L"),"",IF(G259="W","",IF(AND(G259="L",I257="",C256="R"),"B",IF(AND(G259="L",I257="",C256="B"),"R",IF(AND(F255="RB",F257="RB"),"B",IF(AND(F255="RR",F257="RR"),"B",IF(AND(F255="BR",F257="BR"),"R",IF(AND(F255="BB",F257="BB"),"R","")))))))))),"")</f>
        <v/>
      </c>
      <c r="J259" s="75"/>
      <c r="K259" s="27" t="str">
        <f t="shared" si="166"/>
        <v/>
      </c>
      <c r="L259" s="28">
        <f t="shared" si="167"/>
        <v>0</v>
      </c>
      <c r="M259"/>
      <c r="N259" s="27" t="str">
        <f t="shared" si="195"/>
        <v/>
      </c>
      <c r="O259" s="26" t="str">
        <f t="shared" si="168"/>
        <v/>
      </c>
      <c r="P259" s="58" t="str">
        <f t="shared" si="172"/>
        <v/>
      </c>
      <c r="Q259" s="27" t="str">
        <f t="shared" si="161"/>
        <v/>
      </c>
      <c r="R259" s="28">
        <f t="shared" si="176"/>
        <v>0</v>
      </c>
      <c r="S259"/>
      <c r="T259" s="27" t="str">
        <f t="shared" si="169"/>
        <v/>
      </c>
      <c r="U259" s="26" t="str">
        <f t="shared" si="170"/>
        <v/>
      </c>
      <c r="V259" s="58" t="str">
        <f t="shared" si="173"/>
        <v/>
      </c>
      <c r="W259" s="27" t="str">
        <f t="shared" si="162"/>
        <v/>
      </c>
      <c r="X259" s="28">
        <f t="shared" si="163"/>
        <v>0</v>
      </c>
      <c r="Y259" s="33">
        <f t="shared" si="185"/>
        <v>0</v>
      </c>
      <c r="Z259" s="31" t="str">
        <f t="shared" si="160"/>
        <v/>
      </c>
      <c r="AA259" s="44" t="str">
        <f t="shared" si="174"/>
        <v/>
      </c>
      <c r="AB259" s="44" t="str">
        <f t="shared" si="175"/>
        <v/>
      </c>
      <c r="AC259" s="46"/>
      <c r="AD259" s="48"/>
      <c r="AE259" s="48"/>
      <c r="AF259" s="48"/>
      <c r="AG259" s="48"/>
      <c r="AH259" s="48"/>
      <c r="AI259" s="48"/>
      <c r="AJ259" s="48"/>
      <c r="AK259" s="48"/>
      <c r="AL259" s="48"/>
      <c r="AM259" s="48"/>
      <c r="AN259" s="49"/>
      <c r="AO259" s="45"/>
    </row>
    <row r="260" spans="1:41">
      <c r="A260" s="107">
        <v>72</v>
      </c>
      <c r="B260" s="57"/>
      <c r="C260" s="57">
        <f t="shared" si="193"/>
        <v>0</v>
      </c>
      <c r="D260" s="57">
        <f t="shared" si="186"/>
        <v>0</v>
      </c>
      <c r="E260" s="57">
        <f t="shared" si="188"/>
        <v>0</v>
      </c>
      <c r="F260" t="str">
        <f t="shared" si="197"/>
        <v>BR</v>
      </c>
      <c r="G260" s="27" t="str">
        <f t="shared" si="164"/>
        <v/>
      </c>
      <c r="H260" s="26" t="str">
        <f t="shared" si="165"/>
        <v/>
      </c>
      <c r="I260" s="58" t="str">
        <f>IF(B260&lt;&gt;"",IF(Z259&gt;=$AR$5,"",IF(Z259&lt;=$AR$6,"",IF(AND(G259="L",G260="L"),"",IF(G260="W","",IF(AND(G260="L",I258="",C257="R"),"B",IF(AND(G260="L",I258="",C257="B"),"R",IF(AND(F256="RB",F258="RB"),"B",IF(AND(F256="RR",F258="RR"),"B",IF(AND(F256="BR",F258="BR"),"R",IF(AND(F256="BB",F258="BB"),"R","")))))))))),"")</f>
        <v/>
      </c>
      <c r="J260" s="75"/>
      <c r="K260" s="27" t="str">
        <f t="shared" si="166"/>
        <v/>
      </c>
      <c r="L260" s="28">
        <f t="shared" si="167"/>
        <v>0</v>
      </c>
      <c r="M260" t="str">
        <f t="shared" si="196"/>
        <v>OE</v>
      </c>
      <c r="N260" s="27" t="str">
        <f t="shared" si="195"/>
        <v/>
      </c>
      <c r="O260" s="26" t="str">
        <f t="shared" si="168"/>
        <v/>
      </c>
      <c r="P260" s="58" t="str">
        <f t="shared" si="172"/>
        <v/>
      </c>
      <c r="Q260" s="27" t="str">
        <f t="shared" si="161"/>
        <v/>
      </c>
      <c r="R260" s="28">
        <f t="shared" si="176"/>
        <v>0</v>
      </c>
      <c r="S260" t="str">
        <f t="shared" si="198"/>
        <v>LH</v>
      </c>
      <c r="T260" s="27" t="str">
        <f t="shared" si="169"/>
        <v/>
      </c>
      <c r="U260" s="26" t="str">
        <f t="shared" si="170"/>
        <v/>
      </c>
      <c r="V260" s="58" t="str">
        <f t="shared" si="173"/>
        <v/>
      </c>
      <c r="W260" s="27" t="str">
        <f t="shared" si="162"/>
        <v/>
      </c>
      <c r="X260" s="28">
        <f t="shared" si="163"/>
        <v>0</v>
      </c>
      <c r="Y260" s="33">
        <f t="shared" si="185"/>
        <v>0</v>
      </c>
      <c r="Z260" s="31" t="str">
        <f t="shared" si="160"/>
        <v/>
      </c>
      <c r="AA260" s="44" t="str">
        <f t="shared" si="174"/>
        <v/>
      </c>
      <c r="AB260" s="44" t="str">
        <f t="shared" si="175"/>
        <v/>
      </c>
      <c r="AC260" s="46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9"/>
      <c r="AO260" s="45"/>
    </row>
    <row r="261" spans="1:41">
      <c r="A261" s="107">
        <v>73</v>
      </c>
      <c r="B261" s="57"/>
      <c r="C261" s="57">
        <f t="shared" si="193"/>
        <v>0</v>
      </c>
      <c r="D261" s="57">
        <f t="shared" si="186"/>
        <v>0</v>
      </c>
      <c r="E261" s="57">
        <f t="shared" si="188"/>
        <v>0</v>
      </c>
      <c r="F261"/>
      <c r="G261" s="27" t="str">
        <f t="shared" si="164"/>
        <v/>
      </c>
      <c r="H261" s="26" t="str">
        <f t="shared" si="165"/>
        <v/>
      </c>
      <c r="I261" s="58" t="str">
        <f>IF(B261&lt;&gt;"",IF(Z260&gt;=$AR$5,"",IF(Z260&lt;=$AR$6,"",IF(AND(G260="L",G261="L"),"",IF(G261="W","",IF(AND(G261="L",I259="",C258="R"),"B",IF(AND(G261="L",I259="",C258="B"),"R",IF(AND(F257="RB",F259="RB"),"B",IF(AND(F257="RR",F259="RR"),"B",IF(AND(F257="BR",F259="BR"),"R",IF(AND(F257="BB",F259="BB"),"R","")))))))))),"")</f>
        <v/>
      </c>
      <c r="J261" s="75"/>
      <c r="K261" s="27" t="str">
        <f t="shared" si="166"/>
        <v/>
      </c>
      <c r="L261" s="28">
        <f t="shared" si="167"/>
        <v>0</v>
      </c>
      <c r="M261"/>
      <c r="N261" s="27" t="str">
        <f t="shared" si="195"/>
        <v/>
      </c>
      <c r="O261" s="26" t="str">
        <f t="shared" si="168"/>
        <v/>
      </c>
      <c r="P261" s="58" t="str">
        <f t="shared" si="172"/>
        <v/>
      </c>
      <c r="Q261" s="27" t="str">
        <f t="shared" si="161"/>
        <v/>
      </c>
      <c r="R261" s="28">
        <f t="shared" si="176"/>
        <v>0</v>
      </c>
      <c r="S261"/>
      <c r="T261" s="27" t="str">
        <f t="shared" si="169"/>
        <v/>
      </c>
      <c r="U261" s="26" t="str">
        <f t="shared" si="170"/>
        <v/>
      </c>
      <c r="V261" s="58" t="str">
        <f t="shared" si="173"/>
        <v/>
      </c>
      <c r="W261" s="27" t="str">
        <f t="shared" si="162"/>
        <v/>
      </c>
      <c r="X261" s="28">
        <f t="shared" si="163"/>
        <v>0</v>
      </c>
      <c r="Y261" s="33">
        <f t="shared" si="185"/>
        <v>0</v>
      </c>
      <c r="Z261" s="31" t="str">
        <f t="shared" si="160"/>
        <v/>
      </c>
      <c r="AA261" s="44" t="str">
        <f t="shared" si="174"/>
        <v/>
      </c>
      <c r="AB261" s="44" t="str">
        <f t="shared" si="175"/>
        <v/>
      </c>
      <c r="AC261" s="46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9"/>
      <c r="AO261" s="45"/>
    </row>
    <row r="262" spans="1:41">
      <c r="A262" s="107">
        <v>74</v>
      </c>
      <c r="B262" s="57"/>
      <c r="C262" s="57">
        <f t="shared" si="193"/>
        <v>0</v>
      </c>
      <c r="D262" s="57">
        <f t="shared" si="186"/>
        <v>0</v>
      </c>
      <c r="E262" s="57">
        <f t="shared" si="188"/>
        <v>0</v>
      </c>
      <c r="F262" t="str">
        <f t="shared" si="197"/>
        <v>BR</v>
      </c>
      <c r="G262" s="27" t="str">
        <f t="shared" si="164"/>
        <v/>
      </c>
      <c r="H262" s="26" t="str">
        <f t="shared" si="165"/>
        <v/>
      </c>
      <c r="I262" s="58" t="str">
        <f>IF(B262&lt;&gt;"",IF(Z261&gt;=$AR$5,"",IF(Z261&lt;=$AR$6,"",IF(AND(G261="L",G262="L"),"",IF(G262="W","",IF(AND(G262="L",I260="",C259="R"),"B",IF(AND(G262="L",I260="",C259="B"),"R",IF(AND(F258="RB",F260="RB"),"B",IF(AND(F258="RR",F260="RR"),"B",IF(AND(F258="BR",F260="BR"),"R",IF(AND(F258="BB",F260="BB"),"R","")))))))))),"")</f>
        <v/>
      </c>
      <c r="J262" s="75"/>
      <c r="K262" s="27" t="str">
        <f t="shared" si="166"/>
        <v/>
      </c>
      <c r="L262" s="28">
        <f t="shared" si="167"/>
        <v>0</v>
      </c>
      <c r="M262" t="str">
        <f t="shared" ref="M262:M265" si="199">IF(B262=0,"OE",D261&amp;D262)</f>
        <v>OE</v>
      </c>
      <c r="N262" s="27" t="str">
        <f t="shared" si="195"/>
        <v/>
      </c>
      <c r="O262" s="26" t="str">
        <f t="shared" si="168"/>
        <v/>
      </c>
      <c r="P262" s="58" t="str">
        <f t="shared" si="172"/>
        <v/>
      </c>
      <c r="Q262" s="27" t="str">
        <f t="shared" si="161"/>
        <v/>
      </c>
      <c r="R262" s="28">
        <f t="shared" si="176"/>
        <v>0</v>
      </c>
      <c r="S262" t="str">
        <f t="shared" si="198"/>
        <v>LH</v>
      </c>
      <c r="T262" s="27" t="str">
        <f t="shared" si="169"/>
        <v/>
      </c>
      <c r="U262" s="26" t="str">
        <f t="shared" si="170"/>
        <v/>
      </c>
      <c r="V262" s="58" t="str">
        <f t="shared" si="173"/>
        <v/>
      </c>
      <c r="W262" s="27" t="str">
        <f t="shared" si="162"/>
        <v/>
      </c>
      <c r="X262" s="28">
        <f t="shared" si="163"/>
        <v>0</v>
      </c>
      <c r="Y262" s="33">
        <f t="shared" si="185"/>
        <v>0</v>
      </c>
      <c r="Z262" s="31" t="str">
        <f t="shared" ref="Z262:Z325" si="200">IF(B262&lt;&gt;"",Y262+Z261,"")</f>
        <v/>
      </c>
      <c r="AA262" s="44" t="str">
        <f t="shared" si="174"/>
        <v/>
      </c>
      <c r="AB262" s="44" t="str">
        <f t="shared" si="175"/>
        <v/>
      </c>
      <c r="AC262" s="46"/>
      <c r="AD262" s="48"/>
      <c r="AE262" s="48"/>
      <c r="AF262" s="48"/>
      <c r="AG262" s="48"/>
      <c r="AH262" s="48"/>
      <c r="AI262" s="48"/>
      <c r="AJ262" s="48"/>
      <c r="AK262" s="48"/>
      <c r="AL262" s="48"/>
      <c r="AM262" s="48"/>
      <c r="AN262" s="49"/>
      <c r="AO262" s="45"/>
    </row>
    <row r="263" spans="1:41">
      <c r="A263" s="107">
        <v>75</v>
      </c>
      <c r="B263" s="57"/>
      <c r="C263" s="57">
        <f t="shared" si="193"/>
        <v>0</v>
      </c>
      <c r="D263" s="57">
        <f t="shared" si="186"/>
        <v>0</v>
      </c>
      <c r="E263" s="57">
        <f t="shared" si="188"/>
        <v>0</v>
      </c>
      <c r="F263"/>
      <c r="G263" s="27" t="str">
        <f t="shared" si="164"/>
        <v/>
      </c>
      <c r="H263" s="26" t="str">
        <f t="shared" si="165"/>
        <v/>
      </c>
      <c r="I263" s="58" t="str">
        <f>IF(B263&lt;&gt;"",IF(Z262&gt;=$AR$5,"",IF(Z262&lt;=$AR$6,"",IF(AND(G262="L",G263="L"),"",IF(G263="W","",IF(AND(G263="L",I261="",C260="R"),"B",IF(AND(G263="L",I261="",C260="B"),"R",IF(AND(F259="RB",F261="RB"),"B",IF(AND(F259="RR",F261="RR"),"B",IF(AND(F259="BR",F261="BR"),"R",IF(AND(F259="BB",F261="BB"),"R","")))))))))),"")</f>
        <v/>
      </c>
      <c r="J263" s="75"/>
      <c r="K263" s="27" t="str">
        <f t="shared" si="166"/>
        <v/>
      </c>
      <c r="L263" s="28">
        <f t="shared" si="167"/>
        <v>0</v>
      </c>
      <c r="M263"/>
      <c r="N263" s="27" t="str">
        <f t="shared" si="195"/>
        <v/>
      </c>
      <c r="O263" s="26" t="str">
        <f t="shared" si="168"/>
        <v/>
      </c>
      <c r="P263" s="58" t="str">
        <f t="shared" si="172"/>
        <v/>
      </c>
      <c r="Q263" s="27" t="str">
        <f t="shared" ref="Q263:Q305" si="201">IF(B263&lt;&gt;"",IF(Q262=2,1,IF(N263="L",Q262+1,1)),"")</f>
        <v/>
      </c>
      <c r="R263" s="28">
        <f t="shared" si="176"/>
        <v>0</v>
      </c>
      <c r="S263"/>
      <c r="T263" s="27" t="str">
        <f t="shared" si="169"/>
        <v/>
      </c>
      <c r="U263" s="26" t="str">
        <f t="shared" si="170"/>
        <v/>
      </c>
      <c r="V263" s="58" t="str">
        <f t="shared" si="173"/>
        <v/>
      </c>
      <c r="W263" s="27" t="str">
        <f t="shared" ref="W263:W305" si="202">IF(H263&lt;&gt;"",IF(W262=2,1,IF(T263="L",W262+1,1)),"")</f>
        <v/>
      </c>
      <c r="X263" s="28">
        <f t="shared" ref="X263:X305" si="203">IF(V262&lt;&gt;"",IF(T263="W",(1*W262),(-1*W262)),0)</f>
        <v>0</v>
      </c>
      <c r="Y263" s="33">
        <f t="shared" si="185"/>
        <v>0</v>
      </c>
      <c r="Z263" s="31" t="str">
        <f t="shared" si="200"/>
        <v/>
      </c>
      <c r="AA263" s="44" t="str">
        <f t="shared" si="174"/>
        <v/>
      </c>
      <c r="AB263" s="44" t="str">
        <f t="shared" si="175"/>
        <v/>
      </c>
      <c r="AC263" s="46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9"/>
      <c r="AO263" s="45"/>
    </row>
    <row r="264" spans="1:41">
      <c r="A264" s="107">
        <v>76</v>
      </c>
      <c r="B264" s="57"/>
      <c r="C264" s="57">
        <f t="shared" si="193"/>
        <v>0</v>
      </c>
      <c r="D264" s="57">
        <f t="shared" si="186"/>
        <v>0</v>
      </c>
      <c r="E264" s="57">
        <f t="shared" si="188"/>
        <v>0</v>
      </c>
      <c r="F264" t="str">
        <f t="shared" si="197"/>
        <v>BR</v>
      </c>
      <c r="G264" s="27" t="str">
        <f t="shared" ref="G264:G305" si="204">IF(I263="","",IF(B264=0,"L",IF(C264=I263,"W","L")))</f>
        <v/>
      </c>
      <c r="H264" s="26" t="str">
        <f t="shared" ref="H264:H305" si="205">IF(B264&lt;&gt;"",VLOOKUP(K264,$AX$5:$AY$29,2),"")</f>
        <v/>
      </c>
      <c r="I264" s="58" t="str">
        <f>IF(B264&lt;&gt;"",IF(Z263&gt;=$AR$5,"",IF(Z263&lt;=$AR$6,"",IF(AND(G263="L",G264="L"),"",IF(G264="W","",IF(AND(G264="L",I262="",C261="R"),"B",IF(AND(G264="L",I262="",C261="B"),"R",IF(AND(F260="RB",F262="RB"),"B",IF(AND(F260="RR",F262="RR"),"B",IF(AND(F260="BR",F262="BR"),"R",IF(AND(F260="BB",F262="BB"),"R","")))))))))),"")</f>
        <v/>
      </c>
      <c r="J264" s="75"/>
      <c r="K264" s="27" t="str">
        <f t="shared" ref="K264:K305" si="206">IF(B264&lt;&gt;"",IF(K263=2,1,IF(G264="L",K263+1,1)),"")</f>
        <v/>
      </c>
      <c r="L264" s="28">
        <f t="shared" ref="L264:L326" si="207">IF(I263&lt;&gt;"",IF(G264="W",(1*K263),(-1*K263)),0)</f>
        <v>0</v>
      </c>
      <c r="M264" t="str">
        <f t="shared" si="199"/>
        <v>OE</v>
      </c>
      <c r="N264" s="27" t="str">
        <f t="shared" si="195"/>
        <v/>
      </c>
      <c r="O264" s="26" t="str">
        <f t="shared" ref="O264:O305" si="208">IF(B264&lt;&gt;"",VLOOKUP(Q264,$AX$5:$AZ$29,2),"")</f>
        <v/>
      </c>
      <c r="P264" s="58" t="str">
        <f t="shared" si="172"/>
        <v/>
      </c>
      <c r="Q264" s="27" t="str">
        <f t="shared" si="201"/>
        <v/>
      </c>
      <c r="R264" s="28">
        <f t="shared" si="176"/>
        <v>0</v>
      </c>
      <c r="S264" t="str">
        <f t="shared" si="198"/>
        <v>LH</v>
      </c>
      <c r="T264" s="27" t="str">
        <f t="shared" ref="T264:T305" si="209">IF(V263="","",IF(H264=0,"L",IF(E264=V263,"W","L")))</f>
        <v/>
      </c>
      <c r="U264" s="26" t="str">
        <f t="shared" ref="U264:U305" si="210">IF(H264&lt;&gt;"",VLOOKUP(W264,$AX$5:$AZ$29,2),"")</f>
        <v/>
      </c>
      <c r="V264" s="58" t="str">
        <f t="shared" si="173"/>
        <v/>
      </c>
      <c r="W264" s="27" t="str">
        <f t="shared" si="202"/>
        <v/>
      </c>
      <c r="X264" s="28">
        <f t="shared" si="203"/>
        <v>0</v>
      </c>
      <c r="Y264" s="33">
        <f t="shared" si="185"/>
        <v>0</v>
      </c>
      <c r="Z264" s="31" t="str">
        <f t="shared" si="200"/>
        <v/>
      </c>
      <c r="AA264" s="44" t="str">
        <f t="shared" si="174"/>
        <v/>
      </c>
      <c r="AB264" s="44" t="str">
        <f t="shared" si="175"/>
        <v/>
      </c>
      <c r="AC264" s="46"/>
      <c r="AD264" s="48"/>
      <c r="AE264" s="48"/>
      <c r="AF264" s="48"/>
      <c r="AG264" s="48"/>
      <c r="AH264" s="48"/>
      <c r="AI264" s="48"/>
      <c r="AJ264" s="48"/>
      <c r="AK264" s="48"/>
      <c r="AL264" s="48"/>
      <c r="AM264" s="48"/>
      <c r="AN264" s="49"/>
      <c r="AO264" s="45"/>
    </row>
    <row r="265" spans="1:41">
      <c r="A265" s="107">
        <v>77</v>
      </c>
      <c r="B265" s="57"/>
      <c r="C265" s="57">
        <f t="shared" si="193"/>
        <v>0</v>
      </c>
      <c r="D265" s="57">
        <f t="shared" si="186"/>
        <v>0</v>
      </c>
      <c r="E265" s="57">
        <f t="shared" si="188"/>
        <v>0</v>
      </c>
      <c r="F265"/>
      <c r="G265" s="27" t="str">
        <f t="shared" si="204"/>
        <v/>
      </c>
      <c r="H265" s="26" t="str">
        <f t="shared" si="205"/>
        <v/>
      </c>
      <c r="I265" s="58" t="str">
        <f>IF(B265&lt;&gt;"",IF(Z264&gt;=$AR$5,"",IF(Z264&lt;=$AR$6,"",IF(AND(G264="L",G265="L"),"",IF(G265="W","",IF(AND(G265="L",I263="",C262="R"),"B",IF(AND(G265="L",I263="",C262="B"),"R",IF(AND(F261="RB",F263="RB"),"B",IF(AND(F261="RR",F263="RR"),"B",IF(AND(F261="BR",F263="BR"),"R",IF(AND(F261="BB",F263="BB"),"R","")))))))))),"")</f>
        <v/>
      </c>
      <c r="J265" s="75"/>
      <c r="K265" s="27" t="str">
        <f t="shared" si="206"/>
        <v/>
      </c>
      <c r="L265" s="28">
        <f t="shared" si="207"/>
        <v>0</v>
      </c>
      <c r="M265"/>
      <c r="N265" s="27" t="str">
        <f t="shared" si="195"/>
        <v/>
      </c>
      <c r="O265" s="26" t="str">
        <f t="shared" si="208"/>
        <v/>
      </c>
      <c r="P265" s="58" t="str">
        <f t="shared" si="172"/>
        <v/>
      </c>
      <c r="Q265" s="27" t="str">
        <f t="shared" si="201"/>
        <v/>
      </c>
      <c r="R265" s="28">
        <f t="shared" si="176"/>
        <v>0</v>
      </c>
      <c r="S265"/>
      <c r="T265" s="27" t="str">
        <f t="shared" si="209"/>
        <v/>
      </c>
      <c r="U265" s="26" t="str">
        <f t="shared" si="210"/>
        <v/>
      </c>
      <c r="V265" s="58" t="str">
        <f t="shared" si="173"/>
        <v/>
      </c>
      <c r="W265" s="27" t="str">
        <f t="shared" si="202"/>
        <v/>
      </c>
      <c r="X265" s="28">
        <f t="shared" si="203"/>
        <v>0</v>
      </c>
      <c r="Y265" s="33">
        <f t="shared" si="185"/>
        <v>0</v>
      </c>
      <c r="Z265" s="31" t="str">
        <f t="shared" si="200"/>
        <v/>
      </c>
      <c r="AA265" s="44" t="str">
        <f t="shared" si="174"/>
        <v/>
      </c>
      <c r="AB265" s="44" t="str">
        <f t="shared" si="175"/>
        <v/>
      </c>
      <c r="AC265" s="46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9"/>
      <c r="AO265" s="45"/>
    </row>
    <row r="266" spans="1:41">
      <c r="A266" s="107">
        <v>78</v>
      </c>
      <c r="B266" s="57"/>
      <c r="C266" s="57">
        <f t="shared" si="193"/>
        <v>0</v>
      </c>
      <c r="D266" s="57">
        <f t="shared" si="186"/>
        <v>0</v>
      </c>
      <c r="E266" s="57">
        <f t="shared" si="188"/>
        <v>0</v>
      </c>
      <c r="F266" t="str">
        <f t="shared" si="197"/>
        <v>BR</v>
      </c>
      <c r="G266" s="27" t="str">
        <f t="shared" si="204"/>
        <v/>
      </c>
      <c r="H266" s="26" t="str">
        <f t="shared" si="205"/>
        <v/>
      </c>
      <c r="I266" s="58" t="str">
        <f>IF(B266&lt;&gt;"",IF(Z265&gt;=$AR$5,"",IF(Z265&lt;=$AR$6,"",IF(AND(G265="L",G266="L"),"",IF(G266="W","",IF(AND(G266="L",I264="",C263="R"),"B",IF(AND(G266="L",I264="",C263="B"),"R",IF(AND(F262="RB",F264="RB"),"B",IF(AND(F262="RR",F264="RR"),"B",IF(AND(F262="BR",F264="BR"),"R",IF(AND(F262="BB",F264="BB"),"R","")))))))))),"")</f>
        <v/>
      </c>
      <c r="J266" s="75"/>
      <c r="K266" s="27" t="str">
        <f t="shared" si="206"/>
        <v/>
      </c>
      <c r="L266" s="28">
        <f t="shared" si="207"/>
        <v>0</v>
      </c>
      <c r="M266" t="str">
        <f t="shared" ref="M266:M271" si="211">IF(B266=0,"OE",D265&amp;D266)</f>
        <v>OE</v>
      </c>
      <c r="N266" s="27" t="str">
        <f t="shared" si="195"/>
        <v/>
      </c>
      <c r="O266" s="26" t="str">
        <f t="shared" si="208"/>
        <v/>
      </c>
      <c r="P266" s="58" t="str">
        <f t="shared" ref="P266:P329" si="212">IF(B266&lt;&gt;"",IF(Z265&gt;=$AR$5,"",IF(Z265&lt;=$AR$6,"",IF(AND(N265="L",N266="L"),"",IF(N266="W","",IF(AND(N266="L",P264="",D263="E"),"O",IF(AND(N266="L",P264="",D263="O"),"E",IF(AND(M262="EO",M264="EO"),"O",IF(AND(M262="EE",M264="EE"),"O",IF(AND(M262="OE",M264="OE"),"E",IF(AND(M262="OO",M264="OO"),"E","")))))))))),"")</f>
        <v/>
      </c>
      <c r="Q266" s="27" t="str">
        <f t="shared" si="201"/>
        <v/>
      </c>
      <c r="R266" s="28">
        <f t="shared" si="176"/>
        <v>0</v>
      </c>
      <c r="S266" t="str">
        <f t="shared" si="198"/>
        <v>LH</v>
      </c>
      <c r="T266" s="27" t="str">
        <f t="shared" si="209"/>
        <v/>
      </c>
      <c r="U266" s="26" t="str">
        <f t="shared" si="210"/>
        <v/>
      </c>
      <c r="V266" s="58" t="str">
        <f t="shared" ref="V266:V329" si="213">IF(B266&lt;&gt;"",IF(Z265&gt;=$AR$5,"",IF(Z265&lt;=$AR$6,"",IF(AND(T265="L",T266="L"),"",IF(T266="W","",IF(AND(T266="L",V264="",E263="H"),"L",IF(AND(T266="L",V264="",E263="L"),"H",IF(AND(S262="HL",S264="HL"),"L",IF(AND(S262="HH",S264="HH"),"L",IF(AND(S262="LH",S264="LH"),"H",IF(AND(S262="LL",S264="LL"),"H","")))))))))),"")</f>
        <v/>
      </c>
      <c r="W266" s="27" t="str">
        <f t="shared" si="202"/>
        <v/>
      </c>
      <c r="X266" s="28">
        <f t="shared" si="203"/>
        <v>0</v>
      </c>
      <c r="Y266" s="33">
        <f t="shared" si="185"/>
        <v>0</v>
      </c>
      <c r="Z266" s="31" t="str">
        <f t="shared" si="200"/>
        <v/>
      </c>
      <c r="AA266" s="44" t="str">
        <f t="shared" ref="AA266:AA305" si="214">IF(B266&lt;&gt;"",IF(AA265&lt;&gt;"",AA265,IF(Z266&gt;=$AR$5,"Profit Target","")),"")</f>
        <v/>
      </c>
      <c r="AB266" s="44" t="str">
        <f t="shared" ref="AB266:AB305" si="215">IF(B266&lt;&gt;"",IF(AB265&lt;&gt;"",AB265,IF(Z266&lt;=$AR$6,"Stop Loss","")),"")</f>
        <v/>
      </c>
      <c r="AC266" s="46"/>
      <c r="AD266" s="48"/>
      <c r="AE266" s="48"/>
      <c r="AF266" s="48"/>
      <c r="AG266" s="48"/>
      <c r="AH266" s="48"/>
      <c r="AI266" s="48"/>
      <c r="AJ266" s="48"/>
      <c r="AK266" s="48"/>
      <c r="AL266" s="48"/>
      <c r="AM266" s="48"/>
      <c r="AN266" s="49"/>
      <c r="AO266" s="45"/>
    </row>
    <row r="267" spans="1:41">
      <c r="A267" s="107">
        <v>79</v>
      </c>
      <c r="B267" s="57"/>
      <c r="C267" s="57">
        <f t="shared" si="193"/>
        <v>0</v>
      </c>
      <c r="D267" s="57">
        <f t="shared" si="186"/>
        <v>0</v>
      </c>
      <c r="E267" s="57">
        <f t="shared" si="188"/>
        <v>0</v>
      </c>
      <c r="F267"/>
      <c r="G267" s="27" t="str">
        <f t="shared" si="204"/>
        <v/>
      </c>
      <c r="H267" s="26" t="str">
        <f t="shared" si="205"/>
        <v/>
      </c>
      <c r="I267" s="58" t="str">
        <f>IF(B267&lt;&gt;"",IF(Z266&gt;=$AR$5,"",IF(Z266&lt;=$AR$6,"",IF(AND(G266="L",G267="L"),"",IF(G267="W","",IF(AND(G267="L",I265="",C264="R"),"B",IF(AND(G267="L",I265="",C264="B"),"R",IF(AND(F263="RB",F265="RB"),"B",IF(AND(F263="RR",F265="RR"),"B",IF(AND(F263="BR",F265="BR"),"R",IF(AND(F263="BB",F265="BB"),"R","")))))))))),"")</f>
        <v/>
      </c>
      <c r="J267" s="75"/>
      <c r="K267" s="27" t="str">
        <f t="shared" si="206"/>
        <v/>
      </c>
      <c r="L267" s="28">
        <f t="shared" si="207"/>
        <v>0</v>
      </c>
      <c r="M267"/>
      <c r="N267" s="27" t="str">
        <f t="shared" si="195"/>
        <v/>
      </c>
      <c r="O267" s="26" t="str">
        <f t="shared" si="208"/>
        <v/>
      </c>
      <c r="P267" s="58" t="str">
        <f t="shared" si="212"/>
        <v/>
      </c>
      <c r="Q267" s="27" t="str">
        <f t="shared" si="201"/>
        <v/>
      </c>
      <c r="R267" s="28">
        <f t="shared" si="176"/>
        <v>0</v>
      </c>
      <c r="S267"/>
      <c r="T267" s="27" t="str">
        <f t="shared" si="209"/>
        <v/>
      </c>
      <c r="U267" s="26" t="str">
        <f t="shared" si="210"/>
        <v/>
      </c>
      <c r="V267" s="58" t="str">
        <f t="shared" si="213"/>
        <v/>
      </c>
      <c r="W267" s="27" t="str">
        <f t="shared" si="202"/>
        <v/>
      </c>
      <c r="X267" s="28">
        <f t="shared" si="203"/>
        <v>0</v>
      </c>
      <c r="Y267" s="33">
        <f t="shared" si="185"/>
        <v>0</v>
      </c>
      <c r="Z267" s="31" t="str">
        <f t="shared" si="200"/>
        <v/>
      </c>
      <c r="AA267" s="44" t="str">
        <f t="shared" si="214"/>
        <v/>
      </c>
      <c r="AB267" s="44" t="str">
        <f t="shared" si="215"/>
        <v/>
      </c>
      <c r="AC267" s="46"/>
      <c r="AD267" s="48"/>
      <c r="AE267" s="48"/>
      <c r="AF267" s="48"/>
      <c r="AG267" s="48"/>
      <c r="AH267" s="48"/>
      <c r="AI267" s="48"/>
      <c r="AJ267" s="48"/>
      <c r="AK267" s="48"/>
      <c r="AL267" s="48"/>
      <c r="AM267" s="48"/>
      <c r="AN267" s="49"/>
      <c r="AO267" s="45"/>
    </row>
    <row r="268" spans="1:41">
      <c r="A268" s="107">
        <v>80</v>
      </c>
      <c r="B268" s="57"/>
      <c r="C268" s="57">
        <f t="shared" si="193"/>
        <v>0</v>
      </c>
      <c r="D268" s="57">
        <f t="shared" si="186"/>
        <v>0</v>
      </c>
      <c r="E268" s="57">
        <f t="shared" si="188"/>
        <v>0</v>
      </c>
      <c r="F268" t="str">
        <f t="shared" si="197"/>
        <v>BR</v>
      </c>
      <c r="G268" s="27" t="str">
        <f t="shared" si="204"/>
        <v/>
      </c>
      <c r="H268" s="26" t="str">
        <f t="shared" si="205"/>
        <v/>
      </c>
      <c r="I268" s="58" t="str">
        <f>IF(B268&lt;&gt;"",IF(Z267&gt;=$AR$5,"",IF(Z267&lt;=$AR$6,"",IF(AND(G267="L",G268="L"),"",IF(G268="W","",IF(AND(G268="L",I266="",C265="R"),"B",IF(AND(G268="L",I266="",C265="B"),"R",IF(AND(F264="RB",F266="RB"),"B",IF(AND(F264="RR",F266="RR"),"B",IF(AND(F264="BR",F266="BR"),"R",IF(AND(F264="BB",F266="BB"),"R","")))))))))),"")</f>
        <v/>
      </c>
      <c r="J268" s="75"/>
      <c r="K268" s="27" t="str">
        <f t="shared" si="206"/>
        <v/>
      </c>
      <c r="L268" s="28">
        <f t="shared" si="207"/>
        <v>0</v>
      </c>
      <c r="M268" t="str">
        <f t="shared" si="211"/>
        <v>OE</v>
      </c>
      <c r="N268" s="27" t="str">
        <f t="shared" si="195"/>
        <v/>
      </c>
      <c r="O268" s="26" t="str">
        <f t="shared" si="208"/>
        <v/>
      </c>
      <c r="P268" s="58" t="str">
        <f t="shared" si="212"/>
        <v/>
      </c>
      <c r="Q268" s="27" t="str">
        <f t="shared" si="201"/>
        <v/>
      </c>
      <c r="R268" s="28">
        <f t="shared" ref="R268:R330" si="216">IF(P267&lt;&gt;"",IF(N268="W",(1*Q267),(-1*Q267)),0)</f>
        <v>0</v>
      </c>
      <c r="S268" t="str">
        <f t="shared" si="198"/>
        <v>LH</v>
      </c>
      <c r="T268" s="27" t="str">
        <f t="shared" si="209"/>
        <v/>
      </c>
      <c r="U268" s="26" t="str">
        <f t="shared" si="210"/>
        <v/>
      </c>
      <c r="V268" s="58" t="str">
        <f t="shared" si="213"/>
        <v/>
      </c>
      <c r="W268" s="27" t="str">
        <f t="shared" si="202"/>
        <v/>
      </c>
      <c r="X268" s="28">
        <f t="shared" si="203"/>
        <v>0</v>
      </c>
      <c r="Y268" s="33">
        <f t="shared" si="185"/>
        <v>0</v>
      </c>
      <c r="Z268" s="31" t="str">
        <f t="shared" si="200"/>
        <v/>
      </c>
      <c r="AA268" s="44" t="str">
        <f t="shared" si="214"/>
        <v/>
      </c>
      <c r="AB268" s="44" t="str">
        <f t="shared" si="215"/>
        <v/>
      </c>
      <c r="AC268" s="46"/>
      <c r="AD268" s="48"/>
      <c r="AE268" s="48"/>
      <c r="AF268" s="48"/>
      <c r="AG268" s="48"/>
      <c r="AH268" s="48"/>
      <c r="AI268" s="48"/>
      <c r="AJ268" s="48"/>
      <c r="AK268" s="48"/>
      <c r="AL268" s="48"/>
      <c r="AM268" s="48"/>
      <c r="AN268" s="49"/>
      <c r="AO268" s="45"/>
    </row>
    <row r="269" spans="1:41">
      <c r="A269" s="107">
        <v>81</v>
      </c>
      <c r="B269" s="57"/>
      <c r="C269" s="57">
        <f t="shared" si="193"/>
        <v>0</v>
      </c>
      <c r="D269" s="57">
        <f t="shared" si="186"/>
        <v>0</v>
      </c>
      <c r="E269" s="57">
        <f t="shared" si="188"/>
        <v>0</v>
      </c>
      <c r="F269"/>
      <c r="G269" s="27" t="str">
        <f t="shared" si="204"/>
        <v/>
      </c>
      <c r="H269" s="26" t="str">
        <f t="shared" si="205"/>
        <v/>
      </c>
      <c r="I269" s="58" t="str">
        <f>IF(B269&lt;&gt;"",IF(Z268&gt;=$AR$5,"",IF(Z268&lt;=$AR$6,"",IF(AND(G268="L",G269="L"),"",IF(G269="W","",IF(AND(G269="L",I267="",C266="R"),"B",IF(AND(G269="L",I267="",C266="B"),"R",IF(AND(F265="RB",F267="RB"),"B",IF(AND(F265="RR",F267="RR"),"B",IF(AND(F265="BR",F267="BR"),"R",IF(AND(F265="BB",F267="BB"),"R","")))))))))),"")</f>
        <v/>
      </c>
      <c r="J269" s="75"/>
      <c r="K269" s="27" t="str">
        <f t="shared" si="206"/>
        <v/>
      </c>
      <c r="L269" s="28">
        <f t="shared" si="207"/>
        <v>0</v>
      </c>
      <c r="M269"/>
      <c r="N269" s="27" t="str">
        <f t="shared" si="195"/>
        <v/>
      </c>
      <c r="O269" s="26" t="str">
        <f t="shared" si="208"/>
        <v/>
      </c>
      <c r="P269" s="58" t="str">
        <f t="shared" si="212"/>
        <v/>
      </c>
      <c r="Q269" s="27" t="str">
        <f t="shared" si="201"/>
        <v/>
      </c>
      <c r="R269" s="28">
        <f t="shared" si="216"/>
        <v>0</v>
      </c>
      <c r="S269"/>
      <c r="T269" s="27" t="str">
        <f t="shared" si="209"/>
        <v/>
      </c>
      <c r="U269" s="26" t="str">
        <f t="shared" si="210"/>
        <v/>
      </c>
      <c r="V269" s="58" t="str">
        <f t="shared" si="213"/>
        <v/>
      </c>
      <c r="W269" s="27" t="str">
        <f t="shared" si="202"/>
        <v/>
      </c>
      <c r="X269" s="28">
        <f t="shared" si="203"/>
        <v>0</v>
      </c>
      <c r="Y269" s="33">
        <f t="shared" si="185"/>
        <v>0</v>
      </c>
      <c r="Z269" s="31" t="str">
        <f t="shared" si="200"/>
        <v/>
      </c>
      <c r="AA269" s="44" t="str">
        <f t="shared" si="214"/>
        <v/>
      </c>
      <c r="AB269" s="44" t="str">
        <f t="shared" si="215"/>
        <v/>
      </c>
      <c r="AC269" s="46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9"/>
      <c r="AO269" s="45"/>
    </row>
    <row r="270" spans="1:41">
      <c r="A270" s="107">
        <v>82</v>
      </c>
      <c r="B270" s="57"/>
      <c r="C270" s="57">
        <f t="shared" si="193"/>
        <v>0</v>
      </c>
      <c r="D270" s="57">
        <f t="shared" si="186"/>
        <v>0</v>
      </c>
      <c r="E270" s="57">
        <f t="shared" si="188"/>
        <v>0</v>
      </c>
      <c r="F270" t="str">
        <f t="shared" si="197"/>
        <v>BR</v>
      </c>
      <c r="G270" s="27" t="str">
        <f t="shared" si="204"/>
        <v/>
      </c>
      <c r="H270" s="26" t="str">
        <f t="shared" si="205"/>
        <v/>
      </c>
      <c r="I270" s="58" t="str">
        <f>IF(B270&lt;&gt;"",IF(Z269&gt;=$AR$5,"",IF(Z269&lt;=$AR$6,"",IF(AND(G269="L",G270="L"),"",IF(G270="W","",IF(AND(G270="L",I268="",C267="R"),"B",IF(AND(G270="L",I268="",C267="B"),"R",IF(AND(F266="RB",F268="RB"),"B",IF(AND(F266="RR",F268="RR"),"B",IF(AND(F266="BR",F268="BR"),"R",IF(AND(F266="BB",F268="BB"),"R","")))))))))),"")</f>
        <v/>
      </c>
      <c r="J270" s="75"/>
      <c r="K270" s="27" t="str">
        <f t="shared" si="206"/>
        <v/>
      </c>
      <c r="L270" s="28">
        <f t="shared" si="207"/>
        <v>0</v>
      </c>
      <c r="M270" t="str">
        <f t="shared" si="211"/>
        <v>OE</v>
      </c>
      <c r="N270" s="27" t="str">
        <f t="shared" si="195"/>
        <v/>
      </c>
      <c r="O270" s="26" t="str">
        <f t="shared" si="208"/>
        <v/>
      </c>
      <c r="P270" s="58" t="str">
        <f t="shared" si="212"/>
        <v/>
      </c>
      <c r="Q270" s="27" t="str">
        <f t="shared" si="201"/>
        <v/>
      </c>
      <c r="R270" s="28">
        <f t="shared" si="216"/>
        <v>0</v>
      </c>
      <c r="S270" t="str">
        <f t="shared" si="198"/>
        <v>LH</v>
      </c>
      <c r="T270" s="27" t="str">
        <f t="shared" si="209"/>
        <v/>
      </c>
      <c r="U270" s="26" t="str">
        <f t="shared" si="210"/>
        <v/>
      </c>
      <c r="V270" s="58" t="str">
        <f t="shared" si="213"/>
        <v/>
      </c>
      <c r="W270" s="27" t="str">
        <f t="shared" si="202"/>
        <v/>
      </c>
      <c r="X270" s="28">
        <f t="shared" si="203"/>
        <v>0</v>
      </c>
      <c r="Y270" s="33">
        <f t="shared" si="185"/>
        <v>0</v>
      </c>
      <c r="Z270" s="31" t="str">
        <f t="shared" si="200"/>
        <v/>
      </c>
      <c r="AA270" s="44" t="str">
        <f t="shared" si="214"/>
        <v/>
      </c>
      <c r="AB270" s="44" t="str">
        <f t="shared" si="215"/>
        <v/>
      </c>
      <c r="AC270" s="46"/>
      <c r="AD270" s="48"/>
      <c r="AE270" s="48"/>
      <c r="AF270" s="48"/>
      <c r="AG270" s="48"/>
      <c r="AH270" s="48"/>
      <c r="AI270" s="48"/>
      <c r="AJ270" s="48"/>
      <c r="AK270" s="48"/>
      <c r="AL270" s="48"/>
      <c r="AM270" s="48"/>
      <c r="AN270" s="49"/>
      <c r="AO270" s="45"/>
    </row>
    <row r="271" spans="1:41">
      <c r="A271" s="107">
        <v>83</v>
      </c>
      <c r="B271" s="57"/>
      <c r="C271" s="57">
        <f t="shared" si="193"/>
        <v>0</v>
      </c>
      <c r="D271" s="57">
        <f t="shared" si="186"/>
        <v>0</v>
      </c>
      <c r="E271" s="57">
        <f t="shared" si="188"/>
        <v>0</v>
      </c>
      <c r="F271"/>
      <c r="G271" s="27" t="str">
        <f t="shared" si="204"/>
        <v/>
      </c>
      <c r="H271" s="26" t="str">
        <f t="shared" si="205"/>
        <v/>
      </c>
      <c r="I271" s="58" t="str">
        <f>IF(B271&lt;&gt;"",IF(Z270&gt;=$AR$5,"",IF(Z270&lt;=$AR$6,"",IF(AND(G270="L",G271="L"),"",IF(G271="W","",IF(AND(G271="L",I269="",C268="R"),"B",IF(AND(G271="L",I269="",C268="B"),"R",IF(AND(F267="RB",F269="RB"),"B",IF(AND(F267="RR",F269="RR"),"B",IF(AND(F267="BR",F269="BR"),"R",IF(AND(F267="BB",F269="BB"),"R","")))))))))),"")</f>
        <v/>
      </c>
      <c r="J271" s="75"/>
      <c r="K271" s="27" t="str">
        <f t="shared" si="206"/>
        <v/>
      </c>
      <c r="L271" s="28">
        <f t="shared" si="207"/>
        <v>0</v>
      </c>
      <c r="M271"/>
      <c r="N271" s="27" t="str">
        <f t="shared" si="195"/>
        <v/>
      </c>
      <c r="O271" s="26" t="str">
        <f t="shared" si="208"/>
        <v/>
      </c>
      <c r="P271" s="58" t="str">
        <f t="shared" si="212"/>
        <v/>
      </c>
      <c r="Q271" s="27" t="str">
        <f t="shared" si="201"/>
        <v/>
      </c>
      <c r="R271" s="28">
        <f t="shared" si="216"/>
        <v>0</v>
      </c>
      <c r="S271"/>
      <c r="T271" s="27" t="str">
        <f t="shared" si="209"/>
        <v/>
      </c>
      <c r="U271" s="26" t="str">
        <f t="shared" si="210"/>
        <v/>
      </c>
      <c r="V271" s="58" t="str">
        <f t="shared" si="213"/>
        <v/>
      </c>
      <c r="W271" s="27" t="str">
        <f t="shared" si="202"/>
        <v/>
      </c>
      <c r="X271" s="28">
        <f t="shared" si="203"/>
        <v>0</v>
      </c>
      <c r="Y271" s="33">
        <f t="shared" si="185"/>
        <v>0</v>
      </c>
      <c r="Z271" s="31" t="str">
        <f t="shared" si="200"/>
        <v/>
      </c>
      <c r="AA271" s="44" t="str">
        <f t="shared" si="214"/>
        <v/>
      </c>
      <c r="AB271" s="44" t="str">
        <f t="shared" si="215"/>
        <v/>
      </c>
      <c r="AC271" s="46"/>
      <c r="AD271" s="48"/>
      <c r="AE271" s="48"/>
      <c r="AF271" s="48"/>
      <c r="AG271" s="48"/>
      <c r="AH271" s="48"/>
      <c r="AI271" s="48"/>
      <c r="AJ271" s="48"/>
      <c r="AK271" s="48"/>
      <c r="AL271" s="48"/>
      <c r="AM271" s="48"/>
      <c r="AN271" s="49"/>
      <c r="AO271" s="45"/>
    </row>
    <row r="272" spans="1:41">
      <c r="A272" s="107">
        <v>84</v>
      </c>
      <c r="B272" s="57"/>
      <c r="C272" s="57">
        <f t="shared" si="193"/>
        <v>0</v>
      </c>
      <c r="D272" s="57">
        <f t="shared" si="186"/>
        <v>0</v>
      </c>
      <c r="E272" s="57">
        <f t="shared" si="188"/>
        <v>0</v>
      </c>
      <c r="F272" t="str">
        <f t="shared" si="197"/>
        <v>BR</v>
      </c>
      <c r="G272" s="27" t="str">
        <f t="shared" si="204"/>
        <v/>
      </c>
      <c r="H272" s="26" t="str">
        <f t="shared" si="205"/>
        <v/>
      </c>
      <c r="I272" s="58" t="str">
        <f>IF(B272&lt;&gt;"",IF(Z271&gt;=$AR$5,"",IF(Z271&lt;=$AR$6,"",IF(AND(G271="L",G272="L"),"",IF(G272="W","",IF(AND(G272="L",I270="",C269="R"),"B",IF(AND(G272="L",I270="",C269="B"),"R",IF(AND(F268="RB",F270="RB"),"B",IF(AND(F268="RR",F270="RR"),"B",IF(AND(F268="BR",F270="BR"),"R",IF(AND(F268="BB",F270="BB"),"R","")))))))))),"")</f>
        <v/>
      </c>
      <c r="J272" s="75"/>
      <c r="K272" s="27" t="str">
        <f t="shared" si="206"/>
        <v/>
      </c>
      <c r="L272" s="28">
        <f t="shared" si="207"/>
        <v>0</v>
      </c>
      <c r="M272" t="str">
        <f t="shared" ref="M272:M275" si="217">IF(B272=0,"OE",D271&amp;D272)</f>
        <v>OE</v>
      </c>
      <c r="N272" s="27" t="str">
        <f t="shared" si="195"/>
        <v/>
      </c>
      <c r="O272" s="26" t="str">
        <f t="shared" si="208"/>
        <v/>
      </c>
      <c r="P272" s="58" t="str">
        <f t="shared" si="212"/>
        <v/>
      </c>
      <c r="Q272" s="27" t="str">
        <f t="shared" si="201"/>
        <v/>
      </c>
      <c r="R272" s="28">
        <f t="shared" si="216"/>
        <v>0</v>
      </c>
      <c r="S272" t="str">
        <f t="shared" si="198"/>
        <v>LH</v>
      </c>
      <c r="T272" s="27" t="str">
        <f t="shared" si="209"/>
        <v/>
      </c>
      <c r="U272" s="26" t="str">
        <f t="shared" si="210"/>
        <v/>
      </c>
      <c r="V272" s="58" t="str">
        <f t="shared" si="213"/>
        <v/>
      </c>
      <c r="W272" s="27" t="str">
        <f t="shared" si="202"/>
        <v/>
      </c>
      <c r="X272" s="28">
        <f t="shared" si="203"/>
        <v>0</v>
      </c>
      <c r="Y272" s="33">
        <f t="shared" si="185"/>
        <v>0</v>
      </c>
      <c r="Z272" s="31" t="str">
        <f t="shared" si="200"/>
        <v/>
      </c>
      <c r="AA272" s="44" t="str">
        <f t="shared" si="214"/>
        <v/>
      </c>
      <c r="AB272" s="44" t="str">
        <f t="shared" si="215"/>
        <v/>
      </c>
      <c r="AC272" s="46"/>
      <c r="AD272" s="48"/>
      <c r="AE272" s="48"/>
      <c r="AF272" s="48"/>
      <c r="AG272" s="48"/>
      <c r="AH272" s="48"/>
      <c r="AI272" s="48"/>
      <c r="AJ272" s="48"/>
      <c r="AK272" s="48"/>
      <c r="AL272" s="48"/>
      <c r="AM272" s="48"/>
      <c r="AN272" s="49"/>
      <c r="AO272" s="45"/>
    </row>
    <row r="273" spans="1:41">
      <c r="A273" s="107">
        <v>85</v>
      </c>
      <c r="B273" s="57"/>
      <c r="C273" s="57">
        <f t="shared" si="193"/>
        <v>0</v>
      </c>
      <c r="D273" s="57">
        <f t="shared" si="186"/>
        <v>0</v>
      </c>
      <c r="E273" s="57">
        <f t="shared" si="188"/>
        <v>0</v>
      </c>
      <c r="F273"/>
      <c r="G273" s="27" t="str">
        <f t="shared" si="204"/>
        <v/>
      </c>
      <c r="H273" s="26" t="str">
        <f t="shared" si="205"/>
        <v/>
      </c>
      <c r="I273" s="58" t="str">
        <f>IF(B273&lt;&gt;"",IF(Z272&gt;=$AR$5,"",IF(Z272&lt;=$AR$6,"",IF(AND(G272="L",G273="L"),"",IF(G273="W","",IF(AND(G273="L",I271="",C270="R"),"B",IF(AND(G273="L",I271="",C270="B"),"R",IF(AND(F269="RB",F271="RB"),"B",IF(AND(F269="RR",F271="RR"),"B",IF(AND(F269="BR",F271="BR"),"R",IF(AND(F269="BB",F271="BB"),"R","")))))))))),"")</f>
        <v/>
      </c>
      <c r="J273" s="75"/>
      <c r="K273" s="27" t="str">
        <f t="shared" si="206"/>
        <v/>
      </c>
      <c r="L273" s="28">
        <f t="shared" si="207"/>
        <v>0</v>
      </c>
      <c r="M273"/>
      <c r="N273" s="27" t="str">
        <f t="shared" si="195"/>
        <v/>
      </c>
      <c r="O273" s="26" t="str">
        <f t="shared" si="208"/>
        <v/>
      </c>
      <c r="P273" s="58" t="str">
        <f t="shared" si="212"/>
        <v/>
      </c>
      <c r="Q273" s="27" t="str">
        <f t="shared" si="201"/>
        <v/>
      </c>
      <c r="R273" s="28">
        <f t="shared" si="216"/>
        <v>0</v>
      </c>
      <c r="S273"/>
      <c r="T273" s="27" t="str">
        <f t="shared" si="209"/>
        <v/>
      </c>
      <c r="U273" s="26" t="str">
        <f t="shared" si="210"/>
        <v/>
      </c>
      <c r="V273" s="58" t="str">
        <f t="shared" si="213"/>
        <v/>
      </c>
      <c r="W273" s="27" t="str">
        <f t="shared" si="202"/>
        <v/>
      </c>
      <c r="X273" s="28">
        <f t="shared" si="203"/>
        <v>0</v>
      </c>
      <c r="Y273" s="33">
        <f t="shared" si="185"/>
        <v>0</v>
      </c>
      <c r="Z273" s="31" t="str">
        <f t="shared" si="200"/>
        <v/>
      </c>
      <c r="AA273" s="44" t="str">
        <f t="shared" si="214"/>
        <v/>
      </c>
      <c r="AB273" s="44" t="str">
        <f t="shared" si="215"/>
        <v/>
      </c>
      <c r="AC273" s="46"/>
      <c r="AD273" s="48"/>
      <c r="AE273" s="48"/>
      <c r="AF273" s="48"/>
      <c r="AG273" s="48"/>
      <c r="AH273" s="48"/>
      <c r="AI273" s="48"/>
      <c r="AJ273" s="48"/>
      <c r="AK273" s="48"/>
      <c r="AL273" s="48"/>
      <c r="AM273" s="48"/>
      <c r="AN273" s="49"/>
      <c r="AO273" s="45"/>
    </row>
    <row r="274" spans="1:41">
      <c r="A274" s="107">
        <v>86</v>
      </c>
      <c r="B274" s="57"/>
      <c r="C274" s="57">
        <f t="shared" si="193"/>
        <v>0</v>
      </c>
      <c r="D274" s="57">
        <f t="shared" si="186"/>
        <v>0</v>
      </c>
      <c r="E274" s="57">
        <f t="shared" si="188"/>
        <v>0</v>
      </c>
      <c r="F274" t="str">
        <f t="shared" si="197"/>
        <v>BR</v>
      </c>
      <c r="G274" s="27" t="str">
        <f t="shared" si="204"/>
        <v/>
      </c>
      <c r="H274" s="26" t="str">
        <f t="shared" si="205"/>
        <v/>
      </c>
      <c r="I274" s="58" t="str">
        <f>IF(B274&lt;&gt;"",IF(Z273&gt;=$AR$5,"",IF(Z273&lt;=$AR$6,"",IF(AND(G273="L",G274="L"),"",IF(G274="W","",IF(AND(G274="L",I272="",C271="R"),"B",IF(AND(G274="L",I272="",C271="B"),"R",IF(AND(F270="RB",F272="RB"),"B",IF(AND(F270="RR",F272="RR"),"B",IF(AND(F270="BR",F272="BR"),"R",IF(AND(F270="BB",F272="BB"),"R","")))))))))),"")</f>
        <v/>
      </c>
      <c r="J274" s="75"/>
      <c r="K274" s="27" t="str">
        <f t="shared" si="206"/>
        <v/>
      </c>
      <c r="L274" s="28">
        <f t="shared" si="207"/>
        <v>0</v>
      </c>
      <c r="M274" t="str">
        <f t="shared" si="217"/>
        <v>OE</v>
      </c>
      <c r="N274" s="27" t="str">
        <f t="shared" si="195"/>
        <v/>
      </c>
      <c r="O274" s="26" t="str">
        <f t="shared" si="208"/>
        <v/>
      </c>
      <c r="P274" s="58" t="str">
        <f t="shared" si="212"/>
        <v/>
      </c>
      <c r="Q274" s="27" t="str">
        <f t="shared" si="201"/>
        <v/>
      </c>
      <c r="R274" s="28">
        <f t="shared" si="216"/>
        <v>0</v>
      </c>
      <c r="S274" t="str">
        <f t="shared" si="198"/>
        <v>LH</v>
      </c>
      <c r="T274" s="27" t="str">
        <f t="shared" si="209"/>
        <v/>
      </c>
      <c r="U274" s="26" t="str">
        <f t="shared" si="210"/>
        <v/>
      </c>
      <c r="V274" s="58" t="str">
        <f t="shared" si="213"/>
        <v/>
      </c>
      <c r="W274" s="27" t="str">
        <f t="shared" si="202"/>
        <v/>
      </c>
      <c r="X274" s="28">
        <f t="shared" si="203"/>
        <v>0</v>
      </c>
      <c r="Y274" s="33">
        <f t="shared" si="185"/>
        <v>0</v>
      </c>
      <c r="Z274" s="31" t="str">
        <f t="shared" si="200"/>
        <v/>
      </c>
      <c r="AA274" s="44" t="str">
        <f t="shared" si="214"/>
        <v/>
      </c>
      <c r="AB274" s="44" t="str">
        <f t="shared" si="215"/>
        <v/>
      </c>
      <c r="AC274" s="46"/>
      <c r="AD274" s="48"/>
      <c r="AE274" s="48"/>
      <c r="AF274" s="48"/>
      <c r="AG274" s="48"/>
      <c r="AH274" s="48"/>
      <c r="AI274" s="48"/>
      <c r="AJ274" s="48"/>
      <c r="AK274" s="48"/>
      <c r="AL274" s="48"/>
      <c r="AM274" s="48"/>
      <c r="AN274" s="49"/>
      <c r="AO274" s="45"/>
    </row>
    <row r="275" spans="1:41">
      <c r="A275" s="107">
        <v>87</v>
      </c>
      <c r="B275" s="57"/>
      <c r="C275" s="57">
        <f t="shared" si="193"/>
        <v>0</v>
      </c>
      <c r="D275" s="57">
        <f t="shared" si="186"/>
        <v>0</v>
      </c>
      <c r="E275" s="57">
        <f t="shared" si="188"/>
        <v>0</v>
      </c>
      <c r="F275"/>
      <c r="G275" s="27" t="str">
        <f t="shared" si="204"/>
        <v/>
      </c>
      <c r="H275" s="26" t="str">
        <f t="shared" si="205"/>
        <v/>
      </c>
      <c r="I275" s="58" t="str">
        <f>IF(B275&lt;&gt;"",IF(Z274&gt;=$AR$5,"",IF(Z274&lt;=$AR$6,"",IF(AND(G274="L",G275="L"),"",IF(G275="W","",IF(AND(G275="L",I273="",C272="R"),"B",IF(AND(G275="L",I273="",C272="B"),"R",IF(AND(F271="RB",F273="RB"),"B",IF(AND(F271="RR",F273="RR"),"B",IF(AND(F271="BR",F273="BR"),"R",IF(AND(F271="BB",F273="BB"),"R","")))))))))),"")</f>
        <v/>
      </c>
      <c r="J275" s="75"/>
      <c r="K275" s="27" t="str">
        <f t="shared" si="206"/>
        <v/>
      </c>
      <c r="L275" s="28">
        <f t="shared" si="207"/>
        <v>0</v>
      </c>
      <c r="M275"/>
      <c r="N275" s="27" t="str">
        <f t="shared" si="195"/>
        <v/>
      </c>
      <c r="O275" s="26" t="str">
        <f t="shared" si="208"/>
        <v/>
      </c>
      <c r="P275" s="58" t="str">
        <f t="shared" si="212"/>
        <v/>
      </c>
      <c r="Q275" s="27" t="str">
        <f t="shared" si="201"/>
        <v/>
      </c>
      <c r="R275" s="28">
        <f t="shared" si="216"/>
        <v>0</v>
      </c>
      <c r="S275"/>
      <c r="T275" s="27" t="str">
        <f t="shared" si="209"/>
        <v/>
      </c>
      <c r="U275" s="26" t="str">
        <f t="shared" si="210"/>
        <v/>
      </c>
      <c r="V275" s="58" t="str">
        <f t="shared" si="213"/>
        <v/>
      </c>
      <c r="W275" s="27" t="str">
        <f t="shared" si="202"/>
        <v/>
      </c>
      <c r="X275" s="28">
        <f t="shared" si="203"/>
        <v>0</v>
      </c>
      <c r="Y275" s="33">
        <f t="shared" si="185"/>
        <v>0</v>
      </c>
      <c r="Z275" s="31" t="str">
        <f t="shared" si="200"/>
        <v/>
      </c>
      <c r="AA275" s="44" t="str">
        <f t="shared" si="214"/>
        <v/>
      </c>
      <c r="AB275" s="44" t="str">
        <f t="shared" si="215"/>
        <v/>
      </c>
      <c r="AC275" s="46"/>
      <c r="AD275" s="48"/>
      <c r="AE275" s="48"/>
      <c r="AF275" s="48"/>
      <c r="AG275" s="48"/>
      <c r="AH275" s="48"/>
      <c r="AI275" s="48"/>
      <c r="AJ275" s="48"/>
      <c r="AK275" s="48"/>
      <c r="AL275" s="48"/>
      <c r="AM275" s="48"/>
      <c r="AN275" s="49"/>
      <c r="AO275" s="45"/>
    </row>
    <row r="276" spans="1:41">
      <c r="A276" s="107">
        <v>88</v>
      </c>
      <c r="B276" s="57"/>
      <c r="C276" s="57">
        <f t="shared" si="193"/>
        <v>0</v>
      </c>
      <c r="D276" s="57">
        <f t="shared" si="186"/>
        <v>0</v>
      </c>
      <c r="E276" s="57">
        <f t="shared" si="188"/>
        <v>0</v>
      </c>
      <c r="F276" t="str">
        <f t="shared" si="197"/>
        <v>BR</v>
      </c>
      <c r="G276" s="27" t="str">
        <f t="shared" si="204"/>
        <v/>
      </c>
      <c r="H276" s="26" t="str">
        <f t="shared" si="205"/>
        <v/>
      </c>
      <c r="I276" s="58" t="str">
        <f>IF(B276&lt;&gt;"",IF(Z275&gt;=$AR$5,"",IF(Z275&lt;=$AR$6,"",IF(AND(G275="L",G276="L"),"",IF(G276="W","",IF(AND(G276="L",I274="",C273="R"),"B",IF(AND(G276="L",I274="",C273="B"),"R",IF(AND(F272="RB",F274="RB"),"B",IF(AND(F272="RR",F274="RR"),"B",IF(AND(F272="BR",F274="BR"),"R",IF(AND(F272="BB",F274="BB"),"R","")))))))))),"")</f>
        <v/>
      </c>
      <c r="J276" s="75"/>
      <c r="K276" s="27" t="str">
        <f t="shared" si="206"/>
        <v/>
      </c>
      <c r="L276" s="28">
        <f t="shared" si="207"/>
        <v>0</v>
      </c>
      <c r="M276" t="str">
        <f t="shared" ref="M276:M281" si="218">IF(B276=0,"OE",D275&amp;D276)</f>
        <v>OE</v>
      </c>
      <c r="N276" s="27" t="str">
        <f t="shared" si="195"/>
        <v/>
      </c>
      <c r="O276" s="26" t="str">
        <f t="shared" si="208"/>
        <v/>
      </c>
      <c r="P276" s="58" t="str">
        <f t="shared" si="212"/>
        <v/>
      </c>
      <c r="Q276" s="27" t="str">
        <f t="shared" si="201"/>
        <v/>
      </c>
      <c r="R276" s="28">
        <f t="shared" si="216"/>
        <v>0</v>
      </c>
      <c r="S276" t="str">
        <f t="shared" si="198"/>
        <v>LH</v>
      </c>
      <c r="T276" s="27" t="str">
        <f t="shared" si="209"/>
        <v/>
      </c>
      <c r="U276" s="26" t="str">
        <f t="shared" si="210"/>
        <v/>
      </c>
      <c r="V276" s="58" t="str">
        <f t="shared" si="213"/>
        <v/>
      </c>
      <c r="W276" s="27" t="str">
        <f t="shared" si="202"/>
        <v/>
      </c>
      <c r="X276" s="28">
        <f t="shared" si="203"/>
        <v>0</v>
      </c>
      <c r="Y276" s="33">
        <f t="shared" si="185"/>
        <v>0</v>
      </c>
      <c r="Z276" s="31" t="str">
        <f t="shared" si="200"/>
        <v/>
      </c>
      <c r="AA276" s="44" t="str">
        <f t="shared" si="214"/>
        <v/>
      </c>
      <c r="AB276" s="44" t="str">
        <f t="shared" si="215"/>
        <v/>
      </c>
      <c r="AC276" s="46"/>
      <c r="AD276" s="48"/>
      <c r="AE276" s="48"/>
      <c r="AF276" s="48"/>
      <c r="AG276" s="48"/>
      <c r="AH276" s="48"/>
      <c r="AI276" s="48"/>
      <c r="AJ276" s="48"/>
      <c r="AK276" s="48"/>
      <c r="AL276" s="48"/>
      <c r="AM276" s="48"/>
      <c r="AN276" s="49"/>
      <c r="AO276" s="45"/>
    </row>
    <row r="277" spans="1:41">
      <c r="A277" s="107">
        <v>89</v>
      </c>
      <c r="B277" s="57"/>
      <c r="C277" s="57">
        <f t="shared" si="193"/>
        <v>0</v>
      </c>
      <c r="D277" s="57">
        <f t="shared" si="186"/>
        <v>0</v>
      </c>
      <c r="E277" s="57">
        <f t="shared" si="188"/>
        <v>0</v>
      </c>
      <c r="F277"/>
      <c r="G277" s="27" t="str">
        <f t="shared" si="204"/>
        <v/>
      </c>
      <c r="H277" s="26" t="str">
        <f t="shared" si="205"/>
        <v/>
      </c>
      <c r="I277" s="58" t="str">
        <f>IF(B277&lt;&gt;"",IF(Z276&gt;=$AR$5,"",IF(Z276&lt;=$AR$6,"",IF(AND(G276="L",G277="L"),"",IF(G277="W","",IF(AND(G277="L",I275="",C274="R"),"B",IF(AND(G277="L",I275="",C274="B"),"R",IF(AND(F273="RB",F275="RB"),"B",IF(AND(F273="RR",F275="RR"),"B",IF(AND(F273="BR",F275="BR"),"R",IF(AND(F273="BB",F275="BB"),"R","")))))))))),"")</f>
        <v/>
      </c>
      <c r="J277" s="75"/>
      <c r="K277" s="27" t="str">
        <f t="shared" si="206"/>
        <v/>
      </c>
      <c r="L277" s="28">
        <f t="shared" si="207"/>
        <v>0</v>
      </c>
      <c r="M277"/>
      <c r="N277" s="27" t="str">
        <f t="shared" si="195"/>
        <v/>
      </c>
      <c r="O277" s="26" t="str">
        <f t="shared" si="208"/>
        <v/>
      </c>
      <c r="P277" s="58" t="str">
        <f t="shared" si="212"/>
        <v/>
      </c>
      <c r="Q277" s="27" t="str">
        <f t="shared" si="201"/>
        <v/>
      </c>
      <c r="R277" s="28">
        <f t="shared" si="216"/>
        <v>0</v>
      </c>
      <c r="S277"/>
      <c r="T277" s="27" t="str">
        <f t="shared" si="209"/>
        <v/>
      </c>
      <c r="U277" s="26" t="str">
        <f t="shared" si="210"/>
        <v/>
      </c>
      <c r="V277" s="58" t="str">
        <f t="shared" si="213"/>
        <v/>
      </c>
      <c r="W277" s="27" t="str">
        <f t="shared" si="202"/>
        <v/>
      </c>
      <c r="X277" s="28">
        <f t="shared" si="203"/>
        <v>0</v>
      </c>
      <c r="Y277" s="33">
        <f t="shared" si="185"/>
        <v>0</v>
      </c>
      <c r="Z277" s="31" t="str">
        <f t="shared" si="200"/>
        <v/>
      </c>
      <c r="AA277" s="44" t="str">
        <f t="shared" si="214"/>
        <v/>
      </c>
      <c r="AB277" s="44" t="str">
        <f t="shared" si="215"/>
        <v/>
      </c>
      <c r="AC277" s="46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9"/>
      <c r="AO277" s="45"/>
    </row>
    <row r="278" spans="1:41">
      <c r="A278" s="107">
        <v>90</v>
      </c>
      <c r="B278" s="57"/>
      <c r="C278" s="57">
        <f t="shared" si="193"/>
        <v>0</v>
      </c>
      <c r="D278" s="57">
        <f t="shared" si="186"/>
        <v>0</v>
      </c>
      <c r="E278" s="57">
        <f t="shared" si="188"/>
        <v>0</v>
      </c>
      <c r="F278" t="str">
        <f t="shared" si="197"/>
        <v>BR</v>
      </c>
      <c r="G278" s="27" t="str">
        <f t="shared" si="204"/>
        <v/>
      </c>
      <c r="H278" s="26" t="str">
        <f t="shared" si="205"/>
        <v/>
      </c>
      <c r="I278" s="58" t="str">
        <f>IF(B278&lt;&gt;"",IF(Z277&gt;=$AR$5,"",IF(Z277&lt;=$AR$6,"",IF(AND(G277="L",G278="L"),"",IF(G278="W","",IF(AND(G278="L",I276="",C275="R"),"B",IF(AND(G278="L",I276="",C275="B"),"R",IF(AND(F274="RB",F276="RB"),"B",IF(AND(F274="RR",F276="RR"),"B",IF(AND(F274="BR",F276="BR"),"R",IF(AND(F274="BB",F276="BB"),"R","")))))))))),"")</f>
        <v/>
      </c>
      <c r="J278" s="75"/>
      <c r="K278" s="27" t="str">
        <f t="shared" si="206"/>
        <v/>
      </c>
      <c r="L278" s="28">
        <f t="shared" si="207"/>
        <v>0</v>
      </c>
      <c r="M278" t="str">
        <f t="shared" si="218"/>
        <v>OE</v>
      </c>
      <c r="N278" s="27" t="str">
        <f t="shared" si="195"/>
        <v/>
      </c>
      <c r="O278" s="26" t="str">
        <f t="shared" si="208"/>
        <v/>
      </c>
      <c r="P278" s="58" t="str">
        <f t="shared" si="212"/>
        <v/>
      </c>
      <c r="Q278" s="27" t="str">
        <f t="shared" si="201"/>
        <v/>
      </c>
      <c r="R278" s="28">
        <f t="shared" si="216"/>
        <v>0</v>
      </c>
      <c r="S278" t="str">
        <f t="shared" si="198"/>
        <v>LH</v>
      </c>
      <c r="T278" s="27" t="str">
        <f t="shared" si="209"/>
        <v/>
      </c>
      <c r="U278" s="26" t="str">
        <f t="shared" si="210"/>
        <v/>
      </c>
      <c r="V278" s="58" t="str">
        <f t="shared" si="213"/>
        <v/>
      </c>
      <c r="W278" s="27" t="str">
        <f t="shared" si="202"/>
        <v/>
      </c>
      <c r="X278" s="28">
        <f t="shared" si="203"/>
        <v>0</v>
      </c>
      <c r="Y278" s="33">
        <f t="shared" si="185"/>
        <v>0</v>
      </c>
      <c r="Z278" s="31" t="str">
        <f t="shared" si="200"/>
        <v/>
      </c>
      <c r="AA278" s="44" t="str">
        <f t="shared" si="214"/>
        <v/>
      </c>
      <c r="AB278" s="44" t="str">
        <f t="shared" si="215"/>
        <v/>
      </c>
      <c r="AC278" s="46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9"/>
      <c r="AO278" s="45"/>
    </row>
    <row r="279" spans="1:41">
      <c r="A279" s="107">
        <v>91</v>
      </c>
      <c r="B279" s="57"/>
      <c r="C279" s="57">
        <f t="shared" si="193"/>
        <v>0</v>
      </c>
      <c r="D279" s="57">
        <f t="shared" si="186"/>
        <v>0</v>
      </c>
      <c r="E279" s="57">
        <f t="shared" si="188"/>
        <v>0</v>
      </c>
      <c r="F279"/>
      <c r="G279" s="27" t="str">
        <f t="shared" si="204"/>
        <v/>
      </c>
      <c r="H279" s="26" t="str">
        <f t="shared" si="205"/>
        <v/>
      </c>
      <c r="I279" s="58" t="str">
        <f>IF(B279&lt;&gt;"",IF(Z278&gt;=$AR$5,"",IF(Z278&lt;=$AR$6,"",IF(AND(G278="L",G279="L"),"",IF(G279="W","",IF(AND(G279="L",I277="",C276="R"),"B",IF(AND(G279="L",I277="",C276="B"),"R",IF(AND(F275="RB",F277="RB"),"B",IF(AND(F275="RR",F277="RR"),"B",IF(AND(F275="BR",F277="BR"),"R",IF(AND(F275="BB",F277="BB"),"R","")))))))))),"")</f>
        <v/>
      </c>
      <c r="J279" s="75"/>
      <c r="K279" s="27" t="str">
        <f t="shared" si="206"/>
        <v/>
      </c>
      <c r="L279" s="28">
        <f t="shared" si="207"/>
        <v>0</v>
      </c>
      <c r="M279"/>
      <c r="N279" s="27" t="str">
        <f t="shared" si="195"/>
        <v/>
      </c>
      <c r="O279" s="26" t="str">
        <f t="shared" si="208"/>
        <v/>
      </c>
      <c r="P279" s="58" t="str">
        <f t="shared" si="212"/>
        <v/>
      </c>
      <c r="Q279" s="27" t="str">
        <f t="shared" si="201"/>
        <v/>
      </c>
      <c r="R279" s="28">
        <f t="shared" si="216"/>
        <v>0</v>
      </c>
      <c r="S279"/>
      <c r="T279" s="27" t="str">
        <f t="shared" si="209"/>
        <v/>
      </c>
      <c r="U279" s="26" t="str">
        <f t="shared" si="210"/>
        <v/>
      </c>
      <c r="V279" s="58" t="str">
        <f t="shared" si="213"/>
        <v/>
      </c>
      <c r="W279" s="27" t="str">
        <f t="shared" si="202"/>
        <v/>
      </c>
      <c r="X279" s="28">
        <f t="shared" si="203"/>
        <v>0</v>
      </c>
      <c r="Y279" s="33">
        <f t="shared" si="185"/>
        <v>0</v>
      </c>
      <c r="Z279" s="31" t="str">
        <f t="shared" si="200"/>
        <v/>
      </c>
      <c r="AA279" s="44" t="str">
        <f t="shared" si="214"/>
        <v/>
      </c>
      <c r="AB279" s="44" t="str">
        <f t="shared" si="215"/>
        <v/>
      </c>
      <c r="AC279" s="46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9"/>
      <c r="AO279" s="45"/>
    </row>
    <row r="280" spans="1:41">
      <c r="A280" s="107">
        <v>92</v>
      </c>
      <c r="B280" s="57"/>
      <c r="C280" s="57">
        <f t="shared" si="193"/>
        <v>0</v>
      </c>
      <c r="D280" s="57">
        <f t="shared" si="186"/>
        <v>0</v>
      </c>
      <c r="E280" s="57">
        <f t="shared" si="188"/>
        <v>0</v>
      </c>
      <c r="F280" t="str">
        <f t="shared" si="197"/>
        <v>BR</v>
      </c>
      <c r="G280" s="27" t="str">
        <f t="shared" si="204"/>
        <v/>
      </c>
      <c r="H280" s="26" t="str">
        <f t="shared" si="205"/>
        <v/>
      </c>
      <c r="I280" s="58" t="str">
        <f>IF(B280&lt;&gt;"",IF(Z279&gt;=$AR$5,"",IF(Z279&lt;=$AR$6,"",IF(AND(G279="L",G280="L"),"",IF(G280="W","",IF(AND(G280="L",I278="",C277="R"),"B",IF(AND(G280="L",I278="",C277="B"),"R",IF(AND(F276="RB",F278="RB"),"B",IF(AND(F276="RR",F278="RR"),"B",IF(AND(F276="BR",F278="BR"),"R",IF(AND(F276="BB",F278="BB"),"R","")))))))))),"")</f>
        <v/>
      </c>
      <c r="J280" s="75"/>
      <c r="K280" s="27" t="str">
        <f t="shared" si="206"/>
        <v/>
      </c>
      <c r="L280" s="28">
        <f t="shared" si="207"/>
        <v>0</v>
      </c>
      <c r="M280" t="str">
        <f t="shared" si="218"/>
        <v>OE</v>
      </c>
      <c r="N280" s="27" t="str">
        <f t="shared" si="195"/>
        <v/>
      </c>
      <c r="O280" s="26" t="str">
        <f t="shared" si="208"/>
        <v/>
      </c>
      <c r="P280" s="58" t="str">
        <f t="shared" si="212"/>
        <v/>
      </c>
      <c r="Q280" s="27" t="str">
        <f t="shared" si="201"/>
        <v/>
      </c>
      <c r="R280" s="28">
        <f t="shared" si="216"/>
        <v>0</v>
      </c>
      <c r="S280" t="str">
        <f t="shared" si="198"/>
        <v>LH</v>
      </c>
      <c r="T280" s="27" t="str">
        <f t="shared" si="209"/>
        <v/>
      </c>
      <c r="U280" s="26" t="str">
        <f t="shared" si="210"/>
        <v/>
      </c>
      <c r="V280" s="58" t="str">
        <f t="shared" si="213"/>
        <v/>
      </c>
      <c r="W280" s="27" t="str">
        <f t="shared" si="202"/>
        <v/>
      </c>
      <c r="X280" s="28">
        <f t="shared" si="203"/>
        <v>0</v>
      </c>
      <c r="Y280" s="33">
        <f t="shared" si="185"/>
        <v>0</v>
      </c>
      <c r="Z280" s="31" t="str">
        <f t="shared" si="200"/>
        <v/>
      </c>
      <c r="AA280" s="44" t="str">
        <f t="shared" si="214"/>
        <v/>
      </c>
      <c r="AB280" s="44" t="str">
        <f t="shared" si="215"/>
        <v/>
      </c>
      <c r="AC280" s="46"/>
      <c r="AD280" s="48"/>
      <c r="AE280" s="48"/>
      <c r="AF280" s="48"/>
      <c r="AG280" s="48"/>
      <c r="AH280" s="48"/>
      <c r="AI280" s="48"/>
      <c r="AJ280" s="48"/>
      <c r="AK280" s="48"/>
      <c r="AL280" s="48"/>
      <c r="AM280" s="48"/>
      <c r="AN280" s="49"/>
      <c r="AO280" s="45"/>
    </row>
    <row r="281" spans="1:41">
      <c r="A281" s="107">
        <v>93</v>
      </c>
      <c r="B281" s="57"/>
      <c r="C281" s="57">
        <f t="shared" si="193"/>
        <v>0</v>
      </c>
      <c r="D281" s="57">
        <f t="shared" si="186"/>
        <v>0</v>
      </c>
      <c r="E281" s="57">
        <f t="shared" si="188"/>
        <v>0</v>
      </c>
      <c r="F281"/>
      <c r="G281" s="27" t="str">
        <f t="shared" si="204"/>
        <v/>
      </c>
      <c r="H281" s="26" t="str">
        <f t="shared" si="205"/>
        <v/>
      </c>
      <c r="I281" s="58" t="str">
        <f>IF(B281&lt;&gt;"",IF(Z280&gt;=$AR$5,"",IF(Z280&lt;=$AR$6,"",IF(AND(G280="L",G281="L"),"",IF(G281="W","",IF(AND(G281="L",I279="",C278="R"),"B",IF(AND(G281="L",I279="",C278="B"),"R",IF(AND(F277="RB",F279="RB"),"B",IF(AND(F277="RR",F279="RR"),"B",IF(AND(F277="BR",F279="BR"),"R",IF(AND(F277="BB",F279="BB"),"R","")))))))))),"")</f>
        <v/>
      </c>
      <c r="J281" s="75"/>
      <c r="K281" s="27" t="str">
        <f t="shared" si="206"/>
        <v/>
      </c>
      <c r="L281" s="28">
        <f t="shared" si="207"/>
        <v>0</v>
      </c>
      <c r="M281"/>
      <c r="N281" s="27" t="str">
        <f t="shared" si="195"/>
        <v/>
      </c>
      <c r="O281" s="26" t="str">
        <f t="shared" si="208"/>
        <v/>
      </c>
      <c r="P281" s="58" t="str">
        <f t="shared" si="212"/>
        <v/>
      </c>
      <c r="Q281" s="27" t="str">
        <f t="shared" si="201"/>
        <v/>
      </c>
      <c r="R281" s="28">
        <f t="shared" si="216"/>
        <v>0</v>
      </c>
      <c r="S281"/>
      <c r="T281" s="27" t="str">
        <f t="shared" si="209"/>
        <v/>
      </c>
      <c r="U281" s="26" t="str">
        <f t="shared" si="210"/>
        <v/>
      </c>
      <c r="V281" s="58" t="str">
        <f t="shared" si="213"/>
        <v/>
      </c>
      <c r="W281" s="27" t="str">
        <f t="shared" si="202"/>
        <v/>
      </c>
      <c r="X281" s="28">
        <f t="shared" si="203"/>
        <v>0</v>
      </c>
      <c r="Y281" s="33">
        <f t="shared" si="185"/>
        <v>0</v>
      </c>
      <c r="Z281" s="31" t="str">
        <f t="shared" si="200"/>
        <v/>
      </c>
      <c r="AA281" s="44" t="str">
        <f t="shared" si="214"/>
        <v/>
      </c>
      <c r="AB281" s="44" t="str">
        <f t="shared" si="215"/>
        <v/>
      </c>
      <c r="AC281" s="46"/>
      <c r="AD281" s="48"/>
      <c r="AE281" s="48"/>
      <c r="AF281" s="48"/>
      <c r="AG281" s="48"/>
      <c r="AH281" s="48"/>
      <c r="AI281" s="48"/>
      <c r="AJ281" s="48"/>
      <c r="AK281" s="48"/>
      <c r="AL281" s="48"/>
      <c r="AM281" s="48"/>
      <c r="AN281" s="49"/>
      <c r="AO281" s="45"/>
    </row>
    <row r="282" spans="1:41">
      <c r="A282" s="107">
        <v>94</v>
      </c>
      <c r="B282" s="57"/>
      <c r="C282" s="57">
        <f t="shared" si="193"/>
        <v>0</v>
      </c>
      <c r="D282" s="57">
        <f t="shared" si="186"/>
        <v>0</v>
      </c>
      <c r="E282" s="57">
        <f t="shared" si="188"/>
        <v>0</v>
      </c>
      <c r="F282" t="str">
        <f t="shared" si="197"/>
        <v>BR</v>
      </c>
      <c r="G282" s="27" t="str">
        <f t="shared" si="204"/>
        <v/>
      </c>
      <c r="H282" s="26" t="str">
        <f t="shared" si="205"/>
        <v/>
      </c>
      <c r="I282" s="58" t="str">
        <f>IF(B282&lt;&gt;"",IF(Z281&gt;=$AR$5,"",IF(Z281&lt;=$AR$6,"",IF(AND(G281="L",G282="L"),"",IF(G282="W","",IF(AND(G282="L",I280="",C279="R"),"B",IF(AND(G282="L",I280="",C279="B"),"R",IF(AND(F278="RB",F280="RB"),"B",IF(AND(F278="RR",F280="RR"),"B",IF(AND(F278="BR",F280="BR"),"R",IF(AND(F278="BB",F280="BB"),"R","")))))))))),"")</f>
        <v/>
      </c>
      <c r="J282" s="75"/>
      <c r="K282" s="27" t="str">
        <f t="shared" si="206"/>
        <v/>
      </c>
      <c r="L282" s="28">
        <f t="shared" si="207"/>
        <v>0</v>
      </c>
      <c r="M282" t="str">
        <f t="shared" ref="M282:M285" si="219">IF(B282=0,"OE",D281&amp;D282)</f>
        <v>OE</v>
      </c>
      <c r="N282" s="27" t="str">
        <f t="shared" si="195"/>
        <v/>
      </c>
      <c r="O282" s="26" t="str">
        <f t="shared" si="208"/>
        <v/>
      </c>
      <c r="P282" s="58" t="str">
        <f t="shared" si="212"/>
        <v/>
      </c>
      <c r="Q282" s="27" t="str">
        <f t="shared" si="201"/>
        <v/>
      </c>
      <c r="R282" s="28">
        <f t="shared" si="216"/>
        <v>0</v>
      </c>
      <c r="S282" t="str">
        <f t="shared" si="198"/>
        <v>LH</v>
      </c>
      <c r="T282" s="27" t="str">
        <f t="shared" si="209"/>
        <v/>
      </c>
      <c r="U282" s="26" t="str">
        <f t="shared" si="210"/>
        <v/>
      </c>
      <c r="V282" s="58" t="str">
        <f t="shared" si="213"/>
        <v/>
      </c>
      <c r="W282" s="27" t="str">
        <f t="shared" si="202"/>
        <v/>
      </c>
      <c r="X282" s="28">
        <f t="shared" si="203"/>
        <v>0</v>
      </c>
      <c r="Y282" s="33">
        <f t="shared" si="185"/>
        <v>0</v>
      </c>
      <c r="Z282" s="31" t="str">
        <f t="shared" si="200"/>
        <v/>
      </c>
      <c r="AA282" s="44" t="str">
        <f t="shared" si="214"/>
        <v/>
      </c>
      <c r="AB282" s="44" t="str">
        <f t="shared" si="215"/>
        <v/>
      </c>
      <c r="AC282" s="46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9"/>
      <c r="AO282" s="45"/>
    </row>
    <row r="283" spans="1:41">
      <c r="A283" s="107">
        <v>95</v>
      </c>
      <c r="B283" s="57"/>
      <c r="C283" s="57">
        <f t="shared" si="193"/>
        <v>0</v>
      </c>
      <c r="D283" s="57">
        <f t="shared" si="186"/>
        <v>0</v>
      </c>
      <c r="E283" s="57">
        <f t="shared" si="188"/>
        <v>0</v>
      </c>
      <c r="F283"/>
      <c r="G283" s="27" t="str">
        <f t="shared" si="204"/>
        <v/>
      </c>
      <c r="H283" s="26" t="str">
        <f t="shared" si="205"/>
        <v/>
      </c>
      <c r="I283" s="58" t="str">
        <f>IF(B283&lt;&gt;"",IF(Z282&gt;=$AR$5,"",IF(Z282&lt;=$AR$6,"",IF(AND(G282="L",G283="L"),"",IF(G283="W","",IF(AND(G283="L",I281="",C280="R"),"B",IF(AND(G283="L",I281="",C280="B"),"R",IF(AND(F279="RB",F281="RB"),"B",IF(AND(F279="RR",F281="RR"),"B",IF(AND(F279="BR",F281="BR"),"R",IF(AND(F279="BB",F281="BB"),"R","")))))))))),"")</f>
        <v/>
      </c>
      <c r="J283" s="75"/>
      <c r="K283" s="27" t="str">
        <f t="shared" si="206"/>
        <v/>
      </c>
      <c r="L283" s="28">
        <f t="shared" si="207"/>
        <v>0</v>
      </c>
      <c r="M283"/>
      <c r="N283" s="27" t="str">
        <f t="shared" si="195"/>
        <v/>
      </c>
      <c r="O283" s="26" t="str">
        <f t="shared" si="208"/>
        <v/>
      </c>
      <c r="P283" s="58" t="str">
        <f t="shared" si="212"/>
        <v/>
      </c>
      <c r="Q283" s="27" t="str">
        <f t="shared" si="201"/>
        <v/>
      </c>
      <c r="R283" s="28">
        <f t="shared" si="216"/>
        <v>0</v>
      </c>
      <c r="S283"/>
      <c r="T283" s="27" t="str">
        <f t="shared" si="209"/>
        <v/>
      </c>
      <c r="U283" s="26" t="str">
        <f t="shared" si="210"/>
        <v/>
      </c>
      <c r="V283" s="58" t="str">
        <f t="shared" si="213"/>
        <v/>
      </c>
      <c r="W283" s="27" t="str">
        <f t="shared" si="202"/>
        <v/>
      </c>
      <c r="X283" s="28">
        <f t="shared" si="203"/>
        <v>0</v>
      </c>
      <c r="Y283" s="33">
        <f t="shared" si="185"/>
        <v>0</v>
      </c>
      <c r="Z283" s="31" t="str">
        <f t="shared" si="200"/>
        <v/>
      </c>
      <c r="AA283" s="44" t="str">
        <f t="shared" si="214"/>
        <v/>
      </c>
      <c r="AB283" s="44" t="str">
        <f t="shared" si="215"/>
        <v/>
      </c>
      <c r="AC283" s="46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9"/>
      <c r="AO283" s="45"/>
    </row>
    <row r="284" spans="1:41">
      <c r="A284" s="107">
        <v>96</v>
      </c>
      <c r="B284" s="57"/>
      <c r="C284" s="57">
        <f t="shared" si="193"/>
        <v>0</v>
      </c>
      <c r="D284" s="57">
        <f t="shared" si="186"/>
        <v>0</v>
      </c>
      <c r="E284" s="57">
        <f t="shared" si="188"/>
        <v>0</v>
      </c>
      <c r="F284" t="str">
        <f t="shared" si="197"/>
        <v>BR</v>
      </c>
      <c r="G284" s="27" t="str">
        <f t="shared" si="204"/>
        <v/>
      </c>
      <c r="H284" s="26" t="str">
        <f t="shared" si="205"/>
        <v/>
      </c>
      <c r="I284" s="58" t="str">
        <f>IF(B284&lt;&gt;"",IF(Z283&gt;=$AR$5,"",IF(Z283&lt;=$AR$6,"",IF(AND(G283="L",G284="L"),"",IF(G284="W","",IF(AND(G284="L",I282="",C281="R"),"B",IF(AND(G284="L",I282="",C281="B"),"R",IF(AND(F280="RB",F282="RB"),"B",IF(AND(F280="RR",F282="RR"),"B",IF(AND(F280="BR",F282="BR"),"R",IF(AND(F280="BB",F282="BB"),"R","")))))))))),"")</f>
        <v/>
      </c>
      <c r="J284" s="75"/>
      <c r="K284" s="27" t="str">
        <f t="shared" si="206"/>
        <v/>
      </c>
      <c r="L284" s="28">
        <f t="shared" si="207"/>
        <v>0</v>
      </c>
      <c r="M284" t="str">
        <f t="shared" si="219"/>
        <v>OE</v>
      </c>
      <c r="N284" s="27" t="str">
        <f t="shared" si="195"/>
        <v/>
      </c>
      <c r="O284" s="26" t="str">
        <f t="shared" si="208"/>
        <v/>
      </c>
      <c r="P284" s="58" t="str">
        <f t="shared" si="212"/>
        <v/>
      </c>
      <c r="Q284" s="27" t="str">
        <f t="shared" si="201"/>
        <v/>
      </c>
      <c r="R284" s="28">
        <f t="shared" si="216"/>
        <v>0</v>
      </c>
      <c r="S284" t="str">
        <f t="shared" si="198"/>
        <v>LH</v>
      </c>
      <c r="T284" s="27" t="str">
        <f t="shared" si="209"/>
        <v/>
      </c>
      <c r="U284" s="26" t="str">
        <f t="shared" si="210"/>
        <v/>
      </c>
      <c r="V284" s="58" t="str">
        <f t="shared" si="213"/>
        <v/>
      </c>
      <c r="W284" s="27" t="str">
        <f t="shared" si="202"/>
        <v/>
      </c>
      <c r="X284" s="28">
        <f t="shared" si="203"/>
        <v>0</v>
      </c>
      <c r="Y284" s="33">
        <f t="shared" si="185"/>
        <v>0</v>
      </c>
      <c r="Z284" s="31" t="str">
        <f t="shared" si="200"/>
        <v/>
      </c>
      <c r="AA284" s="44" t="str">
        <f t="shared" si="214"/>
        <v/>
      </c>
      <c r="AB284" s="44" t="str">
        <f t="shared" si="215"/>
        <v/>
      </c>
      <c r="AC284" s="46"/>
      <c r="AD284" s="48"/>
      <c r="AE284" s="48"/>
      <c r="AF284" s="48"/>
      <c r="AG284" s="48"/>
      <c r="AH284" s="48"/>
      <c r="AI284" s="48"/>
      <c r="AJ284" s="48"/>
      <c r="AK284" s="48"/>
      <c r="AL284" s="48"/>
      <c r="AM284" s="48"/>
      <c r="AN284" s="49"/>
      <c r="AO284" s="45"/>
    </row>
    <row r="285" spans="1:41">
      <c r="A285" s="107">
        <v>97</v>
      </c>
      <c r="B285" s="57"/>
      <c r="C285" s="57">
        <f t="shared" si="193"/>
        <v>0</v>
      </c>
      <c r="D285" s="57">
        <f t="shared" si="186"/>
        <v>0</v>
      </c>
      <c r="E285" s="57">
        <f t="shared" si="188"/>
        <v>0</v>
      </c>
      <c r="F285"/>
      <c r="G285" s="27" t="str">
        <f t="shared" si="204"/>
        <v/>
      </c>
      <c r="H285" s="26" t="str">
        <f t="shared" si="205"/>
        <v/>
      </c>
      <c r="I285" s="58" t="str">
        <f>IF(B285&lt;&gt;"",IF(Z284&gt;=$AR$5,"",IF(Z284&lt;=$AR$6,"",IF(AND(G284="L",G285="L"),"",IF(G285="W","",IF(AND(G285="L",I283="",C282="R"),"B",IF(AND(G285="L",I283="",C282="B"),"R",IF(AND(F281="RB",F283="RB"),"B",IF(AND(F281="RR",F283="RR"),"B",IF(AND(F281="BR",F283="BR"),"R",IF(AND(F281="BB",F283="BB"),"R","")))))))))),"")</f>
        <v/>
      </c>
      <c r="J285" s="75"/>
      <c r="K285" s="27" t="str">
        <f t="shared" si="206"/>
        <v/>
      </c>
      <c r="L285" s="28">
        <f t="shared" si="207"/>
        <v>0</v>
      </c>
      <c r="M285"/>
      <c r="N285" s="27" t="str">
        <f t="shared" si="195"/>
        <v/>
      </c>
      <c r="O285" s="26" t="str">
        <f t="shared" si="208"/>
        <v/>
      </c>
      <c r="P285" s="58" t="str">
        <f t="shared" si="212"/>
        <v/>
      </c>
      <c r="Q285" s="27" t="str">
        <f t="shared" si="201"/>
        <v/>
      </c>
      <c r="R285" s="28">
        <f t="shared" si="216"/>
        <v>0</v>
      </c>
      <c r="S285"/>
      <c r="T285" s="27" t="str">
        <f t="shared" si="209"/>
        <v/>
      </c>
      <c r="U285" s="26" t="str">
        <f t="shared" si="210"/>
        <v/>
      </c>
      <c r="V285" s="58" t="str">
        <f t="shared" si="213"/>
        <v/>
      </c>
      <c r="W285" s="27" t="str">
        <f t="shared" si="202"/>
        <v/>
      </c>
      <c r="X285" s="28">
        <f t="shared" si="203"/>
        <v>0</v>
      </c>
      <c r="Y285" s="33">
        <f t="shared" si="185"/>
        <v>0</v>
      </c>
      <c r="Z285" s="31" t="str">
        <f t="shared" si="200"/>
        <v/>
      </c>
      <c r="AA285" s="44" t="str">
        <f t="shared" si="214"/>
        <v/>
      </c>
      <c r="AB285" s="44" t="str">
        <f t="shared" si="215"/>
        <v/>
      </c>
      <c r="AC285" s="46"/>
      <c r="AD285" s="48"/>
      <c r="AE285" s="48"/>
      <c r="AF285" s="48"/>
      <c r="AG285" s="48"/>
      <c r="AH285" s="48"/>
      <c r="AI285" s="48"/>
      <c r="AJ285" s="48"/>
      <c r="AK285" s="48"/>
      <c r="AL285" s="48"/>
      <c r="AM285" s="48"/>
      <c r="AN285" s="49"/>
      <c r="AO285" s="45"/>
    </row>
    <row r="286" spans="1:41">
      <c r="A286" s="107">
        <v>98</v>
      </c>
      <c r="B286" s="57"/>
      <c r="C286" s="57">
        <f t="shared" si="193"/>
        <v>0</v>
      </c>
      <c r="D286" s="57">
        <f t="shared" si="186"/>
        <v>0</v>
      </c>
      <c r="E286" s="57">
        <f t="shared" si="188"/>
        <v>0</v>
      </c>
      <c r="F286" t="str">
        <f t="shared" si="197"/>
        <v>BR</v>
      </c>
      <c r="G286" s="27" t="str">
        <f t="shared" si="204"/>
        <v/>
      </c>
      <c r="H286" s="26" t="str">
        <f t="shared" si="205"/>
        <v/>
      </c>
      <c r="I286" s="58" t="str">
        <f>IF(B286&lt;&gt;"",IF(Z285&gt;=$AR$5,"",IF(Z285&lt;=$AR$6,"",IF(AND(G285="L",G286="L"),"",IF(G286="W","",IF(AND(G286="L",I284="",C283="R"),"B",IF(AND(G286="L",I284="",C283="B"),"R",IF(AND(F282="RB",F284="RB"),"B",IF(AND(F282="RR",F284="RR"),"B",IF(AND(F282="BR",F284="BR"),"R",IF(AND(F282="BB",F284="BB"),"R","")))))))))),"")</f>
        <v/>
      </c>
      <c r="J286" s="75"/>
      <c r="K286" s="27" t="str">
        <f t="shared" si="206"/>
        <v/>
      </c>
      <c r="L286" s="28">
        <f t="shared" si="207"/>
        <v>0</v>
      </c>
      <c r="M286" t="str">
        <f t="shared" ref="M286:M291" si="220">IF(B286=0,"OE",D285&amp;D286)</f>
        <v>OE</v>
      </c>
      <c r="N286" s="27" t="str">
        <f t="shared" si="195"/>
        <v/>
      </c>
      <c r="O286" s="26" t="str">
        <f t="shared" si="208"/>
        <v/>
      </c>
      <c r="P286" s="58" t="str">
        <f t="shared" si="212"/>
        <v/>
      </c>
      <c r="Q286" s="27" t="str">
        <f t="shared" si="201"/>
        <v/>
      </c>
      <c r="R286" s="28">
        <f t="shared" si="216"/>
        <v>0</v>
      </c>
      <c r="S286" t="str">
        <f t="shared" si="198"/>
        <v>LH</v>
      </c>
      <c r="T286" s="27" t="str">
        <f t="shared" si="209"/>
        <v/>
      </c>
      <c r="U286" s="26" t="str">
        <f t="shared" si="210"/>
        <v/>
      </c>
      <c r="V286" s="58" t="str">
        <f t="shared" si="213"/>
        <v/>
      </c>
      <c r="W286" s="27" t="str">
        <f t="shared" si="202"/>
        <v/>
      </c>
      <c r="X286" s="28">
        <f t="shared" si="203"/>
        <v>0</v>
      </c>
      <c r="Y286" s="33">
        <f t="shared" si="185"/>
        <v>0</v>
      </c>
      <c r="Z286" s="31" t="str">
        <f t="shared" si="200"/>
        <v/>
      </c>
      <c r="AA286" s="44" t="str">
        <f t="shared" si="214"/>
        <v/>
      </c>
      <c r="AB286" s="44" t="str">
        <f t="shared" si="215"/>
        <v/>
      </c>
      <c r="AC286" s="46"/>
      <c r="AD286" s="48"/>
      <c r="AE286" s="48"/>
      <c r="AF286" s="48"/>
      <c r="AG286" s="48"/>
      <c r="AH286" s="48"/>
      <c r="AI286" s="48"/>
      <c r="AJ286" s="48"/>
      <c r="AK286" s="48"/>
      <c r="AL286" s="48"/>
      <c r="AM286" s="48"/>
      <c r="AN286" s="49"/>
      <c r="AO286" s="45"/>
    </row>
    <row r="287" spans="1:41">
      <c r="A287" s="107">
        <v>99</v>
      </c>
      <c r="B287" s="57"/>
      <c r="C287" s="57">
        <f t="shared" si="193"/>
        <v>0</v>
      </c>
      <c r="D287" s="57">
        <f t="shared" si="186"/>
        <v>0</v>
      </c>
      <c r="E287" s="57">
        <f t="shared" si="188"/>
        <v>0</v>
      </c>
      <c r="F287"/>
      <c r="G287" s="27" t="str">
        <f t="shared" si="204"/>
        <v/>
      </c>
      <c r="H287" s="26" t="str">
        <f t="shared" si="205"/>
        <v/>
      </c>
      <c r="I287" s="58" t="str">
        <f>IF(B287&lt;&gt;"",IF(Z286&gt;=$AR$5,"",IF(Z286&lt;=$AR$6,"",IF(AND(G286="L",G287="L"),"",IF(G287="W","",IF(AND(G287="L",I285="",C284="R"),"B",IF(AND(G287="L",I285="",C284="B"),"R",IF(AND(F283="RB",F285="RB"),"B",IF(AND(F283="RR",F285="RR"),"B",IF(AND(F283="BR",F285="BR"),"R",IF(AND(F283="BB",F285="BB"),"R","")))))))))),"")</f>
        <v/>
      </c>
      <c r="J287" s="75"/>
      <c r="K287" s="27" t="str">
        <f t="shared" si="206"/>
        <v/>
      </c>
      <c r="L287" s="28">
        <f t="shared" si="207"/>
        <v>0</v>
      </c>
      <c r="M287"/>
      <c r="N287" s="27" t="str">
        <f t="shared" si="195"/>
        <v/>
      </c>
      <c r="O287" s="26" t="str">
        <f t="shared" si="208"/>
        <v/>
      </c>
      <c r="P287" s="58" t="str">
        <f t="shared" si="212"/>
        <v/>
      </c>
      <c r="Q287" s="27" t="str">
        <f t="shared" si="201"/>
        <v/>
      </c>
      <c r="R287" s="28">
        <f t="shared" si="216"/>
        <v>0</v>
      </c>
      <c r="S287"/>
      <c r="T287" s="27" t="str">
        <f t="shared" si="209"/>
        <v/>
      </c>
      <c r="U287" s="26" t="str">
        <f t="shared" si="210"/>
        <v/>
      </c>
      <c r="V287" s="58" t="str">
        <f t="shared" si="213"/>
        <v/>
      </c>
      <c r="W287" s="27" t="str">
        <f t="shared" si="202"/>
        <v/>
      </c>
      <c r="X287" s="28">
        <f t="shared" si="203"/>
        <v>0</v>
      </c>
      <c r="Y287" s="33">
        <f t="shared" si="185"/>
        <v>0</v>
      </c>
      <c r="Z287" s="31" t="str">
        <f t="shared" si="200"/>
        <v/>
      </c>
      <c r="AA287" s="44" t="str">
        <f t="shared" si="214"/>
        <v/>
      </c>
      <c r="AB287" s="44" t="str">
        <f t="shared" si="215"/>
        <v/>
      </c>
      <c r="AC287" s="46"/>
      <c r="AD287" s="48"/>
      <c r="AE287" s="48"/>
      <c r="AF287" s="48"/>
      <c r="AG287" s="48"/>
      <c r="AH287" s="48"/>
      <c r="AI287" s="48"/>
      <c r="AJ287" s="48"/>
      <c r="AK287" s="48"/>
      <c r="AL287" s="48"/>
      <c r="AM287" s="48"/>
      <c r="AN287" s="49"/>
      <c r="AO287" s="45"/>
    </row>
    <row r="288" spans="1:41">
      <c r="A288" s="107">
        <v>100</v>
      </c>
      <c r="B288" s="57"/>
      <c r="C288" s="57">
        <f t="shared" si="193"/>
        <v>0</v>
      </c>
      <c r="D288" s="57">
        <f t="shared" si="186"/>
        <v>0</v>
      </c>
      <c r="E288" s="57">
        <f t="shared" si="188"/>
        <v>0</v>
      </c>
      <c r="F288" t="str">
        <f t="shared" si="197"/>
        <v>BR</v>
      </c>
      <c r="G288" s="27" t="str">
        <f t="shared" si="204"/>
        <v/>
      </c>
      <c r="H288" s="26" t="str">
        <f t="shared" si="205"/>
        <v/>
      </c>
      <c r="I288" s="58" t="str">
        <f>IF(B288&lt;&gt;"",IF(Z287&gt;=$AR$5,"",IF(Z287&lt;=$AR$6,"",IF(AND(G287="L",G288="L"),"",IF(G288="W","",IF(AND(G288="L",I286="",C285="R"),"B",IF(AND(G288="L",I286="",C285="B"),"R",IF(AND(F284="RB",F286="RB"),"B",IF(AND(F284="RR",F286="RR"),"B",IF(AND(F284="BR",F286="BR"),"R",IF(AND(F284="BB",F286="BB"),"R","")))))))))),"")</f>
        <v/>
      </c>
      <c r="J288" s="75"/>
      <c r="K288" s="27" t="str">
        <f t="shared" si="206"/>
        <v/>
      </c>
      <c r="L288" s="28">
        <f t="shared" si="207"/>
        <v>0</v>
      </c>
      <c r="M288" t="str">
        <f t="shared" si="220"/>
        <v>OE</v>
      </c>
      <c r="N288" s="27" t="str">
        <f t="shared" si="195"/>
        <v/>
      </c>
      <c r="O288" s="26" t="str">
        <f t="shared" si="208"/>
        <v/>
      </c>
      <c r="P288" s="58" t="str">
        <f t="shared" si="212"/>
        <v/>
      </c>
      <c r="Q288" s="27" t="str">
        <f t="shared" si="201"/>
        <v/>
      </c>
      <c r="R288" s="28">
        <f t="shared" si="216"/>
        <v>0</v>
      </c>
      <c r="S288" t="str">
        <f t="shared" si="198"/>
        <v>LH</v>
      </c>
      <c r="T288" s="27" t="str">
        <f t="shared" si="209"/>
        <v/>
      </c>
      <c r="U288" s="26" t="str">
        <f t="shared" si="210"/>
        <v/>
      </c>
      <c r="V288" s="58" t="str">
        <f t="shared" si="213"/>
        <v/>
      </c>
      <c r="W288" s="27" t="str">
        <f t="shared" si="202"/>
        <v/>
      </c>
      <c r="X288" s="28">
        <f t="shared" si="203"/>
        <v>0</v>
      </c>
      <c r="Y288" s="33">
        <f t="shared" si="185"/>
        <v>0</v>
      </c>
      <c r="Z288" s="31" t="str">
        <f t="shared" si="200"/>
        <v/>
      </c>
      <c r="AA288" s="44" t="str">
        <f t="shared" si="214"/>
        <v/>
      </c>
      <c r="AB288" s="44" t="str">
        <f t="shared" si="215"/>
        <v/>
      </c>
      <c r="AC288" s="46"/>
      <c r="AD288" s="48"/>
      <c r="AE288" s="48"/>
      <c r="AF288" s="48"/>
      <c r="AG288" s="48"/>
      <c r="AH288" s="48"/>
      <c r="AI288" s="48"/>
      <c r="AJ288" s="48"/>
      <c r="AK288" s="48"/>
      <c r="AL288" s="48"/>
      <c r="AM288" s="48"/>
      <c r="AN288" s="49"/>
      <c r="AO288" s="45"/>
    </row>
    <row r="289" spans="1:41">
      <c r="A289" s="106">
        <v>1</v>
      </c>
      <c r="B289" s="57"/>
      <c r="C289" s="57">
        <f t="shared" si="193"/>
        <v>0</v>
      </c>
      <c r="D289" s="57">
        <f t="shared" si="186"/>
        <v>0</v>
      </c>
      <c r="E289" s="57">
        <f t="shared" si="188"/>
        <v>0</v>
      </c>
      <c r="F289"/>
      <c r="G289" s="27" t="str">
        <f t="shared" si="204"/>
        <v/>
      </c>
      <c r="H289" s="26" t="str">
        <f t="shared" si="205"/>
        <v/>
      </c>
      <c r="I289" s="58" t="str">
        <f>IF(B289&lt;&gt;"",IF(Z288&gt;=$AR$5,"",IF(Z288&lt;=$AR$6,"",IF(AND(G288="L",G289="L"),"",IF(G289="W","",IF(AND(G289="L",I287="",C286="R"),"B",IF(AND(G289="L",I287="",C286="B"),"R",IF(AND(F285="RB",F287="RB"),"B",IF(AND(F285="RR",F287="RR"),"B",IF(AND(F285="BR",F287="BR"),"R",IF(AND(F285="BB",F287="BB"),"R","")))))))))),"")</f>
        <v/>
      </c>
      <c r="J289" s="75"/>
      <c r="K289" s="27" t="str">
        <f t="shared" si="206"/>
        <v/>
      </c>
      <c r="L289" s="28">
        <f t="shared" si="207"/>
        <v>0</v>
      </c>
      <c r="M289"/>
      <c r="N289" s="27" t="str">
        <f t="shared" si="195"/>
        <v/>
      </c>
      <c r="O289" s="26" t="str">
        <f t="shared" si="208"/>
        <v/>
      </c>
      <c r="P289" s="58" t="str">
        <f t="shared" si="212"/>
        <v/>
      </c>
      <c r="Q289" s="27" t="str">
        <f t="shared" si="201"/>
        <v/>
      </c>
      <c r="R289" s="28">
        <f t="shared" si="216"/>
        <v>0</v>
      </c>
      <c r="S289"/>
      <c r="T289" s="27" t="str">
        <f t="shared" si="209"/>
        <v/>
      </c>
      <c r="U289" s="26" t="str">
        <f t="shared" si="210"/>
        <v/>
      </c>
      <c r="V289" s="58" t="str">
        <f t="shared" si="213"/>
        <v/>
      </c>
      <c r="W289" s="27" t="str">
        <f t="shared" si="202"/>
        <v/>
      </c>
      <c r="X289" s="28">
        <f t="shared" si="203"/>
        <v>0</v>
      </c>
      <c r="Y289" s="33">
        <f t="shared" si="185"/>
        <v>0</v>
      </c>
      <c r="Z289" s="31" t="str">
        <f t="shared" si="200"/>
        <v/>
      </c>
      <c r="AA289" s="44" t="str">
        <f t="shared" si="214"/>
        <v/>
      </c>
      <c r="AB289" s="44" t="str">
        <f t="shared" si="215"/>
        <v/>
      </c>
      <c r="AC289" s="46"/>
      <c r="AD289" s="48"/>
      <c r="AE289" s="48"/>
      <c r="AF289" s="48"/>
      <c r="AG289" s="48"/>
      <c r="AH289" s="48"/>
      <c r="AI289" s="48"/>
      <c r="AJ289" s="48"/>
      <c r="AK289" s="48"/>
      <c r="AL289" s="48"/>
      <c r="AM289" s="48"/>
      <c r="AN289" s="49"/>
      <c r="AO289" s="45"/>
    </row>
    <row r="290" spans="1:41">
      <c r="A290" s="106">
        <v>2</v>
      </c>
      <c r="B290" s="57"/>
      <c r="C290" s="57">
        <f t="shared" si="193"/>
        <v>0</v>
      </c>
      <c r="D290" s="57">
        <f t="shared" si="186"/>
        <v>0</v>
      </c>
      <c r="E290" s="57">
        <f t="shared" si="188"/>
        <v>0</v>
      </c>
      <c r="F290" t="str">
        <f t="shared" si="197"/>
        <v>BR</v>
      </c>
      <c r="G290" s="27" t="str">
        <f t="shared" si="204"/>
        <v/>
      </c>
      <c r="H290" s="26" t="str">
        <f t="shared" si="205"/>
        <v/>
      </c>
      <c r="I290" s="58" t="str">
        <f>IF(B290&lt;&gt;"",IF(Z289&gt;=$AR$5,"",IF(Z289&lt;=$AR$6,"",IF(AND(G289="L",G290="L"),"",IF(G290="W","",IF(AND(G290="L",I288="",C287="R"),"B",IF(AND(G290="L",I288="",C287="B"),"R",IF(AND(F286="RB",F288="RB"),"B",IF(AND(F286="RR",F288="RR"),"B",IF(AND(F286="BR",F288="BR"),"R",IF(AND(F286="BB",F288="BB"),"R","")))))))))),"")</f>
        <v/>
      </c>
      <c r="J290" s="75"/>
      <c r="K290" s="27" t="str">
        <f t="shared" si="206"/>
        <v/>
      </c>
      <c r="L290" s="28">
        <f t="shared" si="207"/>
        <v>0</v>
      </c>
      <c r="M290" t="str">
        <f t="shared" si="220"/>
        <v>OE</v>
      </c>
      <c r="N290" s="27" t="str">
        <f t="shared" si="195"/>
        <v/>
      </c>
      <c r="O290" s="26" t="str">
        <f t="shared" si="208"/>
        <v/>
      </c>
      <c r="P290" s="58" t="str">
        <f t="shared" si="212"/>
        <v/>
      </c>
      <c r="Q290" s="27" t="str">
        <f t="shared" si="201"/>
        <v/>
      </c>
      <c r="R290" s="28">
        <f t="shared" si="216"/>
        <v>0</v>
      </c>
      <c r="S290" t="str">
        <f t="shared" si="198"/>
        <v>LH</v>
      </c>
      <c r="T290" s="27" t="str">
        <f t="shared" si="209"/>
        <v/>
      </c>
      <c r="U290" s="26" t="str">
        <f t="shared" si="210"/>
        <v/>
      </c>
      <c r="V290" s="58" t="str">
        <f t="shared" si="213"/>
        <v/>
      </c>
      <c r="W290" s="27" t="str">
        <f t="shared" si="202"/>
        <v/>
      </c>
      <c r="X290" s="28">
        <f t="shared" si="203"/>
        <v>0</v>
      </c>
      <c r="Y290" s="33">
        <f t="shared" si="185"/>
        <v>0</v>
      </c>
      <c r="Z290" s="31" t="str">
        <f t="shared" si="200"/>
        <v/>
      </c>
      <c r="AA290" s="44" t="str">
        <f t="shared" si="214"/>
        <v/>
      </c>
      <c r="AB290" s="44" t="str">
        <f t="shared" si="215"/>
        <v/>
      </c>
      <c r="AC290" s="46"/>
      <c r="AD290" s="48"/>
      <c r="AE290" s="48"/>
      <c r="AF290" s="48"/>
      <c r="AG290" s="48"/>
      <c r="AH290" s="48"/>
      <c r="AI290" s="48"/>
      <c r="AJ290" s="48"/>
      <c r="AK290" s="48"/>
      <c r="AL290" s="48"/>
      <c r="AM290" s="48"/>
      <c r="AN290" s="49"/>
      <c r="AO290" s="45"/>
    </row>
    <row r="291" spans="1:41">
      <c r="A291" s="106">
        <v>3</v>
      </c>
      <c r="B291" s="57"/>
      <c r="C291" s="57">
        <f t="shared" si="193"/>
        <v>0</v>
      </c>
      <c r="D291" s="57">
        <f t="shared" si="186"/>
        <v>0</v>
      </c>
      <c r="E291" s="57">
        <f t="shared" si="188"/>
        <v>0</v>
      </c>
      <c r="F291"/>
      <c r="G291" s="27" t="str">
        <f t="shared" si="204"/>
        <v/>
      </c>
      <c r="H291" s="26" t="str">
        <f t="shared" si="205"/>
        <v/>
      </c>
      <c r="I291" s="58" t="str">
        <f>IF(B291&lt;&gt;"",IF(Z290&gt;=$AR$5,"",IF(Z290&lt;=$AR$6,"",IF(AND(G290="L",G291="L"),"",IF(G291="W","",IF(AND(G291="L",I289="",C288="R"),"B",IF(AND(G291="L",I289="",C288="B"),"R",IF(AND(F287="RB",F289="RB"),"B",IF(AND(F287="RR",F289="RR"),"B",IF(AND(F287="BR",F289="BR"),"R",IF(AND(F287="BB",F289="BB"),"R","")))))))))),"")</f>
        <v/>
      </c>
      <c r="J291" s="75"/>
      <c r="K291" s="27" t="str">
        <f t="shared" si="206"/>
        <v/>
      </c>
      <c r="L291" s="28">
        <f t="shared" si="207"/>
        <v>0</v>
      </c>
      <c r="M291"/>
      <c r="N291" s="27" t="str">
        <f t="shared" si="195"/>
        <v/>
      </c>
      <c r="O291" s="26" t="str">
        <f t="shared" si="208"/>
        <v/>
      </c>
      <c r="P291" s="58" t="str">
        <f t="shared" si="212"/>
        <v/>
      </c>
      <c r="Q291" s="27" t="str">
        <f t="shared" si="201"/>
        <v/>
      </c>
      <c r="R291" s="28">
        <f t="shared" si="216"/>
        <v>0</v>
      </c>
      <c r="S291"/>
      <c r="T291" s="27" t="str">
        <f t="shared" si="209"/>
        <v/>
      </c>
      <c r="U291" s="26" t="str">
        <f t="shared" si="210"/>
        <v/>
      </c>
      <c r="V291" s="58" t="str">
        <f t="shared" si="213"/>
        <v/>
      </c>
      <c r="W291" s="27" t="str">
        <f t="shared" si="202"/>
        <v/>
      </c>
      <c r="X291" s="28">
        <f t="shared" si="203"/>
        <v>0</v>
      </c>
      <c r="Y291" s="33">
        <f t="shared" si="185"/>
        <v>0</v>
      </c>
      <c r="Z291" s="31" t="str">
        <f t="shared" si="200"/>
        <v/>
      </c>
      <c r="AA291" s="44" t="str">
        <f t="shared" si="214"/>
        <v/>
      </c>
      <c r="AB291" s="44" t="str">
        <f t="shared" si="215"/>
        <v/>
      </c>
      <c r="AC291" s="46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9"/>
      <c r="AO291" s="45"/>
    </row>
    <row r="292" spans="1:41">
      <c r="A292" s="106">
        <v>4</v>
      </c>
      <c r="B292" s="57"/>
      <c r="C292" s="57">
        <f t="shared" si="193"/>
        <v>0</v>
      </c>
      <c r="D292" s="57">
        <f t="shared" si="186"/>
        <v>0</v>
      </c>
      <c r="E292" s="57">
        <f t="shared" si="188"/>
        <v>0</v>
      </c>
      <c r="F292" t="str">
        <f t="shared" si="197"/>
        <v>BR</v>
      </c>
      <c r="G292" s="27" t="str">
        <f t="shared" si="204"/>
        <v/>
      </c>
      <c r="H292" s="26" t="str">
        <f t="shared" si="205"/>
        <v/>
      </c>
      <c r="I292" s="58" t="str">
        <f>IF(B292&lt;&gt;"",IF(Z291&gt;=$AR$5,"",IF(Z291&lt;=$AR$6,"",IF(AND(G291="L",G292="L"),"",IF(G292="W","",IF(AND(G292="L",I290="",C289="R"),"B",IF(AND(G292="L",I290="",C289="B"),"R",IF(AND(F288="RB",F290="RB"),"B",IF(AND(F288="RR",F290="RR"),"B",IF(AND(F288="BR",F290="BR"),"R",IF(AND(F288="BB",F290="BB"),"R","")))))))))),"")</f>
        <v/>
      </c>
      <c r="J292" s="75"/>
      <c r="K292" s="27" t="str">
        <f t="shared" si="206"/>
        <v/>
      </c>
      <c r="L292" s="28">
        <f t="shared" si="207"/>
        <v>0</v>
      </c>
      <c r="M292" t="str">
        <f t="shared" ref="M292:M295" si="221">IF(B292=0,"OE",D291&amp;D292)</f>
        <v>OE</v>
      </c>
      <c r="N292" s="27" t="str">
        <f t="shared" si="195"/>
        <v/>
      </c>
      <c r="O292" s="26" t="str">
        <f t="shared" si="208"/>
        <v/>
      </c>
      <c r="P292" s="58" t="str">
        <f t="shared" si="212"/>
        <v/>
      </c>
      <c r="Q292" s="27" t="str">
        <f t="shared" si="201"/>
        <v/>
      </c>
      <c r="R292" s="28">
        <f t="shared" si="216"/>
        <v>0</v>
      </c>
      <c r="S292" t="str">
        <f t="shared" si="198"/>
        <v>LH</v>
      </c>
      <c r="T292" s="27" t="str">
        <f t="shared" si="209"/>
        <v/>
      </c>
      <c r="U292" s="26" t="str">
        <f t="shared" si="210"/>
        <v/>
      </c>
      <c r="V292" s="58" t="str">
        <f t="shared" si="213"/>
        <v/>
      </c>
      <c r="W292" s="27" t="str">
        <f t="shared" si="202"/>
        <v/>
      </c>
      <c r="X292" s="28">
        <f t="shared" si="203"/>
        <v>0</v>
      </c>
      <c r="Y292" s="33">
        <f t="shared" si="185"/>
        <v>0</v>
      </c>
      <c r="Z292" s="31" t="str">
        <f t="shared" si="200"/>
        <v/>
      </c>
      <c r="AA292" s="44" t="str">
        <f t="shared" si="214"/>
        <v/>
      </c>
      <c r="AB292" s="44" t="str">
        <f t="shared" si="215"/>
        <v/>
      </c>
      <c r="AC292" s="46"/>
      <c r="AD292" s="48"/>
      <c r="AE292" s="48"/>
      <c r="AF292" s="48"/>
      <c r="AG292" s="48"/>
      <c r="AH292" s="48"/>
      <c r="AI292" s="48"/>
      <c r="AJ292" s="48"/>
      <c r="AK292" s="48"/>
      <c r="AL292" s="48"/>
      <c r="AM292" s="48"/>
      <c r="AN292" s="49"/>
      <c r="AO292" s="45"/>
    </row>
    <row r="293" spans="1:41">
      <c r="A293" s="106">
        <v>5</v>
      </c>
      <c r="B293" s="57"/>
      <c r="C293" s="57">
        <f t="shared" si="193"/>
        <v>0</v>
      </c>
      <c r="D293" s="57">
        <f t="shared" si="186"/>
        <v>0</v>
      </c>
      <c r="E293" s="57">
        <f t="shared" si="188"/>
        <v>0</v>
      </c>
      <c r="F293"/>
      <c r="G293" s="27" t="str">
        <f t="shared" si="204"/>
        <v/>
      </c>
      <c r="H293" s="26" t="str">
        <f t="shared" si="205"/>
        <v/>
      </c>
      <c r="I293" s="58" t="str">
        <f>IF(B293&lt;&gt;"",IF(Z292&gt;=$AR$5,"",IF(Z292&lt;=$AR$6,"",IF(AND(G292="L",G293="L"),"",IF(G293="W","",IF(AND(G293="L",I291="",C290="R"),"B",IF(AND(G293="L",I291="",C290="B"),"R",IF(AND(F289="RB",F291="RB"),"B",IF(AND(F289="RR",F291="RR"),"B",IF(AND(F289="BR",F291="BR"),"R",IF(AND(F289="BB",F291="BB"),"R","")))))))))),"")</f>
        <v/>
      </c>
      <c r="J293" s="75"/>
      <c r="K293" s="27" t="str">
        <f t="shared" si="206"/>
        <v/>
      </c>
      <c r="L293" s="28">
        <f t="shared" si="207"/>
        <v>0</v>
      </c>
      <c r="M293"/>
      <c r="N293" s="27" t="str">
        <f t="shared" si="195"/>
        <v/>
      </c>
      <c r="O293" s="26" t="str">
        <f t="shared" si="208"/>
        <v/>
      </c>
      <c r="P293" s="58" t="str">
        <f t="shared" si="212"/>
        <v/>
      </c>
      <c r="Q293" s="27" t="str">
        <f t="shared" si="201"/>
        <v/>
      </c>
      <c r="R293" s="28">
        <f t="shared" si="216"/>
        <v>0</v>
      </c>
      <c r="S293"/>
      <c r="T293" s="27" t="str">
        <f t="shared" si="209"/>
        <v/>
      </c>
      <c r="U293" s="26" t="str">
        <f t="shared" si="210"/>
        <v/>
      </c>
      <c r="V293" s="58" t="str">
        <f t="shared" si="213"/>
        <v/>
      </c>
      <c r="W293" s="27" t="str">
        <f t="shared" si="202"/>
        <v/>
      </c>
      <c r="X293" s="28">
        <f t="shared" si="203"/>
        <v>0</v>
      </c>
      <c r="Y293" s="33">
        <f t="shared" si="185"/>
        <v>0</v>
      </c>
      <c r="Z293" s="31" t="str">
        <f t="shared" si="200"/>
        <v/>
      </c>
      <c r="AA293" s="44" t="str">
        <f t="shared" si="214"/>
        <v/>
      </c>
      <c r="AB293" s="44" t="str">
        <f t="shared" si="215"/>
        <v/>
      </c>
      <c r="AC293" s="46"/>
      <c r="AD293" s="48"/>
      <c r="AE293" s="48"/>
      <c r="AF293" s="48"/>
      <c r="AG293" s="48"/>
      <c r="AH293" s="48"/>
      <c r="AI293" s="48"/>
      <c r="AJ293" s="48"/>
      <c r="AK293" s="48"/>
      <c r="AL293" s="48"/>
      <c r="AM293" s="48"/>
      <c r="AN293" s="49"/>
      <c r="AO293" s="45"/>
    </row>
    <row r="294" spans="1:41">
      <c r="A294" s="106">
        <v>6</v>
      </c>
      <c r="B294" s="57"/>
      <c r="C294" s="61">
        <f t="shared" si="193"/>
        <v>0</v>
      </c>
      <c r="D294" s="61">
        <f t="shared" si="186"/>
        <v>0</v>
      </c>
      <c r="E294" s="61">
        <f t="shared" si="188"/>
        <v>0</v>
      </c>
      <c r="F294" t="str">
        <f t="shared" ref="F294:F329" si="222">IF(B294=0,"BR",C293&amp;C294)</f>
        <v>BR</v>
      </c>
      <c r="G294" s="27" t="str">
        <f t="shared" si="204"/>
        <v/>
      </c>
      <c r="H294" s="26" t="str">
        <f t="shared" si="205"/>
        <v/>
      </c>
      <c r="I294" s="58" t="str">
        <f>IF(B294&lt;&gt;"",IF(Z293&gt;=$AR$5,"",IF(Z293&lt;=$AR$6,"",IF(AND(G293="L",G294="L"),"",IF(G294="W","",IF(AND(G294="L",I292="",C291="R"),"B",IF(AND(G294="L",I292="",C291="B"),"R",IF(AND(F290="RB",F292="RB"),"B",IF(AND(F290="RR",F292="RR"),"B",IF(AND(F290="BR",F292="BR"),"R",IF(AND(F290="BB",F292="BB"),"R","")))))))))),"")</f>
        <v/>
      </c>
      <c r="J294" s="75"/>
      <c r="K294" s="27" t="str">
        <f t="shared" si="206"/>
        <v/>
      </c>
      <c r="L294" s="28">
        <f t="shared" si="207"/>
        <v>0</v>
      </c>
      <c r="M294" t="str">
        <f t="shared" si="221"/>
        <v>OE</v>
      </c>
      <c r="N294" s="27" t="str">
        <f t="shared" si="195"/>
        <v/>
      </c>
      <c r="O294" s="26" t="str">
        <f t="shared" si="208"/>
        <v/>
      </c>
      <c r="P294" s="58" t="str">
        <f t="shared" si="212"/>
        <v/>
      </c>
      <c r="Q294" s="27" t="str">
        <f t="shared" si="201"/>
        <v/>
      </c>
      <c r="R294" s="28">
        <f t="shared" si="216"/>
        <v>0</v>
      </c>
      <c r="S294" t="str">
        <f t="shared" si="198"/>
        <v>LH</v>
      </c>
      <c r="T294" s="27" t="str">
        <f t="shared" si="209"/>
        <v/>
      </c>
      <c r="U294" s="26" t="str">
        <f t="shared" si="210"/>
        <v/>
      </c>
      <c r="V294" s="58" t="str">
        <f t="shared" si="213"/>
        <v/>
      </c>
      <c r="W294" s="65" t="str">
        <f t="shared" si="202"/>
        <v/>
      </c>
      <c r="X294" s="67">
        <f t="shared" si="203"/>
        <v>0</v>
      </c>
      <c r="Y294" s="68">
        <f t="shared" si="185"/>
        <v>0</v>
      </c>
      <c r="Z294" s="31" t="str">
        <f t="shared" si="200"/>
        <v/>
      </c>
      <c r="AA294" s="70" t="str">
        <f t="shared" si="214"/>
        <v/>
      </c>
      <c r="AB294" s="70" t="str">
        <f t="shared" si="215"/>
        <v/>
      </c>
      <c r="AC294" s="46"/>
      <c r="AD294" s="48"/>
      <c r="AE294" s="48"/>
      <c r="AF294" s="48"/>
      <c r="AG294" s="48"/>
      <c r="AH294" s="48"/>
      <c r="AI294" s="48"/>
      <c r="AJ294" s="48"/>
      <c r="AK294" s="48"/>
      <c r="AL294" s="48"/>
      <c r="AM294" s="48"/>
      <c r="AN294" s="49"/>
      <c r="AO294" s="45"/>
    </row>
    <row r="295" spans="1:41">
      <c r="A295" s="106">
        <v>7</v>
      </c>
      <c r="B295" s="57"/>
      <c r="C295" s="57">
        <f t="shared" si="193"/>
        <v>0</v>
      </c>
      <c r="D295" s="57">
        <f t="shared" si="186"/>
        <v>0</v>
      </c>
      <c r="E295" s="57">
        <f t="shared" si="188"/>
        <v>0</v>
      </c>
      <c r="F295"/>
      <c r="G295" s="27" t="str">
        <f t="shared" si="204"/>
        <v/>
      </c>
      <c r="H295" s="26" t="str">
        <f t="shared" si="205"/>
        <v/>
      </c>
      <c r="I295" s="58" t="str">
        <f>IF(B295&lt;&gt;"",IF(Z294&gt;=$AR$5,"",IF(Z294&lt;=$AR$6,"",IF(AND(G294="L",G295="L"),"",IF(G295="W","",IF(AND(G295="L",I293="",C292="R"),"B",IF(AND(G295="L",I293="",C292="B"),"R",IF(AND(F291="RB",F293="RB"),"B",IF(AND(F291="RR",F293="RR"),"B",IF(AND(F291="BR",F293="BR"),"R",IF(AND(F291="BB",F293="BB"),"R","")))))))))),"")</f>
        <v/>
      </c>
      <c r="J295" s="75"/>
      <c r="K295" s="27" t="str">
        <f t="shared" si="206"/>
        <v/>
      </c>
      <c r="L295" s="28">
        <f t="shared" si="207"/>
        <v>0</v>
      </c>
      <c r="M295"/>
      <c r="N295" s="27" t="str">
        <f t="shared" si="195"/>
        <v/>
      </c>
      <c r="O295" s="26" t="str">
        <f t="shared" si="208"/>
        <v/>
      </c>
      <c r="P295" s="58" t="str">
        <f t="shared" si="212"/>
        <v/>
      </c>
      <c r="Q295" s="27" t="str">
        <f t="shared" si="201"/>
        <v/>
      </c>
      <c r="R295" s="28">
        <f t="shared" si="216"/>
        <v>0</v>
      </c>
      <c r="S295"/>
      <c r="T295" s="27" t="str">
        <f t="shared" si="209"/>
        <v/>
      </c>
      <c r="U295" s="26" t="str">
        <f t="shared" si="210"/>
        <v/>
      </c>
      <c r="V295" s="58" t="str">
        <f t="shared" si="213"/>
        <v/>
      </c>
      <c r="W295" s="27" t="str">
        <f t="shared" si="202"/>
        <v/>
      </c>
      <c r="X295" s="28">
        <f t="shared" si="203"/>
        <v>0</v>
      </c>
      <c r="Y295" s="33">
        <f t="shared" ref="Y295:Y305" si="223">IF(B295&lt;&gt;"",IF(Z294&gt;=$AR$5,0,IF(Z294&lt;=$AR$6,0,SUM(L295+R295+X295))),0)</f>
        <v>0</v>
      </c>
      <c r="Z295" s="31" t="str">
        <f t="shared" si="200"/>
        <v/>
      </c>
      <c r="AA295" s="44" t="str">
        <f t="shared" si="214"/>
        <v/>
      </c>
      <c r="AB295" s="44" t="str">
        <f t="shared" si="215"/>
        <v/>
      </c>
      <c r="AC295" s="46"/>
      <c r="AD295" s="48"/>
      <c r="AE295" s="48"/>
      <c r="AF295" s="48"/>
      <c r="AG295" s="48"/>
      <c r="AH295" s="48"/>
      <c r="AI295" s="48"/>
      <c r="AJ295" s="48"/>
      <c r="AK295" s="48"/>
      <c r="AL295" s="48"/>
      <c r="AM295" s="48"/>
      <c r="AN295" s="49"/>
      <c r="AO295" s="45"/>
    </row>
    <row r="296" spans="1:41">
      <c r="A296" s="106">
        <v>8</v>
      </c>
      <c r="B296" s="57"/>
      <c r="C296" s="57">
        <f t="shared" si="193"/>
        <v>0</v>
      </c>
      <c r="D296" s="57">
        <f t="shared" ref="D296:D305" si="224">VLOOKUP(B296,$BI$107:$BQ$144,9,0)</f>
        <v>0</v>
      </c>
      <c r="E296" s="57">
        <f t="shared" si="188"/>
        <v>0</v>
      </c>
      <c r="F296" t="str">
        <f t="shared" si="222"/>
        <v>BR</v>
      </c>
      <c r="G296" s="27" t="str">
        <f t="shared" si="204"/>
        <v/>
      </c>
      <c r="H296" s="26" t="str">
        <f t="shared" si="205"/>
        <v/>
      </c>
      <c r="I296" s="58" t="str">
        <f>IF(B296&lt;&gt;"",IF(Z295&gt;=$AR$5,"",IF(Z295&lt;=$AR$6,"",IF(AND(G295="L",G296="L"),"",IF(G296="W","",IF(AND(G296="L",I294="",C293="R"),"B",IF(AND(G296="L",I294="",C293="B"),"R",IF(AND(F292="RB",F294="RB"),"B",IF(AND(F292="RR",F294="RR"),"B",IF(AND(F292="BR",F294="BR"),"R",IF(AND(F292="BB",F294="BB"),"R","")))))))))),"")</f>
        <v/>
      </c>
      <c r="J296" s="75"/>
      <c r="K296" s="27" t="str">
        <f t="shared" si="206"/>
        <v/>
      </c>
      <c r="L296" s="28">
        <f t="shared" si="207"/>
        <v>0</v>
      </c>
      <c r="M296" t="str">
        <f t="shared" ref="M296:M301" si="225">IF(B296=0,"OE",D295&amp;D296)</f>
        <v>OE</v>
      </c>
      <c r="N296" s="27" t="str">
        <f t="shared" si="195"/>
        <v/>
      </c>
      <c r="O296" s="26" t="str">
        <f t="shared" si="208"/>
        <v/>
      </c>
      <c r="P296" s="58" t="str">
        <f t="shared" si="212"/>
        <v/>
      </c>
      <c r="Q296" s="27" t="str">
        <f t="shared" si="201"/>
        <v/>
      </c>
      <c r="R296" s="28">
        <f t="shared" si="216"/>
        <v>0</v>
      </c>
      <c r="S296" t="str">
        <f t="shared" si="198"/>
        <v>LH</v>
      </c>
      <c r="T296" s="27" t="str">
        <f t="shared" si="209"/>
        <v/>
      </c>
      <c r="U296" s="26" t="str">
        <f t="shared" si="210"/>
        <v/>
      </c>
      <c r="V296" s="58" t="str">
        <f t="shared" si="213"/>
        <v/>
      </c>
      <c r="W296" s="27" t="str">
        <f t="shared" si="202"/>
        <v/>
      </c>
      <c r="X296" s="28">
        <f t="shared" si="203"/>
        <v>0</v>
      </c>
      <c r="Y296" s="33">
        <f t="shared" si="223"/>
        <v>0</v>
      </c>
      <c r="Z296" s="31" t="str">
        <f t="shared" si="200"/>
        <v/>
      </c>
      <c r="AA296" s="44" t="str">
        <f t="shared" si="214"/>
        <v/>
      </c>
      <c r="AB296" s="44" t="str">
        <f t="shared" si="215"/>
        <v/>
      </c>
      <c r="AC296" s="46"/>
      <c r="AD296" s="48"/>
      <c r="AE296" s="48"/>
      <c r="AF296" s="48"/>
      <c r="AG296" s="48"/>
      <c r="AH296" s="48"/>
      <c r="AI296" s="48"/>
      <c r="AJ296" s="48"/>
      <c r="AK296" s="48"/>
      <c r="AL296" s="48"/>
      <c r="AM296" s="48"/>
      <c r="AN296" s="49"/>
      <c r="AO296" s="45"/>
    </row>
    <row r="297" spans="1:41">
      <c r="A297" s="106">
        <v>9</v>
      </c>
      <c r="B297" s="57"/>
      <c r="C297" s="57">
        <f t="shared" si="193"/>
        <v>0</v>
      </c>
      <c r="D297" s="57">
        <f t="shared" si="224"/>
        <v>0</v>
      </c>
      <c r="E297" s="57">
        <f t="shared" ref="E297:E305" si="226">VLOOKUP(B297,$BI$107:$BQ$144,7,0)</f>
        <v>0</v>
      </c>
      <c r="F297"/>
      <c r="G297" s="27" t="str">
        <f t="shared" si="204"/>
        <v/>
      </c>
      <c r="H297" s="26" t="str">
        <f t="shared" si="205"/>
        <v/>
      </c>
      <c r="I297" s="58" t="str">
        <f>IF(B297&lt;&gt;"",IF(Z296&gt;=$AR$5,"",IF(Z296&lt;=$AR$6,"",IF(AND(G296="L",G297="L"),"",IF(G297="W","",IF(AND(G297="L",I295="",C294="R"),"B",IF(AND(G297="L",I295="",C294="B"),"R",IF(AND(F293="RB",F295="RB"),"B",IF(AND(F293="RR",F295="RR"),"B",IF(AND(F293="BR",F295="BR"),"R",IF(AND(F293="BB",F295="BB"),"R","")))))))))),"")</f>
        <v/>
      </c>
      <c r="J297" s="75"/>
      <c r="K297" s="27" t="str">
        <f t="shared" si="206"/>
        <v/>
      </c>
      <c r="L297" s="28">
        <f t="shared" si="207"/>
        <v>0</v>
      </c>
      <c r="M297"/>
      <c r="N297" s="27" t="str">
        <f t="shared" si="195"/>
        <v/>
      </c>
      <c r="O297" s="26" t="str">
        <f t="shared" si="208"/>
        <v/>
      </c>
      <c r="P297" s="58" t="str">
        <f t="shared" si="212"/>
        <v/>
      </c>
      <c r="Q297" s="27" t="str">
        <f t="shared" si="201"/>
        <v/>
      </c>
      <c r="R297" s="28">
        <f t="shared" si="216"/>
        <v>0</v>
      </c>
      <c r="S297"/>
      <c r="T297" s="27" t="str">
        <f t="shared" si="209"/>
        <v/>
      </c>
      <c r="U297" s="26" t="str">
        <f t="shared" si="210"/>
        <v/>
      </c>
      <c r="V297" s="58" t="str">
        <f t="shared" si="213"/>
        <v/>
      </c>
      <c r="W297" s="27" t="str">
        <f t="shared" si="202"/>
        <v/>
      </c>
      <c r="X297" s="28">
        <f t="shared" si="203"/>
        <v>0</v>
      </c>
      <c r="Y297" s="33">
        <f t="shared" si="223"/>
        <v>0</v>
      </c>
      <c r="Z297" s="31" t="str">
        <f t="shared" si="200"/>
        <v/>
      </c>
      <c r="AA297" s="44" t="str">
        <f t="shared" si="214"/>
        <v/>
      </c>
      <c r="AB297" s="44" t="str">
        <f t="shared" si="215"/>
        <v/>
      </c>
      <c r="AC297" s="46"/>
      <c r="AD297" s="48"/>
      <c r="AE297" s="48"/>
      <c r="AF297" s="48"/>
      <c r="AG297" s="48"/>
      <c r="AH297" s="48"/>
      <c r="AI297" s="48"/>
      <c r="AJ297" s="48"/>
      <c r="AK297" s="48"/>
      <c r="AL297" s="48"/>
      <c r="AM297" s="48"/>
      <c r="AN297" s="49"/>
      <c r="AO297" s="45"/>
    </row>
    <row r="298" spans="1:41">
      <c r="A298" s="106">
        <v>10</v>
      </c>
      <c r="B298" s="57"/>
      <c r="C298" s="57">
        <f t="shared" si="193"/>
        <v>0</v>
      </c>
      <c r="D298" s="57">
        <f t="shared" si="224"/>
        <v>0</v>
      </c>
      <c r="E298" s="57">
        <f t="shared" si="226"/>
        <v>0</v>
      </c>
      <c r="F298" t="str">
        <f t="shared" si="222"/>
        <v>BR</v>
      </c>
      <c r="G298" s="27" t="str">
        <f t="shared" si="204"/>
        <v/>
      </c>
      <c r="H298" s="26" t="str">
        <f t="shared" si="205"/>
        <v/>
      </c>
      <c r="I298" s="58" t="str">
        <f>IF(B298&lt;&gt;"",IF(Z297&gt;=$AR$5,"",IF(Z297&lt;=$AR$6,"",IF(AND(G297="L",G298="L"),"",IF(G298="W","",IF(AND(G298="L",I296="",C295="R"),"B",IF(AND(G298="L",I296="",C295="B"),"R",IF(AND(F294="RB",F296="RB"),"B",IF(AND(F294="RR",F296="RR"),"B",IF(AND(F294="BR",F296="BR"),"R",IF(AND(F294="BB",F296="BB"),"R","")))))))))),"")</f>
        <v/>
      </c>
      <c r="J298" s="75"/>
      <c r="K298" s="27" t="str">
        <f t="shared" si="206"/>
        <v/>
      </c>
      <c r="L298" s="28">
        <f t="shared" si="207"/>
        <v>0</v>
      </c>
      <c r="M298" t="str">
        <f t="shared" si="225"/>
        <v>OE</v>
      </c>
      <c r="N298" s="27" t="str">
        <f t="shared" si="195"/>
        <v/>
      </c>
      <c r="O298" s="26" t="str">
        <f t="shared" si="208"/>
        <v/>
      </c>
      <c r="P298" s="58" t="str">
        <f t="shared" si="212"/>
        <v/>
      </c>
      <c r="Q298" s="27" t="str">
        <f t="shared" si="201"/>
        <v/>
      </c>
      <c r="R298" s="28">
        <f t="shared" si="216"/>
        <v>0</v>
      </c>
      <c r="S298" t="str">
        <f t="shared" si="198"/>
        <v>LH</v>
      </c>
      <c r="T298" s="27" t="str">
        <f t="shared" si="209"/>
        <v/>
      </c>
      <c r="U298" s="26" t="str">
        <f t="shared" si="210"/>
        <v/>
      </c>
      <c r="V298" s="58" t="str">
        <f t="shared" si="213"/>
        <v/>
      </c>
      <c r="W298" s="27" t="str">
        <f t="shared" si="202"/>
        <v/>
      </c>
      <c r="X298" s="28">
        <f t="shared" si="203"/>
        <v>0</v>
      </c>
      <c r="Y298" s="33">
        <f t="shared" si="223"/>
        <v>0</v>
      </c>
      <c r="Z298" s="31" t="str">
        <f t="shared" si="200"/>
        <v/>
      </c>
      <c r="AA298" s="44" t="str">
        <f t="shared" si="214"/>
        <v/>
      </c>
      <c r="AB298" s="44" t="str">
        <f t="shared" si="215"/>
        <v/>
      </c>
      <c r="AC298" s="46"/>
      <c r="AD298" s="48"/>
      <c r="AE298" s="48"/>
      <c r="AF298" s="48"/>
      <c r="AG298" s="48"/>
      <c r="AH298" s="48"/>
      <c r="AI298" s="48"/>
      <c r="AJ298" s="48"/>
      <c r="AK298" s="48"/>
      <c r="AL298" s="48"/>
      <c r="AM298" s="48"/>
      <c r="AN298" s="49"/>
      <c r="AO298" s="45"/>
    </row>
    <row r="299" spans="1:41">
      <c r="A299" s="106">
        <v>11</v>
      </c>
      <c r="B299" s="57"/>
      <c r="C299" s="57">
        <f t="shared" si="193"/>
        <v>0</v>
      </c>
      <c r="D299" s="57">
        <f t="shared" si="224"/>
        <v>0</v>
      </c>
      <c r="E299" s="57">
        <f t="shared" si="226"/>
        <v>0</v>
      </c>
      <c r="F299"/>
      <c r="G299" s="27" t="str">
        <f t="shared" si="204"/>
        <v/>
      </c>
      <c r="H299" s="26" t="str">
        <f t="shared" si="205"/>
        <v/>
      </c>
      <c r="I299" s="58" t="str">
        <f>IF(B299&lt;&gt;"",IF(Z298&gt;=$AR$5,"",IF(Z298&lt;=$AR$6,"",IF(AND(G298="L",G299="L"),"",IF(G299="W","",IF(AND(G299="L",I297="",C296="R"),"B",IF(AND(G299="L",I297="",C296="B"),"R",IF(AND(F295="RB",F297="RB"),"B",IF(AND(F295="RR",F297="RR"),"B",IF(AND(F295="BR",F297="BR"),"R",IF(AND(F295="BB",F297="BB"),"R","")))))))))),"")</f>
        <v/>
      </c>
      <c r="J299" s="75"/>
      <c r="K299" s="27" t="str">
        <f t="shared" si="206"/>
        <v/>
      </c>
      <c r="L299" s="28">
        <f t="shared" si="207"/>
        <v>0</v>
      </c>
      <c r="M299"/>
      <c r="N299" s="27" t="str">
        <f t="shared" si="195"/>
        <v/>
      </c>
      <c r="O299" s="26" t="str">
        <f t="shared" si="208"/>
        <v/>
      </c>
      <c r="P299" s="58" t="str">
        <f t="shared" si="212"/>
        <v/>
      </c>
      <c r="Q299" s="27" t="str">
        <f t="shared" si="201"/>
        <v/>
      </c>
      <c r="R299" s="28">
        <f t="shared" si="216"/>
        <v>0</v>
      </c>
      <c r="S299"/>
      <c r="T299" s="27" t="str">
        <f t="shared" si="209"/>
        <v/>
      </c>
      <c r="U299" s="26" t="str">
        <f t="shared" si="210"/>
        <v/>
      </c>
      <c r="V299" s="58" t="str">
        <f t="shared" si="213"/>
        <v/>
      </c>
      <c r="W299" s="27" t="str">
        <f t="shared" si="202"/>
        <v/>
      </c>
      <c r="X299" s="28">
        <f t="shared" si="203"/>
        <v>0</v>
      </c>
      <c r="Y299" s="33">
        <f t="shared" si="223"/>
        <v>0</v>
      </c>
      <c r="Z299" s="31" t="str">
        <f t="shared" si="200"/>
        <v/>
      </c>
      <c r="AA299" s="44" t="str">
        <f t="shared" si="214"/>
        <v/>
      </c>
      <c r="AB299" s="44" t="str">
        <f t="shared" si="215"/>
        <v/>
      </c>
      <c r="AC299" s="46"/>
      <c r="AD299" s="48"/>
      <c r="AE299" s="48"/>
      <c r="AF299" s="48"/>
      <c r="AG299" s="48"/>
      <c r="AH299" s="48"/>
      <c r="AI299" s="48"/>
      <c r="AJ299" s="48"/>
      <c r="AK299" s="48"/>
      <c r="AL299" s="48"/>
      <c r="AM299" s="48"/>
      <c r="AN299" s="49"/>
      <c r="AO299" s="45"/>
    </row>
    <row r="300" spans="1:41">
      <c r="A300" s="106">
        <v>12</v>
      </c>
      <c r="B300" s="57"/>
      <c r="C300" s="57">
        <f t="shared" si="193"/>
        <v>0</v>
      </c>
      <c r="D300" s="57">
        <f t="shared" si="224"/>
        <v>0</v>
      </c>
      <c r="E300" s="57">
        <f t="shared" si="226"/>
        <v>0</v>
      </c>
      <c r="F300" t="str">
        <f t="shared" si="222"/>
        <v>BR</v>
      </c>
      <c r="G300" s="27" t="str">
        <f t="shared" si="204"/>
        <v/>
      </c>
      <c r="H300" s="26" t="str">
        <f t="shared" si="205"/>
        <v/>
      </c>
      <c r="I300" s="58" t="str">
        <f>IF(B300&lt;&gt;"",IF(Z299&gt;=$AR$5,"",IF(Z299&lt;=$AR$6,"",IF(AND(G299="L",G300="L"),"",IF(G300="W","",IF(AND(G300="L",I298="",C297="R"),"B",IF(AND(G300="L",I298="",C297="B"),"R",IF(AND(F296="RB",F298="RB"),"B",IF(AND(F296="RR",F298="RR"),"B",IF(AND(F296="BR",F298="BR"),"R",IF(AND(F296="BB",F298="BB"),"R","")))))))))),"")</f>
        <v/>
      </c>
      <c r="J300" s="75"/>
      <c r="K300" s="27" t="str">
        <f t="shared" si="206"/>
        <v/>
      </c>
      <c r="L300" s="28">
        <f t="shared" si="207"/>
        <v>0</v>
      </c>
      <c r="M300" t="str">
        <f t="shared" si="225"/>
        <v>OE</v>
      </c>
      <c r="N300" s="27" t="str">
        <f t="shared" si="195"/>
        <v/>
      </c>
      <c r="O300" s="26" t="str">
        <f t="shared" si="208"/>
        <v/>
      </c>
      <c r="P300" s="58" t="str">
        <f t="shared" si="212"/>
        <v/>
      </c>
      <c r="Q300" s="27" t="str">
        <f t="shared" si="201"/>
        <v/>
      </c>
      <c r="R300" s="28">
        <f t="shared" si="216"/>
        <v>0</v>
      </c>
      <c r="S300" t="str">
        <f t="shared" si="198"/>
        <v>LH</v>
      </c>
      <c r="T300" s="27" t="str">
        <f t="shared" si="209"/>
        <v/>
      </c>
      <c r="U300" s="26" t="str">
        <f t="shared" si="210"/>
        <v/>
      </c>
      <c r="V300" s="58" t="str">
        <f t="shared" si="213"/>
        <v/>
      </c>
      <c r="W300" s="27" t="str">
        <f t="shared" si="202"/>
        <v/>
      </c>
      <c r="X300" s="28">
        <f t="shared" si="203"/>
        <v>0</v>
      </c>
      <c r="Y300" s="33">
        <f t="shared" si="223"/>
        <v>0</v>
      </c>
      <c r="Z300" s="31" t="str">
        <f t="shared" si="200"/>
        <v/>
      </c>
      <c r="AA300" s="44" t="str">
        <f t="shared" si="214"/>
        <v/>
      </c>
      <c r="AB300" s="44" t="str">
        <f t="shared" si="215"/>
        <v/>
      </c>
      <c r="AC300" s="46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9"/>
      <c r="AO300" s="45"/>
    </row>
    <row r="301" spans="1:41">
      <c r="A301" s="106">
        <v>13</v>
      </c>
      <c r="B301" s="57"/>
      <c r="C301" s="57">
        <f t="shared" si="193"/>
        <v>0</v>
      </c>
      <c r="D301" s="57">
        <f t="shared" si="224"/>
        <v>0</v>
      </c>
      <c r="E301" s="57">
        <f t="shared" si="226"/>
        <v>0</v>
      </c>
      <c r="F301"/>
      <c r="G301" s="27" t="str">
        <f t="shared" si="204"/>
        <v/>
      </c>
      <c r="H301" s="26" t="str">
        <f t="shared" si="205"/>
        <v/>
      </c>
      <c r="I301" s="58" t="str">
        <f>IF(B301&lt;&gt;"",IF(Z300&gt;=$AR$5,"",IF(Z300&lt;=$AR$6,"",IF(AND(G300="L",G301="L"),"",IF(G301="W","",IF(AND(G301="L",I299="",C298="R"),"B",IF(AND(G301="L",I299="",C298="B"),"R",IF(AND(F297="RB",F299="RB"),"B",IF(AND(F297="RR",F299="RR"),"B",IF(AND(F297="BR",F299="BR"),"R",IF(AND(F297="BB",F299="BB"),"R","")))))))))),"")</f>
        <v/>
      </c>
      <c r="J301" s="75"/>
      <c r="K301" s="27" t="str">
        <f t="shared" si="206"/>
        <v/>
      </c>
      <c r="L301" s="28">
        <f t="shared" si="207"/>
        <v>0</v>
      </c>
      <c r="M301"/>
      <c r="N301" s="27" t="str">
        <f t="shared" si="195"/>
        <v/>
      </c>
      <c r="O301" s="26" t="str">
        <f t="shared" si="208"/>
        <v/>
      </c>
      <c r="P301" s="58" t="str">
        <f t="shared" si="212"/>
        <v/>
      </c>
      <c r="Q301" s="27" t="str">
        <f t="shared" si="201"/>
        <v/>
      </c>
      <c r="R301" s="28">
        <f t="shared" si="216"/>
        <v>0</v>
      </c>
      <c r="S301"/>
      <c r="T301" s="27" t="str">
        <f t="shared" si="209"/>
        <v/>
      </c>
      <c r="U301" s="26" t="str">
        <f t="shared" si="210"/>
        <v/>
      </c>
      <c r="V301" s="58" t="str">
        <f t="shared" si="213"/>
        <v/>
      </c>
      <c r="W301" s="27" t="str">
        <f t="shared" si="202"/>
        <v/>
      </c>
      <c r="X301" s="28">
        <f t="shared" si="203"/>
        <v>0</v>
      </c>
      <c r="Y301" s="33">
        <f t="shared" si="223"/>
        <v>0</v>
      </c>
      <c r="Z301" s="31" t="str">
        <f t="shared" si="200"/>
        <v/>
      </c>
      <c r="AA301" s="44" t="str">
        <f t="shared" si="214"/>
        <v/>
      </c>
      <c r="AB301" s="44" t="str">
        <f t="shared" si="215"/>
        <v/>
      </c>
      <c r="AC301" s="46"/>
      <c r="AD301" s="48"/>
      <c r="AE301" s="48"/>
      <c r="AF301" s="48"/>
      <c r="AG301" s="48"/>
      <c r="AH301" s="48"/>
      <c r="AI301" s="48"/>
      <c r="AJ301" s="48"/>
      <c r="AK301" s="48"/>
      <c r="AL301" s="48"/>
      <c r="AM301" s="48"/>
      <c r="AN301" s="49"/>
      <c r="AO301" s="45"/>
    </row>
    <row r="302" spans="1:41">
      <c r="A302" s="106">
        <v>14</v>
      </c>
      <c r="B302" s="57"/>
      <c r="C302" s="57">
        <f t="shared" si="193"/>
        <v>0</v>
      </c>
      <c r="D302" s="57">
        <f t="shared" si="224"/>
        <v>0</v>
      </c>
      <c r="E302" s="57">
        <f t="shared" si="226"/>
        <v>0</v>
      </c>
      <c r="F302" t="str">
        <f t="shared" si="222"/>
        <v>BR</v>
      </c>
      <c r="G302" s="27" t="str">
        <f t="shared" si="204"/>
        <v/>
      </c>
      <c r="H302" s="26" t="str">
        <f t="shared" si="205"/>
        <v/>
      </c>
      <c r="I302" s="58" t="str">
        <f>IF(B302&lt;&gt;"",IF(Z301&gt;=$AR$5,"",IF(Z301&lt;=$AR$6,"",IF(AND(G301="L",G302="L"),"",IF(G302="W","",IF(AND(G302="L",I300="",C299="R"),"B",IF(AND(G302="L",I300="",C299="B"),"R",IF(AND(F298="RB",F300="RB"),"B",IF(AND(F298="RR",F300="RR"),"B",IF(AND(F298="BR",F300="BR"),"R",IF(AND(F298="BB",F300="BB"),"R","")))))))))),"")</f>
        <v/>
      </c>
      <c r="J302" s="75"/>
      <c r="K302" s="27" t="str">
        <f t="shared" si="206"/>
        <v/>
      </c>
      <c r="L302" s="28">
        <f t="shared" si="207"/>
        <v>0</v>
      </c>
      <c r="M302" t="str">
        <f t="shared" ref="M302:M305" si="227">IF(B302=0,"OE",D301&amp;D302)</f>
        <v>OE</v>
      </c>
      <c r="N302" s="27" t="str">
        <f t="shared" si="195"/>
        <v/>
      </c>
      <c r="O302" s="26" t="str">
        <f t="shared" si="208"/>
        <v/>
      </c>
      <c r="P302" s="58" t="str">
        <f t="shared" si="212"/>
        <v/>
      </c>
      <c r="Q302" s="27" t="str">
        <f t="shared" si="201"/>
        <v/>
      </c>
      <c r="R302" s="28">
        <f t="shared" si="216"/>
        <v>0</v>
      </c>
      <c r="S302" t="str">
        <f t="shared" si="198"/>
        <v>LH</v>
      </c>
      <c r="T302" s="27" t="str">
        <f t="shared" si="209"/>
        <v/>
      </c>
      <c r="U302" s="26" t="str">
        <f t="shared" si="210"/>
        <v/>
      </c>
      <c r="V302" s="58" t="str">
        <f t="shared" si="213"/>
        <v/>
      </c>
      <c r="W302" s="27" t="str">
        <f t="shared" si="202"/>
        <v/>
      </c>
      <c r="X302" s="28">
        <f t="shared" si="203"/>
        <v>0</v>
      </c>
      <c r="Y302" s="33">
        <f t="shared" si="223"/>
        <v>0</v>
      </c>
      <c r="Z302" s="31" t="str">
        <f t="shared" si="200"/>
        <v/>
      </c>
      <c r="AA302" s="44" t="str">
        <f t="shared" si="214"/>
        <v/>
      </c>
      <c r="AB302" s="44" t="str">
        <f t="shared" si="215"/>
        <v/>
      </c>
      <c r="AC302" s="46"/>
      <c r="AD302" s="48"/>
      <c r="AE302" s="48"/>
      <c r="AF302" s="48"/>
      <c r="AG302" s="48"/>
      <c r="AH302" s="48"/>
      <c r="AI302" s="48"/>
      <c r="AJ302" s="48"/>
      <c r="AK302" s="48"/>
      <c r="AL302" s="48"/>
      <c r="AM302" s="48"/>
      <c r="AN302" s="49"/>
      <c r="AO302" s="45"/>
    </row>
    <row r="303" spans="1:41">
      <c r="A303" s="106">
        <v>15</v>
      </c>
      <c r="B303" s="57"/>
      <c r="C303" s="57">
        <f t="shared" si="193"/>
        <v>0</v>
      </c>
      <c r="D303" s="57">
        <f t="shared" si="224"/>
        <v>0</v>
      </c>
      <c r="E303" s="57">
        <f t="shared" si="226"/>
        <v>0</v>
      </c>
      <c r="F303"/>
      <c r="G303" s="27" t="str">
        <f t="shared" si="204"/>
        <v/>
      </c>
      <c r="H303" s="26" t="str">
        <f t="shared" si="205"/>
        <v/>
      </c>
      <c r="I303" s="58" t="str">
        <f>IF(B303&lt;&gt;"",IF(Z302&gt;=$AR$5,"",IF(Z302&lt;=$AR$6,"",IF(AND(G302="L",G303="L"),"",IF(G303="W","",IF(AND(G303="L",I301="",C300="R"),"B",IF(AND(G303="L",I301="",C300="B"),"R",IF(AND(F299="RB",F301="RB"),"B",IF(AND(F299="RR",F301="RR"),"B",IF(AND(F299="BR",F301="BR"),"R",IF(AND(F299="BB",F301="BB"),"R","")))))))))),"")</f>
        <v/>
      </c>
      <c r="J303" s="75"/>
      <c r="K303" s="27" t="str">
        <f t="shared" si="206"/>
        <v/>
      </c>
      <c r="L303" s="28">
        <f t="shared" si="207"/>
        <v>0</v>
      </c>
      <c r="M303"/>
      <c r="N303" s="27" t="str">
        <f t="shared" si="195"/>
        <v/>
      </c>
      <c r="O303" s="26" t="str">
        <f t="shared" si="208"/>
        <v/>
      </c>
      <c r="P303" s="58" t="str">
        <f t="shared" si="212"/>
        <v/>
      </c>
      <c r="Q303" s="27" t="str">
        <f t="shared" si="201"/>
        <v/>
      </c>
      <c r="R303" s="28">
        <f t="shared" si="216"/>
        <v>0</v>
      </c>
      <c r="S303"/>
      <c r="T303" s="27" t="str">
        <f t="shared" si="209"/>
        <v/>
      </c>
      <c r="U303" s="26" t="str">
        <f t="shared" si="210"/>
        <v/>
      </c>
      <c r="V303" s="58" t="str">
        <f t="shared" si="213"/>
        <v/>
      </c>
      <c r="W303" s="27" t="str">
        <f t="shared" si="202"/>
        <v/>
      </c>
      <c r="X303" s="28">
        <f t="shared" si="203"/>
        <v>0</v>
      </c>
      <c r="Y303" s="33">
        <f t="shared" si="223"/>
        <v>0</v>
      </c>
      <c r="Z303" s="31" t="str">
        <f t="shared" si="200"/>
        <v/>
      </c>
      <c r="AA303" s="44" t="str">
        <f t="shared" si="214"/>
        <v/>
      </c>
      <c r="AB303" s="44" t="str">
        <f t="shared" si="215"/>
        <v/>
      </c>
      <c r="AC303" s="46"/>
      <c r="AD303" s="48"/>
      <c r="AE303" s="48"/>
      <c r="AF303" s="48"/>
      <c r="AG303" s="48"/>
      <c r="AH303" s="48"/>
      <c r="AI303" s="48"/>
      <c r="AJ303" s="48"/>
      <c r="AK303" s="48"/>
      <c r="AL303" s="48"/>
      <c r="AM303" s="48"/>
      <c r="AN303" s="49"/>
      <c r="AO303" s="45"/>
    </row>
    <row r="304" spans="1:41">
      <c r="A304" s="106">
        <v>16</v>
      </c>
      <c r="B304" s="57"/>
      <c r="C304" s="57">
        <f t="shared" si="193"/>
        <v>0</v>
      </c>
      <c r="D304" s="57">
        <f t="shared" si="224"/>
        <v>0</v>
      </c>
      <c r="E304" s="57">
        <f t="shared" si="226"/>
        <v>0</v>
      </c>
      <c r="F304" t="str">
        <f t="shared" si="222"/>
        <v>BR</v>
      </c>
      <c r="G304" s="27" t="str">
        <f t="shared" si="204"/>
        <v/>
      </c>
      <c r="H304" s="26" t="str">
        <f t="shared" si="205"/>
        <v/>
      </c>
      <c r="I304" s="58" t="str">
        <f>IF(B304&lt;&gt;"",IF(Z303&gt;=$AR$5,"",IF(Z303&lt;=$AR$6,"",IF(AND(G303="L",G304="L"),"",IF(G304="W","",IF(AND(G304="L",I302="",C301="R"),"B",IF(AND(G304="L",I302="",C301="B"),"R",IF(AND(F300="RB",F302="RB"),"B",IF(AND(F300="RR",F302="RR"),"B",IF(AND(F300="BR",F302="BR"),"R",IF(AND(F300="BB",F302="BB"),"R","")))))))))),"")</f>
        <v/>
      </c>
      <c r="J304" s="75"/>
      <c r="K304" s="27" t="str">
        <f t="shared" si="206"/>
        <v/>
      </c>
      <c r="L304" s="28">
        <f t="shared" si="207"/>
        <v>0</v>
      </c>
      <c r="M304" t="str">
        <f t="shared" si="227"/>
        <v>OE</v>
      </c>
      <c r="N304" s="27" t="str">
        <f t="shared" si="195"/>
        <v/>
      </c>
      <c r="O304" s="26" t="str">
        <f t="shared" si="208"/>
        <v/>
      </c>
      <c r="P304" s="58" t="str">
        <f t="shared" si="212"/>
        <v/>
      </c>
      <c r="Q304" s="27" t="str">
        <f t="shared" si="201"/>
        <v/>
      </c>
      <c r="R304" s="28">
        <f t="shared" si="216"/>
        <v>0</v>
      </c>
      <c r="S304" t="str">
        <f t="shared" si="198"/>
        <v>LH</v>
      </c>
      <c r="T304" s="27" t="str">
        <f t="shared" si="209"/>
        <v/>
      </c>
      <c r="U304" s="26" t="str">
        <f t="shared" si="210"/>
        <v/>
      </c>
      <c r="V304" s="58" t="str">
        <f t="shared" si="213"/>
        <v/>
      </c>
      <c r="W304" s="27" t="str">
        <f t="shared" si="202"/>
        <v/>
      </c>
      <c r="X304" s="28">
        <f t="shared" si="203"/>
        <v>0</v>
      </c>
      <c r="Y304" s="33">
        <f t="shared" si="223"/>
        <v>0</v>
      </c>
      <c r="Z304" s="31" t="str">
        <f t="shared" si="200"/>
        <v/>
      </c>
      <c r="AA304" s="44" t="str">
        <f t="shared" si="214"/>
        <v/>
      </c>
      <c r="AB304" s="44" t="str">
        <f t="shared" si="215"/>
        <v/>
      </c>
      <c r="AC304" s="46"/>
      <c r="AD304" s="48"/>
      <c r="AE304" s="48"/>
      <c r="AF304" s="48"/>
      <c r="AG304" s="48"/>
      <c r="AH304" s="48"/>
      <c r="AI304" s="48"/>
      <c r="AJ304" s="48"/>
      <c r="AK304" s="48"/>
      <c r="AL304" s="48"/>
      <c r="AM304" s="48"/>
      <c r="AN304" s="49"/>
      <c r="AO304" s="45"/>
    </row>
    <row r="305" spans="2:41">
      <c r="B305" s="57"/>
      <c r="C305" s="57">
        <f t="shared" si="193"/>
        <v>0</v>
      </c>
      <c r="D305" s="57">
        <f t="shared" si="224"/>
        <v>0</v>
      </c>
      <c r="E305" s="57">
        <f t="shared" si="226"/>
        <v>0</v>
      </c>
      <c r="F305"/>
      <c r="G305" s="65" t="str">
        <f t="shared" si="204"/>
        <v/>
      </c>
      <c r="H305" s="56" t="str">
        <f t="shared" si="205"/>
        <v/>
      </c>
      <c r="I305" s="58" t="str">
        <f>IF(B305&lt;&gt;"",IF(Z304&gt;=$AR$5,"",IF(Z304&lt;=$AR$6,"",IF(AND(G304="L",G305="L"),"",IF(G305="W","",IF(AND(G305="L",I303="",C302="R"),"B",IF(AND(G305="L",I303="",C302="B"),"R",IF(AND(F301="RB",F303="RB"),"B",IF(AND(F301="RR",F303="RR"),"B",IF(AND(F301="BR",F303="BR"),"R",IF(AND(F301="BB",F303="BB"),"R","")))))))))),"")</f>
        <v/>
      </c>
      <c r="J305" s="75"/>
      <c r="K305" s="65" t="str">
        <f t="shared" si="206"/>
        <v/>
      </c>
      <c r="L305" s="28">
        <f t="shared" si="207"/>
        <v>0</v>
      </c>
      <c r="M305"/>
      <c r="N305" s="65" t="str">
        <f t="shared" si="195"/>
        <v/>
      </c>
      <c r="O305" s="56" t="str">
        <f t="shared" si="208"/>
        <v/>
      </c>
      <c r="P305" s="66" t="str">
        <f t="shared" si="212"/>
        <v/>
      </c>
      <c r="Q305" s="65" t="str">
        <f t="shared" si="201"/>
        <v/>
      </c>
      <c r="R305" s="28">
        <f t="shared" si="216"/>
        <v>0</v>
      </c>
      <c r="S305"/>
      <c r="T305" s="65" t="str">
        <f t="shared" si="209"/>
        <v/>
      </c>
      <c r="U305" s="56" t="str">
        <f t="shared" si="210"/>
        <v/>
      </c>
      <c r="V305" s="66" t="str">
        <f t="shared" si="213"/>
        <v/>
      </c>
      <c r="W305" s="65" t="str">
        <f t="shared" si="202"/>
        <v/>
      </c>
      <c r="X305" s="67">
        <f t="shared" si="203"/>
        <v>0</v>
      </c>
      <c r="Y305" s="68">
        <f t="shared" si="223"/>
        <v>0</v>
      </c>
      <c r="Z305" s="69" t="str">
        <f t="shared" si="200"/>
        <v/>
      </c>
      <c r="AA305" s="70" t="str">
        <f t="shared" si="214"/>
        <v/>
      </c>
      <c r="AB305" s="44" t="str">
        <f t="shared" si="215"/>
        <v/>
      </c>
      <c r="AC305" s="46"/>
      <c r="AD305" s="48"/>
      <c r="AE305" s="48"/>
      <c r="AF305" s="48"/>
      <c r="AG305" s="48"/>
      <c r="AH305" s="48"/>
      <c r="AI305" s="48"/>
      <c r="AJ305" s="48"/>
      <c r="AK305" s="48"/>
      <c r="AL305" s="48"/>
      <c r="AM305" s="48"/>
      <c r="AN305" s="49"/>
      <c r="AO305" s="45"/>
    </row>
    <row r="306" spans="2:41">
      <c r="F306" t="str">
        <f t="shared" si="222"/>
        <v>BR</v>
      </c>
      <c r="G306" s="73"/>
      <c r="H306" s="73"/>
      <c r="I306" s="58" t="str">
        <f>IF(B306&lt;&gt;"",IF(Z305&gt;=$AR$5,"",IF(Z305&lt;=$AR$6,"",IF(AND(G305="L",G306="L"),"",IF(G306="W","",IF(AND(G306="L",I304="",C303="R"),"B",IF(AND(G306="L",I304="",C303="B"),"R",IF(AND(F302="RB",F304="RB"),"B",IF(AND(F302="RR",F304="RR"),"B",IF(AND(F302="BR",F304="BR"),"R",IF(AND(F302="BB",F304="BB"),"R","")))))))))),"")</f>
        <v/>
      </c>
      <c r="J306" s="75"/>
      <c r="K306" s="73"/>
      <c r="L306" s="28">
        <f t="shared" si="207"/>
        <v>0</v>
      </c>
      <c r="M306" t="str">
        <f t="shared" ref="M306:M311" si="228">IF(B306=0,"OE",D305&amp;D306)</f>
        <v>OE</v>
      </c>
      <c r="N306" s="73"/>
      <c r="O306" s="73"/>
      <c r="P306" s="73"/>
      <c r="Q306" s="73"/>
      <c r="R306" s="28">
        <f t="shared" si="216"/>
        <v>0</v>
      </c>
      <c r="S306" t="str">
        <f t="shared" si="198"/>
        <v>LH</v>
      </c>
      <c r="T306" s="73"/>
      <c r="U306" s="73"/>
      <c r="V306" s="73"/>
      <c r="W306" s="88"/>
      <c r="X306" s="88"/>
      <c r="Y306" s="88"/>
      <c r="Z306" s="78"/>
      <c r="AA306" s="73"/>
      <c r="AB306" s="45"/>
      <c r="AC306" s="46"/>
      <c r="AD306" s="48"/>
      <c r="AE306" s="48"/>
      <c r="AF306" s="48"/>
      <c r="AG306" s="48"/>
      <c r="AH306" s="48"/>
      <c r="AI306" s="48"/>
      <c r="AJ306" s="48"/>
      <c r="AK306" s="48"/>
      <c r="AL306" s="48"/>
      <c r="AM306" s="48"/>
      <c r="AN306" s="49"/>
      <c r="AO306" s="45"/>
    </row>
    <row r="307" spans="2:41">
      <c r="F307"/>
      <c r="G307" s="73"/>
      <c r="H307" s="73"/>
      <c r="I307" s="58" t="str">
        <f>IF(B307&lt;&gt;"",IF(Z306&gt;=$AR$5,"",IF(Z306&lt;=$AR$6,"",IF(AND(G306="L",G307="L"),"",IF(G307="W","",IF(AND(G307="L",I305="",C304="R"),"B",IF(AND(G307="L",I305="",C304="B"),"R",IF(AND(F303="RB",F305="RB"),"B",IF(AND(F303="RR",F305="RR"),"B",IF(AND(F303="BR",F305="BR"),"R",IF(AND(F303="BB",F305="BB"),"R","")))))))))),"")</f>
        <v/>
      </c>
      <c r="J307" s="75"/>
      <c r="K307" s="73"/>
      <c r="L307" s="28">
        <f t="shared" si="207"/>
        <v>0</v>
      </c>
      <c r="M307"/>
      <c r="N307" s="73"/>
      <c r="O307" s="73"/>
      <c r="P307" s="73"/>
      <c r="Q307" s="73"/>
      <c r="R307" s="28">
        <f t="shared" si="216"/>
        <v>0</v>
      </c>
      <c r="S307"/>
      <c r="T307" s="73"/>
      <c r="U307" s="73"/>
      <c r="V307" s="73"/>
      <c r="W307" s="88"/>
      <c r="X307" s="88"/>
      <c r="Y307" s="88"/>
      <c r="Z307" s="78"/>
      <c r="AA307" s="73"/>
      <c r="AB307" s="45"/>
      <c r="AC307" s="46"/>
      <c r="AD307" s="48"/>
      <c r="AE307" s="48"/>
      <c r="AF307" s="48"/>
      <c r="AG307" s="48"/>
      <c r="AH307" s="48"/>
      <c r="AI307" s="48"/>
      <c r="AJ307" s="48"/>
      <c r="AK307" s="48"/>
      <c r="AL307" s="48"/>
      <c r="AM307" s="48"/>
      <c r="AN307" s="49"/>
      <c r="AO307" s="45"/>
    </row>
    <row r="308" spans="2:41">
      <c r="F308" t="str">
        <f t="shared" si="222"/>
        <v>BR</v>
      </c>
      <c r="G308" s="73"/>
      <c r="H308" s="73"/>
      <c r="I308" s="58" t="str">
        <f>IF(B308&lt;&gt;"",IF(Z307&gt;=$AR$5,"",IF(Z307&lt;=$AR$6,"",IF(AND(G307="L",G308="L"),"",IF(G308="W","",IF(AND(G308="L",I306="",C305="R"),"B",IF(AND(G308="L",I306="",C305="B"),"R",IF(AND(F304="RB",F306="RB"),"B",IF(AND(F304="RR",F306="RR"),"B",IF(AND(F304="BR",F306="BR"),"R",IF(AND(F304="BB",F306="BB"),"R","")))))))))),"")</f>
        <v/>
      </c>
      <c r="J308" s="75"/>
      <c r="K308" s="73"/>
      <c r="L308" s="28">
        <f t="shared" si="207"/>
        <v>0</v>
      </c>
      <c r="M308" t="str">
        <f t="shared" si="228"/>
        <v>OE</v>
      </c>
      <c r="N308" s="73"/>
      <c r="O308" s="73"/>
      <c r="P308" s="73"/>
      <c r="Q308" s="73"/>
      <c r="R308" s="28">
        <f t="shared" si="216"/>
        <v>0</v>
      </c>
      <c r="S308" t="str">
        <f t="shared" si="198"/>
        <v>LH</v>
      </c>
      <c r="T308" s="73"/>
      <c r="U308" s="73"/>
      <c r="V308" s="73"/>
      <c r="W308" s="88"/>
      <c r="X308" s="88"/>
      <c r="Y308" s="88"/>
      <c r="Z308" s="78"/>
      <c r="AA308" s="73"/>
      <c r="AB308" s="45"/>
      <c r="AC308" s="46"/>
      <c r="AD308" s="48"/>
      <c r="AE308" s="48"/>
      <c r="AF308" s="48"/>
      <c r="AG308" s="48"/>
      <c r="AH308" s="48"/>
      <c r="AI308" s="48"/>
      <c r="AJ308" s="48"/>
      <c r="AK308" s="48"/>
      <c r="AL308" s="48"/>
      <c r="AM308" s="48"/>
      <c r="AN308" s="49"/>
      <c r="AO308" s="45"/>
    </row>
    <row r="309" spans="2:41">
      <c r="F309"/>
      <c r="G309" s="73"/>
      <c r="H309" s="73"/>
      <c r="I309" s="58" t="str">
        <f>IF(B309&lt;&gt;"",IF(Z308&gt;=$AR$5,"",IF(Z308&lt;=$AR$6,"",IF(AND(G308="L",G309="L"),"",IF(G309="W","",IF(AND(G309="L",I307="",C306="R"),"B",IF(AND(G309="L",I307="",C306="B"),"R",IF(AND(F305="RB",F307="RB"),"B",IF(AND(F305="RR",F307="RR"),"B",IF(AND(F305="BR",F307="BR"),"R",IF(AND(F305="BB",F307="BB"),"R","")))))))))),"")</f>
        <v/>
      </c>
      <c r="J309" s="75"/>
      <c r="K309" s="73"/>
      <c r="L309" s="28">
        <f t="shared" si="207"/>
        <v>0</v>
      </c>
      <c r="M309"/>
      <c r="N309" s="73"/>
      <c r="O309" s="73"/>
      <c r="P309" s="73"/>
      <c r="Q309" s="73"/>
      <c r="R309" s="28">
        <f t="shared" si="216"/>
        <v>0</v>
      </c>
      <c r="S309"/>
      <c r="T309" s="73"/>
      <c r="U309" s="73"/>
      <c r="V309" s="73"/>
      <c r="W309" s="88"/>
      <c r="X309" s="88"/>
      <c r="Y309" s="88"/>
      <c r="Z309" s="78"/>
      <c r="AA309" s="73"/>
      <c r="AB309" s="45"/>
      <c r="AC309" s="46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9"/>
      <c r="AO309" s="45"/>
    </row>
    <row r="310" spans="2:41">
      <c r="F310" t="str">
        <f t="shared" si="222"/>
        <v>BR</v>
      </c>
      <c r="G310" s="73"/>
      <c r="H310" s="73"/>
      <c r="I310" s="58" t="str">
        <f>IF(B310&lt;&gt;"",IF(Z309&gt;=$AR$5,"",IF(Z309&lt;=$AR$6,"",IF(AND(G309="L",G310="L"),"",IF(G310="W","",IF(AND(G310="L",I308="",C307="R"),"B",IF(AND(G310="L",I308="",C307="B"),"R",IF(AND(F306="RB",F308="RB"),"B",IF(AND(F306="RR",F308="RR"),"B",IF(AND(F306="BR",F308="BR"),"R",IF(AND(F306="BB",F308="BB"),"R","")))))))))),"")</f>
        <v/>
      </c>
      <c r="J310" s="75"/>
      <c r="K310" s="73"/>
      <c r="L310" s="28">
        <f t="shared" si="207"/>
        <v>0</v>
      </c>
      <c r="M310" t="str">
        <f t="shared" si="228"/>
        <v>OE</v>
      </c>
      <c r="N310" s="73"/>
      <c r="O310" s="73"/>
      <c r="P310" s="73"/>
      <c r="Q310" s="73"/>
      <c r="R310" s="28">
        <f t="shared" si="216"/>
        <v>0</v>
      </c>
      <c r="S310" t="str">
        <f t="shared" si="198"/>
        <v>LH</v>
      </c>
      <c r="T310" s="73"/>
      <c r="U310" s="73"/>
      <c r="V310" s="73"/>
      <c r="W310" s="88"/>
      <c r="X310" s="88"/>
      <c r="Y310" s="88"/>
      <c r="Z310" s="78"/>
      <c r="AA310" s="73"/>
      <c r="AB310" s="45"/>
      <c r="AC310" s="46"/>
      <c r="AD310" s="48"/>
      <c r="AE310" s="48"/>
      <c r="AF310" s="48"/>
      <c r="AG310" s="48"/>
      <c r="AH310" s="48"/>
      <c r="AI310" s="48"/>
      <c r="AJ310" s="48"/>
      <c r="AK310" s="48"/>
      <c r="AL310" s="48"/>
      <c r="AM310" s="48"/>
      <c r="AN310" s="49"/>
      <c r="AO310" s="45"/>
    </row>
    <row r="311" spans="2:41">
      <c r="F311"/>
      <c r="G311" s="73"/>
      <c r="H311" s="73"/>
      <c r="I311" s="58" t="str">
        <f>IF(B311&lt;&gt;"",IF(Z310&gt;=$AR$5,"",IF(Z310&lt;=$AR$6,"",IF(AND(G310="L",G311="L"),"",IF(G311="W","",IF(AND(G311="L",I309="",C308="R"),"B",IF(AND(G311="L",I309="",C308="B"),"R",IF(AND(F307="RB",F309="RB"),"B",IF(AND(F307="RR",F309="RR"),"B",IF(AND(F307="BR",F309="BR"),"R",IF(AND(F307="BB",F309="BB"),"R","")))))))))),"")</f>
        <v/>
      </c>
      <c r="J311" s="75"/>
      <c r="K311" s="73"/>
      <c r="L311" s="28">
        <f t="shared" si="207"/>
        <v>0</v>
      </c>
      <c r="M311"/>
      <c r="N311" s="73"/>
      <c r="O311" s="73"/>
      <c r="P311" s="73"/>
      <c r="Q311" s="73"/>
      <c r="R311" s="28">
        <f t="shared" si="216"/>
        <v>0</v>
      </c>
      <c r="S311"/>
      <c r="T311" s="73"/>
      <c r="U311" s="73"/>
      <c r="V311" s="73"/>
      <c r="W311" s="88"/>
      <c r="X311" s="88"/>
      <c r="Y311" s="88"/>
      <c r="Z311" s="78"/>
      <c r="AA311" s="73"/>
      <c r="AB311" s="45"/>
      <c r="AC311" s="46"/>
      <c r="AD311" s="48"/>
      <c r="AE311" s="48"/>
      <c r="AF311" s="48"/>
      <c r="AG311" s="48"/>
      <c r="AH311" s="48"/>
      <c r="AI311" s="48"/>
      <c r="AJ311" s="48"/>
      <c r="AK311" s="48"/>
      <c r="AL311" s="48"/>
      <c r="AM311" s="48"/>
      <c r="AN311" s="49"/>
      <c r="AO311" s="45"/>
    </row>
    <row r="312" spans="2:41">
      <c r="F312" t="str">
        <f t="shared" si="222"/>
        <v>BR</v>
      </c>
      <c r="G312" s="73"/>
      <c r="H312" s="73"/>
      <c r="I312" s="58" t="str">
        <f>IF(B312&lt;&gt;"",IF(Z311&gt;=$AR$5,"",IF(Z311&lt;=$AR$6,"",IF(AND(G311="L",G312="L"),"",IF(G312="W","",IF(AND(G312="L",I310="",C309="R"),"B",IF(AND(G312="L",I310="",C309="B"),"R",IF(AND(F308="RB",F310="RB"),"B",IF(AND(F308="RR",F310="RR"),"B",IF(AND(F308="BR",F310="BR"),"R",IF(AND(F308="BB",F310="BB"),"R","")))))))))),"")</f>
        <v/>
      </c>
      <c r="J312" s="75"/>
      <c r="K312" s="73"/>
      <c r="L312" s="28">
        <f t="shared" si="207"/>
        <v>0</v>
      </c>
      <c r="M312" t="str">
        <f t="shared" ref="M312:M315" si="229">IF(B312=0,"OE",D311&amp;D312)</f>
        <v>OE</v>
      </c>
      <c r="N312" s="73"/>
      <c r="O312" s="73"/>
      <c r="P312" s="73"/>
      <c r="Q312" s="73"/>
      <c r="R312" s="28">
        <f t="shared" si="216"/>
        <v>0</v>
      </c>
      <c r="S312" t="str">
        <f t="shared" si="198"/>
        <v>LH</v>
      </c>
      <c r="T312" s="73"/>
      <c r="U312" s="73"/>
      <c r="V312" s="73"/>
      <c r="W312" s="88"/>
      <c r="X312" s="88"/>
      <c r="Y312" s="88"/>
      <c r="Z312" s="78"/>
      <c r="AA312" s="73"/>
      <c r="AB312" s="45"/>
      <c r="AC312" s="46"/>
      <c r="AD312" s="48"/>
      <c r="AE312" s="48"/>
      <c r="AF312" s="48"/>
      <c r="AG312" s="48"/>
      <c r="AH312" s="48"/>
      <c r="AI312" s="48"/>
      <c r="AJ312" s="48"/>
      <c r="AK312" s="48"/>
      <c r="AL312" s="48"/>
      <c r="AM312" s="48"/>
      <c r="AN312" s="49"/>
      <c r="AO312" s="45"/>
    </row>
    <row r="313" spans="2:41">
      <c r="F313"/>
      <c r="G313" s="73"/>
      <c r="H313" s="73"/>
      <c r="I313" s="58" t="str">
        <f>IF(B313&lt;&gt;"",IF(Z312&gt;=$AR$5,"",IF(Z312&lt;=$AR$6,"",IF(AND(G312="L",G313="L"),"",IF(G313="W","",IF(AND(G313="L",I311="",C310="R"),"B",IF(AND(G313="L",I311="",C310="B"),"R",IF(AND(F309="RB",F311="RB"),"B",IF(AND(F309="RR",F311="RR"),"B",IF(AND(F309="BR",F311="BR"),"R",IF(AND(F309="BB",F311="BB"),"R","")))))))))),"")</f>
        <v/>
      </c>
      <c r="J313" s="75"/>
      <c r="K313" s="73"/>
      <c r="L313" s="28">
        <f t="shared" si="207"/>
        <v>0</v>
      </c>
      <c r="M313"/>
      <c r="N313" s="73"/>
      <c r="O313" s="73"/>
      <c r="P313" s="73"/>
      <c r="Q313" s="73"/>
      <c r="R313" s="28">
        <f t="shared" si="216"/>
        <v>0</v>
      </c>
      <c r="S313"/>
      <c r="T313" s="73"/>
      <c r="U313" s="73"/>
      <c r="V313" s="73"/>
      <c r="W313" s="88"/>
      <c r="X313" s="88"/>
      <c r="Y313" s="88"/>
      <c r="Z313" s="78"/>
      <c r="AA313" s="73"/>
      <c r="AB313" s="45"/>
      <c r="AC313" s="46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9"/>
      <c r="AO313" s="45"/>
    </row>
    <row r="314" spans="2:41">
      <c r="F314" t="str">
        <f t="shared" si="222"/>
        <v>BR</v>
      </c>
      <c r="G314" s="73"/>
      <c r="H314" s="73"/>
      <c r="I314" s="58" t="str">
        <f>IF(B314&lt;&gt;"",IF(Z313&gt;=$AR$5,"",IF(Z313&lt;=$AR$6,"",IF(AND(G313="L",G314="L"),"",IF(G314="W","",IF(AND(G314="L",I312="",C311="R"),"B",IF(AND(G314="L",I312="",C311="B"),"R",IF(AND(F310="RB",F312="RB"),"B",IF(AND(F310="RR",F312="RR"),"B",IF(AND(F310="BR",F312="BR"),"R",IF(AND(F310="BB",F312="BB"),"R","")))))))))),"")</f>
        <v/>
      </c>
      <c r="J314" s="75"/>
      <c r="K314" s="73"/>
      <c r="L314" s="28">
        <f t="shared" si="207"/>
        <v>0</v>
      </c>
      <c r="M314" t="str">
        <f t="shared" si="229"/>
        <v>OE</v>
      </c>
      <c r="N314" s="73"/>
      <c r="O314" s="73"/>
      <c r="P314" s="73"/>
      <c r="Q314" s="73"/>
      <c r="R314" s="28">
        <f t="shared" si="216"/>
        <v>0</v>
      </c>
      <c r="S314" t="str">
        <f t="shared" si="198"/>
        <v>LH</v>
      </c>
      <c r="T314" s="73"/>
      <c r="U314" s="73"/>
      <c r="V314" s="73"/>
      <c r="W314" s="88"/>
      <c r="X314" s="88"/>
      <c r="Y314" s="88"/>
      <c r="Z314" s="78"/>
      <c r="AA314" s="73"/>
      <c r="AB314" s="45"/>
      <c r="AC314" s="46"/>
      <c r="AD314" s="48"/>
      <c r="AE314" s="48"/>
      <c r="AF314" s="48"/>
      <c r="AG314" s="48"/>
      <c r="AH314" s="48"/>
      <c r="AI314" s="48"/>
      <c r="AJ314" s="48"/>
      <c r="AK314" s="48"/>
      <c r="AL314" s="48"/>
      <c r="AM314" s="48"/>
      <c r="AN314" s="49"/>
      <c r="AO314" s="45"/>
    </row>
    <row r="315" spans="2:41">
      <c r="F315"/>
      <c r="G315" s="73"/>
      <c r="H315" s="73"/>
      <c r="I315" s="58" t="str">
        <f>IF(B315&lt;&gt;"",IF(Z314&gt;=$AR$5,"",IF(Z314&lt;=$AR$6,"",IF(AND(G314="L",G315="L"),"",IF(G315="W","",IF(AND(G315="L",I313="",C312="R"),"B",IF(AND(G315="L",I313="",C312="B"),"R",IF(AND(F311="RB",F313="RB"),"B",IF(AND(F311="RR",F313="RR"),"B",IF(AND(F311="BR",F313="BR"),"R",IF(AND(F311="BB",F313="BB"),"R","")))))))))),"")</f>
        <v/>
      </c>
      <c r="J315" s="75"/>
      <c r="K315" s="73"/>
      <c r="L315" s="28">
        <f t="shared" si="207"/>
        <v>0</v>
      </c>
      <c r="M315"/>
      <c r="N315" s="73"/>
      <c r="O315" s="73"/>
      <c r="P315" s="73"/>
      <c r="Q315" s="73"/>
      <c r="R315" s="28">
        <f t="shared" si="216"/>
        <v>0</v>
      </c>
      <c r="S315"/>
      <c r="T315" s="73"/>
      <c r="U315" s="73"/>
      <c r="V315" s="73"/>
      <c r="W315" s="88"/>
      <c r="X315" s="88"/>
      <c r="Y315" s="88"/>
      <c r="Z315" s="78"/>
      <c r="AA315" s="73"/>
      <c r="AB315" s="45"/>
      <c r="AC315" s="46"/>
      <c r="AD315" s="48"/>
      <c r="AE315" s="48"/>
      <c r="AF315" s="48"/>
      <c r="AG315" s="48"/>
      <c r="AH315" s="48"/>
      <c r="AI315" s="48"/>
      <c r="AJ315" s="48"/>
      <c r="AK315" s="48"/>
      <c r="AL315" s="48"/>
      <c r="AM315" s="48"/>
      <c r="AN315" s="49"/>
      <c r="AO315" s="45"/>
    </row>
    <row r="316" spans="2:41">
      <c r="F316" t="str">
        <f t="shared" si="222"/>
        <v>BR</v>
      </c>
      <c r="G316" s="73"/>
      <c r="H316" s="73"/>
      <c r="I316" s="58" t="str">
        <f>IF(B316&lt;&gt;"",IF(Z315&gt;=$AR$5,"",IF(Z315&lt;=$AR$6,"",IF(AND(G315="L",G316="L"),"",IF(G316="W","",IF(AND(G316="L",I314="",C313="R"),"B",IF(AND(G316="L",I314="",C313="B"),"R",IF(AND(F312="RB",F314="RB"),"B",IF(AND(F312="RR",F314="RR"),"B",IF(AND(F312="BR",F314="BR"),"R",IF(AND(F312="BB",F314="BB"),"R","")))))))))),"")</f>
        <v/>
      </c>
      <c r="J316" s="75"/>
      <c r="K316" s="73"/>
      <c r="L316" s="28">
        <f t="shared" si="207"/>
        <v>0</v>
      </c>
      <c r="M316" t="str">
        <f t="shared" ref="M316:M321" si="230">IF(B316=0,"OE",D315&amp;D316)</f>
        <v>OE</v>
      </c>
      <c r="N316" s="73"/>
      <c r="O316" s="73"/>
      <c r="P316" s="73"/>
      <c r="Q316" s="73"/>
      <c r="R316" s="28">
        <f t="shared" si="216"/>
        <v>0</v>
      </c>
      <c r="S316" t="str">
        <f t="shared" si="198"/>
        <v>LH</v>
      </c>
      <c r="T316" s="73"/>
      <c r="U316" s="73"/>
      <c r="V316" s="73"/>
      <c r="W316" s="88"/>
      <c r="X316" s="88"/>
      <c r="Y316" s="88"/>
      <c r="Z316" s="78"/>
      <c r="AA316" s="73"/>
      <c r="AB316" s="45"/>
      <c r="AC316" s="46"/>
      <c r="AD316" s="48"/>
      <c r="AE316" s="48"/>
      <c r="AF316" s="48"/>
      <c r="AG316" s="48"/>
      <c r="AH316" s="48"/>
      <c r="AI316" s="48"/>
      <c r="AJ316" s="48"/>
      <c r="AK316" s="48"/>
      <c r="AL316" s="48"/>
      <c r="AM316" s="48"/>
      <c r="AN316" s="49"/>
      <c r="AO316" s="45"/>
    </row>
    <row r="317" spans="2:41" ht="15">
      <c r="F317"/>
      <c r="G317" s="73"/>
      <c r="H317" s="73"/>
      <c r="I317" s="58" t="str">
        <f>IF(B317&lt;&gt;"",IF(Z316&gt;=$AR$5,"",IF(Z316&lt;=$AR$6,"",IF(AND(G316="L",G317="L"),"",IF(G317="W","",IF(AND(G317="L",I315="",C314="R"),"B",IF(AND(G317="L",I315="",C314="B"),"R",IF(AND(F313="RB",F315="RB"),"B",IF(AND(F313="RR",F315="RR"),"B",IF(AND(F313="BR",F315="BR"),"R",IF(AND(F313="BB",F315="BB"),"R","")))))))))),"")</f>
        <v/>
      </c>
      <c r="J317" s="75"/>
      <c r="K317" s="73"/>
      <c r="L317" s="28">
        <f t="shared" si="207"/>
        <v>0</v>
      </c>
      <c r="M317"/>
      <c r="N317" s="73"/>
      <c r="O317" s="73"/>
      <c r="P317" s="73"/>
      <c r="Q317" s="73"/>
      <c r="R317" s="28">
        <f t="shared" si="216"/>
        <v>0</v>
      </c>
      <c r="S317"/>
      <c r="T317" s="73"/>
      <c r="U317" s="73"/>
      <c r="V317" s="73"/>
      <c r="W317" s="88"/>
      <c r="X317" s="88"/>
      <c r="Y317" s="88"/>
      <c r="Z317" s="78"/>
      <c r="AA317" s="73"/>
      <c r="AB317" s="45"/>
      <c r="AC317" s="51"/>
      <c r="AD317" s="48"/>
      <c r="AE317" s="48"/>
      <c r="AF317" s="48"/>
      <c r="AG317" s="48"/>
      <c r="AH317" s="48"/>
      <c r="AI317" s="48"/>
      <c r="AJ317" s="48"/>
      <c r="AK317" s="48"/>
      <c r="AL317" s="48"/>
      <c r="AM317" s="48"/>
      <c r="AN317" s="52"/>
      <c r="AO317" s="45"/>
    </row>
    <row r="318" spans="2:41" ht="15">
      <c r="F318" t="str">
        <f t="shared" si="222"/>
        <v>BR</v>
      </c>
      <c r="G318" s="73"/>
      <c r="H318" s="73"/>
      <c r="I318" s="58" t="str">
        <f>IF(B318&lt;&gt;"",IF(Z317&gt;=$AR$5,"",IF(Z317&lt;=$AR$6,"",IF(AND(G317="L",G318="L"),"",IF(G318="W","",IF(AND(G318="L",I316="",C315="R"),"B",IF(AND(G318="L",I316="",C315="B"),"R",IF(AND(F314="RB",F316="RB"),"B",IF(AND(F314="RR",F316="RR"),"B",IF(AND(F314="BR",F316="BR"),"R",IF(AND(F314="BB",F316="BB"),"R","")))))))))),"")</f>
        <v/>
      </c>
      <c r="J318" s="75"/>
      <c r="K318" s="73"/>
      <c r="L318" s="28">
        <f t="shared" si="207"/>
        <v>0</v>
      </c>
      <c r="M318" t="str">
        <f t="shared" si="230"/>
        <v>OE</v>
      </c>
      <c r="N318" s="73"/>
      <c r="O318" s="73"/>
      <c r="P318" s="73"/>
      <c r="Q318" s="73"/>
      <c r="R318" s="28">
        <f t="shared" si="216"/>
        <v>0</v>
      </c>
      <c r="S318" t="str">
        <f t="shared" si="198"/>
        <v>LH</v>
      </c>
      <c r="T318" s="73"/>
      <c r="U318" s="73"/>
      <c r="V318" s="73"/>
      <c r="W318" s="88"/>
      <c r="X318" s="88"/>
      <c r="Y318" s="88"/>
      <c r="Z318" s="78"/>
      <c r="AA318" s="73"/>
      <c r="AB318" s="45"/>
      <c r="AC318" s="53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  <c r="AN318" s="53"/>
      <c r="AO318" s="45"/>
    </row>
    <row r="319" spans="2:41">
      <c r="F319"/>
      <c r="G319" s="73"/>
      <c r="H319" s="73"/>
      <c r="I319" s="58" t="str">
        <f>IF(B319&lt;&gt;"",IF(Z318&gt;=$AR$5,"",IF(Z318&lt;=$AR$6,"",IF(AND(G318="L",G319="L"),"",IF(G319="W","",IF(AND(G319="L",I317="",C316="R"),"B",IF(AND(G319="L",I317="",C316="B"),"R",IF(AND(F315="RB",F317="RB"),"B",IF(AND(F315="RR",F317="RR"),"B",IF(AND(F315="BR",F317="BR"),"R",IF(AND(F315="BB",F317="BB"),"R","")))))))))),"")</f>
        <v/>
      </c>
      <c r="J319" s="75"/>
      <c r="K319" s="73"/>
      <c r="L319" s="28">
        <f t="shared" si="207"/>
        <v>0</v>
      </c>
      <c r="M319"/>
      <c r="N319" s="73"/>
      <c r="O319" s="73"/>
      <c r="P319" s="73"/>
      <c r="Q319" s="73"/>
      <c r="R319" s="28">
        <f t="shared" si="216"/>
        <v>0</v>
      </c>
      <c r="S319"/>
      <c r="T319" s="73"/>
      <c r="U319" s="73"/>
      <c r="V319" s="73"/>
      <c r="W319" s="88"/>
      <c r="X319" s="88"/>
      <c r="Y319" s="88"/>
      <c r="Z319" s="78"/>
      <c r="AA319" s="73"/>
      <c r="AB319" s="45"/>
      <c r="AC319" s="45"/>
      <c r="AD319" s="45"/>
      <c r="AE319" s="45"/>
      <c r="AF319" s="45"/>
      <c r="AG319" s="45"/>
      <c r="AH319" s="45"/>
      <c r="AI319" s="45"/>
      <c r="AJ319" s="45"/>
      <c r="AK319" s="45"/>
      <c r="AL319" s="45"/>
      <c r="AM319" s="45"/>
      <c r="AN319" s="45"/>
      <c r="AO319" s="45"/>
    </row>
    <row r="320" spans="2:41">
      <c r="F320" t="str">
        <f t="shared" si="222"/>
        <v>BR</v>
      </c>
      <c r="G320" s="73"/>
      <c r="H320" s="73"/>
      <c r="I320" s="58" t="str">
        <f>IF(B320&lt;&gt;"",IF(Z319&gt;=$AR$5,"",IF(Z319&lt;=$AR$6,"",IF(AND(G319="L",G320="L"),"",IF(G320="W","",IF(AND(G320="L",I318="",C317="R"),"B",IF(AND(G320="L",I318="",C317="B"),"R",IF(AND(F316="RB",F318="RB"),"B",IF(AND(F316="RR",F318="RR"),"B",IF(AND(F316="BR",F318="BR"),"R",IF(AND(F316="BB",F318="BB"),"R","")))))))))),"")</f>
        <v/>
      </c>
      <c r="J320" s="75"/>
      <c r="K320" s="73"/>
      <c r="L320" s="28">
        <f t="shared" si="207"/>
        <v>0</v>
      </c>
      <c r="M320" t="str">
        <f t="shared" si="230"/>
        <v>OE</v>
      </c>
      <c r="N320" s="73"/>
      <c r="O320" s="73"/>
      <c r="P320" s="73"/>
      <c r="Q320" s="73"/>
      <c r="R320" s="28">
        <f t="shared" si="216"/>
        <v>0</v>
      </c>
      <c r="S320" t="str">
        <f t="shared" si="198"/>
        <v>LH</v>
      </c>
      <c r="T320" s="73"/>
      <c r="U320" s="73"/>
      <c r="V320" s="73"/>
      <c r="W320" s="88"/>
      <c r="X320" s="88"/>
      <c r="Y320" s="88"/>
      <c r="Z320" s="78"/>
      <c r="AA320" s="73"/>
      <c r="AB320" s="45"/>
      <c r="AC320" s="54"/>
      <c r="AD320" s="54"/>
      <c r="AE320" s="54"/>
      <c r="AF320" s="54"/>
      <c r="AG320" s="54"/>
      <c r="AH320" s="45"/>
      <c r="AI320" s="54"/>
      <c r="AJ320" s="54"/>
      <c r="AK320" s="54"/>
      <c r="AL320" s="54"/>
      <c r="AM320" s="54"/>
      <c r="AN320" s="54"/>
      <c r="AO320" s="45"/>
    </row>
    <row r="321" spans="6:41">
      <c r="F321"/>
      <c r="G321" s="73"/>
      <c r="H321" s="73"/>
      <c r="I321" s="58" t="str">
        <f>IF(B321&lt;&gt;"",IF(Z320&gt;=$AR$5,"",IF(Z320&lt;=$AR$6,"",IF(AND(G320="L",G321="L"),"",IF(G321="W","",IF(AND(G321="L",I319="",C318="R"),"B",IF(AND(G321="L",I319="",C318="B"),"R",IF(AND(F317="RB",F319="RB"),"B",IF(AND(F317="RR",F319="RR"),"B",IF(AND(F317="BR",F319="BR"),"R",IF(AND(F317="BB",F319="BB"),"R","")))))))))),"")</f>
        <v/>
      </c>
      <c r="J321" s="75"/>
      <c r="K321" s="73"/>
      <c r="L321" s="28">
        <f t="shared" si="207"/>
        <v>0</v>
      </c>
      <c r="M321"/>
      <c r="N321" s="73"/>
      <c r="O321" s="73"/>
      <c r="P321" s="73"/>
      <c r="Q321" s="73"/>
      <c r="R321" s="28">
        <f t="shared" si="216"/>
        <v>0</v>
      </c>
      <c r="S321"/>
      <c r="T321" s="73"/>
      <c r="U321" s="73"/>
      <c r="V321" s="73"/>
      <c r="W321" s="88"/>
      <c r="X321" s="88"/>
      <c r="Y321" s="88"/>
      <c r="Z321" s="78"/>
      <c r="AA321" s="73"/>
      <c r="AB321" s="45"/>
      <c r="AC321" s="54"/>
      <c r="AD321" s="45"/>
      <c r="AE321" s="45"/>
      <c r="AF321" s="45"/>
      <c r="AG321" s="45"/>
      <c r="AH321" s="45"/>
      <c r="AI321" s="45"/>
      <c r="AJ321" s="45"/>
      <c r="AK321" s="45"/>
      <c r="AL321" s="45"/>
      <c r="AM321" s="45"/>
      <c r="AN321" s="45"/>
      <c r="AO321" s="45"/>
    </row>
    <row r="322" spans="6:41">
      <c r="F322" t="str">
        <f t="shared" si="222"/>
        <v>BR</v>
      </c>
      <c r="G322" s="73"/>
      <c r="H322" s="73"/>
      <c r="I322" s="58" t="str">
        <f>IF(B322&lt;&gt;"",IF(Z321&gt;=$AR$5,"",IF(Z321&lt;=$AR$6,"",IF(AND(G321="L",G322="L"),"",IF(G322="W","",IF(AND(G322="L",I320="",C319="R"),"B",IF(AND(G322="L",I320="",C319="B"),"R",IF(AND(F318="RB",F320="RB"),"B",IF(AND(F318="RR",F320="RR"),"B",IF(AND(F318="BR",F320="BR"),"R",IF(AND(F318="BB",F320="BB"),"R","")))))))))),"")</f>
        <v/>
      </c>
      <c r="J322" s="75"/>
      <c r="K322" s="73"/>
      <c r="L322" s="28">
        <f t="shared" si="207"/>
        <v>0</v>
      </c>
      <c r="M322" t="str">
        <f t="shared" ref="M322:M325" si="231">IF(B322=0,"OE",D321&amp;D322)</f>
        <v>OE</v>
      </c>
      <c r="N322" s="73"/>
      <c r="O322" s="73"/>
      <c r="P322" s="73"/>
      <c r="Q322" s="73"/>
      <c r="R322" s="28">
        <f t="shared" si="216"/>
        <v>0</v>
      </c>
      <c r="S322" t="str">
        <f t="shared" ref="S322:S329" si="232">IF(B322=0,"LH",E321&amp;E322)</f>
        <v>LH</v>
      </c>
      <c r="T322" s="73"/>
      <c r="U322" s="73"/>
      <c r="V322" s="73"/>
      <c r="W322" s="88"/>
      <c r="X322" s="88"/>
      <c r="Y322" s="88"/>
      <c r="Z322" s="78"/>
      <c r="AA322" s="73"/>
      <c r="AB322" s="54"/>
      <c r="AC322" s="46"/>
      <c r="AD322" s="47"/>
      <c r="AE322" s="47"/>
      <c r="AF322" s="47"/>
      <c r="AG322" s="48"/>
      <c r="AH322" s="48"/>
      <c r="AI322" s="48"/>
      <c r="AJ322" s="48"/>
      <c r="AK322" s="48"/>
      <c r="AL322" s="48"/>
      <c r="AM322" s="48"/>
      <c r="AN322" s="49"/>
      <c r="AO322" s="45"/>
    </row>
    <row r="323" spans="6:41">
      <c r="F323"/>
      <c r="G323" s="73"/>
      <c r="H323" s="73"/>
      <c r="I323" s="58" t="str">
        <f>IF(B323&lt;&gt;"",IF(Z322&gt;=$AR$5,"",IF(Z322&lt;=$AR$6,"",IF(AND(G322="L",G323="L"),"",IF(G323="W","",IF(AND(G323="L",I321="",C320="R"),"B",IF(AND(G323="L",I321="",C320="B"),"R",IF(AND(F319="RB",F321="RB"),"B",IF(AND(F319="RR",F321="RR"),"B",IF(AND(F319="BR",F321="BR"),"R",IF(AND(F319="BB",F321="BB"),"R","")))))))))),"")</f>
        <v/>
      </c>
      <c r="J323" s="75"/>
      <c r="K323" s="73"/>
      <c r="L323" s="28">
        <f t="shared" si="207"/>
        <v>0</v>
      </c>
      <c r="M323"/>
      <c r="N323" s="73"/>
      <c r="O323" s="73"/>
      <c r="P323" s="73"/>
      <c r="Q323" s="73"/>
      <c r="R323" s="28">
        <f t="shared" si="216"/>
        <v>0</v>
      </c>
      <c r="S323"/>
      <c r="T323" s="73"/>
      <c r="U323" s="73"/>
      <c r="V323" s="73"/>
      <c r="W323" s="88"/>
      <c r="X323" s="88"/>
      <c r="Y323" s="88"/>
      <c r="Z323" s="78"/>
      <c r="AA323" s="73"/>
      <c r="AB323" s="54"/>
      <c r="AC323" s="46"/>
      <c r="AD323" s="47"/>
      <c r="AE323" s="47"/>
      <c r="AF323" s="47"/>
      <c r="AG323" s="48"/>
      <c r="AH323" s="48"/>
      <c r="AI323" s="48"/>
      <c r="AJ323" s="48"/>
      <c r="AK323" s="48"/>
      <c r="AL323" s="48"/>
      <c r="AM323" s="48"/>
      <c r="AN323" s="49"/>
      <c r="AO323" s="45"/>
    </row>
    <row r="324" spans="6:41">
      <c r="F324" t="str">
        <f t="shared" si="222"/>
        <v>BR</v>
      </c>
      <c r="G324" s="73"/>
      <c r="H324" s="73"/>
      <c r="I324" s="58" t="str">
        <f>IF(B324&lt;&gt;"",IF(Z323&gt;=$AR$5,"",IF(Z323&lt;=$AR$6,"",IF(AND(G323="L",G324="L"),"",IF(G324="W","",IF(AND(G324="L",I322="",C321="R"),"B",IF(AND(G324="L",I322="",C321="B"),"R",IF(AND(F320="RB",F322="RB"),"B",IF(AND(F320="RR",F322="RR"),"B",IF(AND(F320="BR",F322="BR"),"R",IF(AND(F320="BB",F322="BB"),"R","")))))))))),"")</f>
        <v/>
      </c>
      <c r="J324" s="75"/>
      <c r="K324" s="73"/>
      <c r="L324" s="28">
        <f t="shared" si="207"/>
        <v>0</v>
      </c>
      <c r="M324" t="str">
        <f t="shared" si="231"/>
        <v>OE</v>
      </c>
      <c r="N324" s="73"/>
      <c r="O324" s="73"/>
      <c r="P324" s="73"/>
      <c r="Q324" s="73"/>
      <c r="R324" s="28">
        <f t="shared" si="216"/>
        <v>0</v>
      </c>
      <c r="S324" t="str">
        <f t="shared" si="232"/>
        <v>LH</v>
      </c>
      <c r="T324" s="73"/>
      <c r="U324" s="73"/>
      <c r="V324" s="73"/>
      <c r="W324" s="88"/>
      <c r="X324" s="88"/>
      <c r="Y324" s="88"/>
      <c r="Z324" s="78"/>
      <c r="AA324" s="73"/>
      <c r="AB324" s="54"/>
      <c r="AC324" s="46"/>
      <c r="AD324" s="47"/>
      <c r="AE324" s="47"/>
      <c r="AF324" s="47"/>
      <c r="AG324" s="48"/>
      <c r="AH324" s="48"/>
      <c r="AI324" s="48"/>
      <c r="AJ324" s="48"/>
      <c r="AK324" s="48"/>
      <c r="AL324" s="48"/>
      <c r="AM324" s="48"/>
      <c r="AN324" s="49"/>
      <c r="AO324" s="45"/>
    </row>
    <row r="325" spans="6:41">
      <c r="F325"/>
      <c r="G325" s="73"/>
      <c r="H325" s="73"/>
      <c r="I325" s="58" t="str">
        <f>IF(B325&lt;&gt;"",IF(Z324&gt;=$AR$5,"",IF(Z324&lt;=$AR$6,"",IF(AND(G324="L",G325="L"),"",IF(G325="W","",IF(AND(G325="L",I323="",C322="R"),"B",IF(AND(G325="L",I323="",C322="B"),"R",IF(AND(F321="RB",F323="RB"),"B",IF(AND(F321="RR",F323="RR"),"B",IF(AND(F321="BR",F323="BR"),"R",IF(AND(F321="BB",F323="BB"),"R","")))))))))),"")</f>
        <v/>
      </c>
      <c r="J325" s="75"/>
      <c r="K325" s="73"/>
      <c r="L325" s="28">
        <f t="shared" si="207"/>
        <v>0</v>
      </c>
      <c r="M325"/>
      <c r="N325" s="73"/>
      <c r="O325" s="73"/>
      <c r="P325" s="73"/>
      <c r="Q325" s="73"/>
      <c r="R325" s="28">
        <f t="shared" si="216"/>
        <v>0</v>
      </c>
      <c r="S325"/>
      <c r="T325" s="73"/>
      <c r="U325" s="73"/>
      <c r="V325" s="73"/>
      <c r="W325" s="88"/>
      <c r="X325" s="88"/>
      <c r="Y325" s="88"/>
      <c r="Z325" s="78"/>
      <c r="AA325" s="73"/>
      <c r="AB325" s="54"/>
      <c r="AC325" s="46"/>
      <c r="AD325" s="47"/>
      <c r="AE325" s="47"/>
      <c r="AF325" s="47"/>
      <c r="AG325" s="48"/>
      <c r="AH325" s="48"/>
      <c r="AI325" s="48"/>
      <c r="AJ325" s="48"/>
      <c r="AK325" s="48"/>
      <c r="AL325" s="48"/>
      <c r="AM325" s="48"/>
      <c r="AN325" s="49"/>
      <c r="AO325" s="45"/>
    </row>
    <row r="326" spans="6:41">
      <c r="F326" t="str">
        <f t="shared" si="222"/>
        <v>BR</v>
      </c>
      <c r="G326" s="73"/>
      <c r="H326" s="73"/>
      <c r="I326" s="58" t="str">
        <f>IF(B326&lt;&gt;"",IF(Z325&gt;=$AR$5,"",IF(Z325&lt;=$AR$6,"",IF(AND(G325="L",G326="L"),"",IF(G326="W","",IF(AND(G326="L",I324="",C323="R"),"B",IF(AND(G326="L",I324="",C323="B"),"R",IF(AND(F322="RB",F324="RB"),"B",IF(AND(F322="RR",F324="RR"),"B",IF(AND(F322="BR",F324="BR"),"R",IF(AND(F322="BB",F324="BB"),"R","")))))))))),"")</f>
        <v/>
      </c>
      <c r="J326" s="75"/>
      <c r="K326" s="73"/>
      <c r="L326" s="28">
        <f t="shared" si="207"/>
        <v>0</v>
      </c>
      <c r="M326" s="77"/>
      <c r="N326" s="73"/>
      <c r="O326" s="73"/>
      <c r="P326" s="73"/>
      <c r="Q326" s="73"/>
      <c r="R326" s="28">
        <f t="shared" si="216"/>
        <v>0</v>
      </c>
      <c r="S326" t="str">
        <f t="shared" si="232"/>
        <v>LH</v>
      </c>
      <c r="T326" s="73"/>
      <c r="U326" s="73"/>
      <c r="V326" s="73"/>
      <c r="W326" s="88"/>
      <c r="X326" s="88"/>
      <c r="Y326" s="88"/>
      <c r="Z326" s="78"/>
      <c r="AA326" s="73"/>
      <c r="AB326" s="54"/>
      <c r="AC326" s="46"/>
      <c r="AD326" s="47"/>
      <c r="AE326" s="47"/>
      <c r="AF326" s="47"/>
      <c r="AG326" s="48"/>
      <c r="AH326" s="48"/>
      <c r="AI326" s="48"/>
      <c r="AJ326" s="48"/>
      <c r="AK326" s="48"/>
      <c r="AL326" s="48"/>
      <c r="AM326" s="48"/>
      <c r="AN326" s="49"/>
      <c r="AO326" s="45"/>
    </row>
    <row r="327" spans="6:41">
      <c r="F327"/>
      <c r="G327" s="73"/>
      <c r="H327" s="73"/>
      <c r="I327" s="58" t="str">
        <f>IF(B327&lt;&gt;"",IF(Z326&gt;=$AR$5,"",IF(Z326&lt;=$AR$6,"",IF(AND(G326="L",G327="L"),"",IF(G327="W","",IF(AND(G327="L",I325="",C324="R"),"B",IF(AND(G327="L",I325="",C324="B"),"R",IF(AND(F323="RB",F325="RB"),"B",IF(AND(F323="RR",F325="RR"),"B",IF(AND(F323="BR",F325="BR"),"R",IF(AND(F323="BB",F325="BB"),"R","")))))))))),"")</f>
        <v/>
      </c>
      <c r="J327" s="75"/>
      <c r="K327" s="73"/>
      <c r="L327" s="74"/>
      <c r="M327" s="77"/>
      <c r="N327" s="73"/>
      <c r="O327" s="73"/>
      <c r="P327" s="73"/>
      <c r="Q327" s="73"/>
      <c r="R327" s="28">
        <f t="shared" si="216"/>
        <v>0</v>
      </c>
      <c r="S327"/>
      <c r="T327" s="73"/>
      <c r="U327" s="73"/>
      <c r="V327" s="73"/>
      <c r="W327" s="88"/>
      <c r="X327" s="88"/>
      <c r="Y327" s="88"/>
      <c r="Z327" s="78"/>
      <c r="AA327" s="73"/>
      <c r="AB327" s="54"/>
      <c r="AC327" s="46"/>
      <c r="AD327" s="47"/>
      <c r="AE327" s="47"/>
      <c r="AF327" s="47"/>
      <c r="AG327" s="48"/>
      <c r="AH327" s="48"/>
      <c r="AI327" s="48"/>
      <c r="AJ327" s="48"/>
      <c r="AK327" s="48"/>
      <c r="AL327" s="48"/>
      <c r="AM327" s="48"/>
      <c r="AN327" s="49"/>
      <c r="AO327" s="45"/>
    </row>
    <row r="328" spans="6:41">
      <c r="F328" t="str">
        <f t="shared" si="222"/>
        <v>BR</v>
      </c>
      <c r="G328" s="73"/>
      <c r="H328" s="73"/>
      <c r="I328" s="58" t="str">
        <f>IF(B328&lt;&gt;"",IF(Z327&gt;=$AR$5,"",IF(Z327&lt;=$AR$6,"",IF(AND(G327="L",G328="L"),"",IF(G328="W","",IF(AND(G328="L",I326="",C325="R"),"B",IF(AND(G328="L",I326="",C325="B"),"R",IF(AND(F324="RB",F326="RB"),"B",IF(AND(F324="RR",F326="RR"),"B",IF(AND(F324="BR",F326="BR"),"R",IF(AND(F324="BB",F326="BB"),"R","")))))))))),"")</f>
        <v/>
      </c>
      <c r="J328" s="75"/>
      <c r="K328" s="73"/>
      <c r="L328" s="74"/>
      <c r="M328" s="77"/>
      <c r="N328" s="73"/>
      <c r="O328" s="73"/>
      <c r="P328" s="73"/>
      <c r="Q328" s="73"/>
      <c r="R328" s="28">
        <f t="shared" si="216"/>
        <v>0</v>
      </c>
      <c r="S328" t="str">
        <f t="shared" si="232"/>
        <v>LH</v>
      </c>
      <c r="T328" s="73"/>
      <c r="U328" s="73"/>
      <c r="V328" s="73"/>
      <c r="W328" s="88"/>
      <c r="X328" s="88"/>
      <c r="Y328" s="88"/>
      <c r="Z328" s="78"/>
      <c r="AA328" s="73"/>
      <c r="AB328" s="54"/>
      <c r="AC328" s="46"/>
      <c r="AD328" s="47"/>
      <c r="AE328" s="47"/>
      <c r="AF328" s="47"/>
      <c r="AG328" s="48"/>
      <c r="AH328" s="48"/>
      <c r="AI328" s="48"/>
      <c r="AJ328" s="48"/>
      <c r="AK328" s="48"/>
      <c r="AL328" s="48"/>
      <c r="AM328" s="48"/>
      <c r="AN328" s="49"/>
      <c r="AO328" s="45"/>
    </row>
    <row r="329" spans="6:41">
      <c r="F329"/>
      <c r="G329" s="73"/>
      <c r="H329" s="73"/>
      <c r="I329" s="58" t="str">
        <f>IF(B329&lt;&gt;"",IF(Z328&gt;=$AR$5,"",IF(Z328&lt;=$AR$6,"",IF(AND(G328="L",G329="L"),"",IF(G329="W","",IF(AND(G329="L",I327="",C326="R"),"B",IF(AND(G329="L",I327="",C326="B"),"R",IF(AND(F325="RB",F327="RB"),"B",IF(AND(F325="RR",F327="RR"),"B",IF(AND(F325="BR",F327="BR"),"R",IF(AND(F325="BB",F327="BB"),"R","")))))))))),"")</f>
        <v/>
      </c>
      <c r="J329" s="75"/>
      <c r="K329" s="73"/>
      <c r="L329" s="74"/>
      <c r="M329" s="77"/>
      <c r="N329" s="73"/>
      <c r="O329" s="73"/>
      <c r="P329" s="73"/>
      <c r="Q329" s="73"/>
      <c r="R329" s="28">
        <f t="shared" si="216"/>
        <v>0</v>
      </c>
      <c r="S329"/>
      <c r="T329" s="73"/>
      <c r="U329" s="73"/>
      <c r="V329" s="73"/>
      <c r="W329" s="88"/>
      <c r="X329" s="88"/>
      <c r="Y329" s="88"/>
      <c r="Z329" s="78"/>
      <c r="AA329" s="73"/>
      <c r="AB329" s="54"/>
      <c r="AC329" s="46"/>
      <c r="AD329" s="50"/>
      <c r="AE329" s="47"/>
      <c r="AF329" s="47"/>
      <c r="AG329" s="48"/>
      <c r="AH329" s="48"/>
      <c r="AI329" s="48"/>
      <c r="AJ329" s="48"/>
      <c r="AK329" s="48"/>
      <c r="AL329" s="48"/>
      <c r="AM329" s="48"/>
      <c r="AN329" s="49"/>
      <c r="AO329" s="45"/>
    </row>
    <row r="330" spans="6:41">
      <c r="G330" s="73"/>
      <c r="H330" s="73"/>
      <c r="I330" s="58" t="str">
        <f>IF(B330&lt;&gt;"",IF(Z329&gt;=$AR$5,"",IF(Z329&lt;=$AR$6,"",IF(AND(G329="L",G330="L"),"",IF(G330="W","",IF(AND(G330="L",I328="",C327="R"),"B",IF(AND(G330="L",I328="",C327="B"),"R",IF(AND(F326="RB",F328="RB"),"B",IF(AND(F326="RR",F328="RR"),"B",IF(AND(F326="BR",F328="BR"),"R",IF(AND(F326="BB",F328="BB"),"R","")))))))))),"")</f>
        <v/>
      </c>
      <c r="J330" s="73"/>
      <c r="K330" s="73"/>
      <c r="L330" s="88"/>
      <c r="M330" s="88"/>
      <c r="N330" s="73"/>
      <c r="O330" s="88"/>
      <c r="P330" s="88"/>
      <c r="Q330" s="88"/>
      <c r="R330" s="28">
        <f t="shared" si="216"/>
        <v>0</v>
      </c>
      <c r="S330" t="str">
        <f t="shared" ref="S330:S347" si="233">IF(B330=0,"LH",E329&amp;E330)</f>
        <v>LH</v>
      </c>
      <c r="T330" s="88"/>
      <c r="U330" s="88"/>
      <c r="V330" s="88"/>
      <c r="W330" s="88"/>
      <c r="X330" s="88"/>
      <c r="Y330" s="88"/>
      <c r="Z330" s="78"/>
      <c r="AA330" s="73"/>
      <c r="AB330" s="54"/>
      <c r="AC330" s="46"/>
      <c r="AD330" s="47"/>
      <c r="AE330" s="47"/>
      <c r="AF330" s="47"/>
      <c r="AG330" s="48"/>
      <c r="AH330" s="48"/>
      <c r="AI330" s="48"/>
      <c r="AJ330" s="48"/>
      <c r="AK330" s="48"/>
      <c r="AL330" s="48"/>
      <c r="AM330" s="48"/>
      <c r="AN330" s="49"/>
      <c r="AO330" s="45"/>
    </row>
    <row r="331" spans="6:41">
      <c r="G331" s="73"/>
      <c r="H331" s="73"/>
      <c r="I331" s="58" t="str">
        <f>IF(B331&lt;&gt;"",IF(Z330&gt;=$AR$5,"",IF(Z330&lt;=$AR$6,"",IF(AND(G330="L",G331="L"),"",IF(G331="W","",IF(AND(G331="L",I329="",C328="R"),"B",IF(AND(G331="L",I329="",C328="B"),"R",IF(AND(F327="RB",F329="RB"),"B",IF(AND(F327="RR",F329="RR"),"B",IF(AND(F327="BR",F329="BR"),"R",IF(AND(F327="BB",F329="BB"),"R","")))))))))),"")</f>
        <v/>
      </c>
      <c r="J331" s="73"/>
      <c r="K331" s="73"/>
      <c r="L331" s="88"/>
      <c r="M331" s="88"/>
      <c r="N331" s="73"/>
      <c r="O331" s="88"/>
      <c r="P331" s="88"/>
      <c r="Q331" s="88"/>
      <c r="R331" s="88"/>
      <c r="S331"/>
      <c r="T331" s="88"/>
      <c r="U331" s="88"/>
      <c r="V331" s="88"/>
      <c r="W331" s="88"/>
      <c r="X331" s="88"/>
      <c r="Y331" s="88"/>
      <c r="Z331" s="78"/>
      <c r="AA331" s="73"/>
      <c r="AB331" s="54"/>
      <c r="AC331" s="46"/>
      <c r="AD331" s="47"/>
      <c r="AE331" s="47"/>
      <c r="AF331" s="47"/>
      <c r="AG331" s="48"/>
      <c r="AH331" s="48"/>
      <c r="AI331" s="48"/>
      <c r="AJ331" s="48"/>
      <c r="AK331" s="48"/>
      <c r="AL331" s="48"/>
      <c r="AM331" s="48"/>
      <c r="AN331" s="49"/>
      <c r="AO331" s="45"/>
    </row>
    <row r="332" spans="6:41">
      <c r="H332" s="73"/>
      <c r="I332" s="58" t="str">
        <f>IF(B332&lt;&gt;"",IF(Z331&gt;=$AR$5,"",IF(Z331&lt;=$AR$6,"",IF(AND(G331="L",G332="L"),"",IF(G332="W","",IF(AND(G332="L",I330="",C329="R"),"B",IF(AND(G332="L",I330="",C329="B"),"R",IF(AND(F328="RB",F330="RB"),"B",IF(AND(F328="RR",F330="RR"),"B",IF(AND(F328="BR",F330="BR"),"R",IF(AND(F328="BB",F330="BB"),"R","")))))))))),"")</f>
        <v/>
      </c>
      <c r="J332" s="73"/>
      <c r="K332" s="73"/>
      <c r="L332" s="88"/>
      <c r="M332" s="88"/>
      <c r="N332" s="73"/>
      <c r="O332" s="88"/>
      <c r="P332" s="88"/>
      <c r="Q332" s="88"/>
      <c r="R332" s="88"/>
      <c r="S332" t="str">
        <f t="shared" si="233"/>
        <v>LH</v>
      </c>
      <c r="T332" s="88"/>
      <c r="U332" s="88"/>
      <c r="V332" s="88"/>
      <c r="W332" s="88"/>
      <c r="X332" s="88"/>
      <c r="Y332" s="88"/>
      <c r="Z332" s="78"/>
      <c r="AA332" s="73"/>
      <c r="AB332" s="54"/>
      <c r="AC332" s="46"/>
      <c r="AD332" s="47"/>
      <c r="AE332" s="47"/>
      <c r="AF332" s="47"/>
      <c r="AG332" s="48"/>
      <c r="AH332" s="48"/>
      <c r="AI332" s="48"/>
      <c r="AJ332" s="48"/>
      <c r="AK332" s="48"/>
      <c r="AL332" s="48"/>
      <c r="AM332" s="48"/>
      <c r="AN332" s="49"/>
      <c r="AO332" s="45"/>
    </row>
    <row r="333" spans="6:41">
      <c r="H333" s="73"/>
      <c r="I333" s="58" t="str">
        <f>IF(B333&lt;&gt;"",IF(Z332&gt;=$AR$5,"",IF(Z332&lt;=$AR$6,"",IF(AND(G332="L",G333="L"),"",IF(G333="W","",IF(AND(G333="L",I331="",C330="R"),"B",IF(AND(G333="L",I331="",C330="B"),"R",IF(AND(F329="RB",F331="RB"),"B",IF(AND(F329="RR",F331="RR"),"B",IF(AND(F329="BR",F331="BR"),"R",IF(AND(F329="BB",F331="BB"),"R","")))))))))),"")</f>
        <v/>
      </c>
      <c r="J333" s="73"/>
      <c r="K333" s="73"/>
      <c r="L333" s="88"/>
      <c r="M333" s="88"/>
      <c r="N333" s="73"/>
      <c r="O333" s="88"/>
      <c r="P333" s="88"/>
      <c r="Q333" s="88"/>
      <c r="R333" s="88"/>
      <c r="S333"/>
      <c r="T333" s="88"/>
      <c r="U333" s="88"/>
      <c r="V333" s="88"/>
      <c r="W333" s="88"/>
      <c r="X333" s="88"/>
      <c r="Y333" s="88"/>
      <c r="Z333" s="78"/>
      <c r="AA333" s="73"/>
      <c r="AB333" s="54"/>
      <c r="AC333" s="46"/>
      <c r="AD333" s="47"/>
      <c r="AE333" s="47"/>
      <c r="AF333" s="47"/>
      <c r="AG333" s="48"/>
      <c r="AH333" s="48"/>
      <c r="AI333" s="48"/>
      <c r="AJ333" s="48"/>
      <c r="AK333" s="48"/>
      <c r="AL333" s="48"/>
      <c r="AM333" s="48"/>
      <c r="AN333" s="49"/>
      <c r="AO333" s="45"/>
    </row>
    <row r="334" spans="6:41">
      <c r="H334" s="73"/>
      <c r="I334" s="58" t="str">
        <f>IF(B334&lt;&gt;"",IF(Z333&gt;=$AR$5,"",IF(Z333&lt;=$AR$6,"",IF(AND(G333="L",G334="L"),"",IF(G334="W","",IF(AND(G334="L",I332="",C331="R"),"B",IF(AND(G334="L",I332="",C331="B"),"R",IF(AND(F330="RB",F332="RB"),"B",IF(AND(F330="RR",F332="RR"),"B",IF(AND(F330="BR",F332="BR"),"R",IF(AND(F330="BB",F332="BB"),"R","")))))))))),"")</f>
        <v/>
      </c>
      <c r="J334" s="73"/>
      <c r="K334" s="73"/>
      <c r="L334" s="88"/>
      <c r="M334" s="88"/>
      <c r="N334" s="73"/>
      <c r="O334" s="88"/>
      <c r="P334" s="88"/>
      <c r="Q334" s="88"/>
      <c r="R334" s="88"/>
      <c r="S334" t="str">
        <f t="shared" si="233"/>
        <v>LH</v>
      </c>
      <c r="T334" s="88"/>
      <c r="U334" s="88"/>
      <c r="V334" s="88"/>
      <c r="W334" s="88"/>
      <c r="X334" s="88"/>
      <c r="Y334" s="88"/>
      <c r="Z334" s="78"/>
      <c r="AA334" s="73"/>
      <c r="AB334" s="54"/>
      <c r="AC334" s="46"/>
      <c r="AD334" s="47"/>
      <c r="AE334" s="47"/>
      <c r="AF334" s="47"/>
      <c r="AG334" s="48"/>
      <c r="AH334" s="48"/>
      <c r="AI334" s="48"/>
      <c r="AJ334" s="48"/>
      <c r="AK334" s="48"/>
      <c r="AL334" s="48"/>
      <c r="AM334" s="48"/>
      <c r="AN334" s="49"/>
      <c r="AO334" s="45"/>
    </row>
    <row r="335" spans="6:41">
      <c r="H335" s="73"/>
      <c r="I335" s="58" t="str">
        <f>IF(B335&lt;&gt;"",IF(Z334&gt;=$AR$5,"",IF(Z334&lt;=$AR$6,"",IF(AND(G334="L",G335="L"),"",IF(G335="W","",IF(AND(G335="L",I333="",C332="R"),"B",IF(AND(G335="L",I333="",C332="B"),"R",IF(AND(F331="RB",F333="RB"),"B",IF(AND(F331="RR",F333="RR"),"B",IF(AND(F331="BR",F333="BR"),"R",IF(AND(F331="BB",F333="BB"),"R","")))))))))),"")</f>
        <v/>
      </c>
      <c r="J335" s="73"/>
      <c r="K335" s="73"/>
      <c r="L335" s="88"/>
      <c r="M335" s="88"/>
      <c r="N335" s="73"/>
      <c r="O335" s="88"/>
      <c r="P335" s="88"/>
      <c r="Q335" s="88"/>
      <c r="R335" s="88"/>
      <c r="S335"/>
      <c r="T335" s="88"/>
      <c r="U335" s="88"/>
      <c r="V335" s="88"/>
      <c r="W335" s="88"/>
      <c r="X335" s="88"/>
      <c r="Y335" s="88"/>
      <c r="Z335" s="78"/>
      <c r="AA335" s="73"/>
      <c r="AB335" s="54"/>
      <c r="AC335" s="46"/>
      <c r="AD335" s="47"/>
      <c r="AE335" s="47"/>
      <c r="AF335" s="47"/>
      <c r="AG335" s="48"/>
      <c r="AH335" s="48"/>
      <c r="AI335" s="48"/>
      <c r="AJ335" s="48"/>
      <c r="AK335" s="48"/>
      <c r="AL335" s="48"/>
      <c r="AM335" s="48"/>
      <c r="AN335" s="49"/>
      <c r="AO335" s="45"/>
    </row>
    <row r="336" spans="6:41">
      <c r="H336" s="73"/>
      <c r="I336" s="58" t="str">
        <f>IF(B336&lt;&gt;"",IF(Z335&gt;=$AR$5,"",IF(Z335&lt;=$AR$6,"",IF(AND(G335="L",G336="L"),"",IF(G336="W","",IF(AND(G336="L",I334="",C333="R"),"B",IF(AND(G336="L",I334="",C333="B"),"R",IF(AND(F332="RB",F334="RB"),"B",IF(AND(F332="RR",F334="RR"),"B",IF(AND(F332="BR",F334="BR"),"R",IF(AND(F332="BB",F334="BB"),"R","")))))))))),"")</f>
        <v/>
      </c>
      <c r="J336" s="73"/>
      <c r="K336" s="73"/>
      <c r="L336" s="88"/>
      <c r="M336" s="88"/>
      <c r="N336" s="73"/>
      <c r="O336" s="88"/>
      <c r="P336" s="88"/>
      <c r="Q336" s="88"/>
      <c r="R336" s="88"/>
      <c r="S336" t="str">
        <f t="shared" si="233"/>
        <v>LH</v>
      </c>
      <c r="T336" s="88"/>
      <c r="U336" s="88"/>
      <c r="V336" s="88"/>
      <c r="W336" s="88"/>
      <c r="X336" s="88"/>
      <c r="Y336" s="88"/>
      <c r="Z336" s="78"/>
      <c r="AA336" s="73"/>
      <c r="AB336" s="54"/>
      <c r="AC336" s="46"/>
      <c r="AD336" s="47"/>
      <c r="AE336" s="47"/>
      <c r="AF336" s="47"/>
      <c r="AG336" s="48"/>
      <c r="AH336" s="48"/>
      <c r="AI336" s="48"/>
      <c r="AJ336" s="48"/>
      <c r="AK336" s="48"/>
      <c r="AL336" s="48"/>
      <c r="AM336" s="48"/>
      <c r="AN336" s="49"/>
      <c r="AO336" s="45"/>
    </row>
    <row r="337" spans="8:41">
      <c r="H337" s="73"/>
      <c r="I337" s="58" t="str">
        <f>IF(B337&lt;&gt;"",IF(Z336&gt;=$AR$5,"",IF(Z336&lt;=$AR$6,"",IF(AND(G336="L",G337="L"),"",IF(G337="W","",IF(AND(G337="L",I335="",C334="R"),"B",IF(AND(G337="L",I335="",C334="B"),"R",IF(AND(F333="RB",F335="RB"),"B",IF(AND(F333="RR",F335="RR"),"B",IF(AND(F333="BR",F335="BR"),"R",IF(AND(F333="BB",F335="BB"),"R","")))))))))),"")</f>
        <v/>
      </c>
      <c r="J337" s="73"/>
      <c r="K337" s="73"/>
      <c r="L337" s="88"/>
      <c r="M337" s="88"/>
      <c r="N337" s="88"/>
      <c r="O337" s="88"/>
      <c r="P337" s="88"/>
      <c r="Q337" s="88"/>
      <c r="R337" s="88"/>
      <c r="S337"/>
      <c r="T337" s="88"/>
      <c r="U337" s="88"/>
      <c r="V337" s="88"/>
      <c r="W337" s="88"/>
      <c r="X337" s="88"/>
      <c r="Y337" s="88"/>
      <c r="Z337" s="78"/>
      <c r="AA337" s="73"/>
      <c r="AB337" s="54"/>
      <c r="AC337" s="46"/>
      <c r="AD337" s="47"/>
      <c r="AE337" s="47"/>
      <c r="AF337" s="47"/>
      <c r="AG337" s="48"/>
      <c r="AH337" s="48"/>
      <c r="AI337" s="48"/>
      <c r="AJ337" s="48"/>
      <c r="AK337" s="48"/>
      <c r="AL337" s="48"/>
      <c r="AM337" s="48"/>
      <c r="AN337" s="49"/>
      <c r="AO337" s="45"/>
    </row>
    <row r="338" spans="8:41">
      <c r="H338" s="73"/>
      <c r="I338" s="58" t="str">
        <f>IF(B338&lt;&gt;"",IF(Z337&gt;=$AR$5,"",IF(Z337&lt;=$AR$6,"",IF(AND(G337="L",G338="L"),"",IF(G338="W","",IF(AND(G338="L",I336="",C335="R"),"B",IF(AND(G338="L",I336="",C335="B"),"R",IF(AND(F334="RB",F336="RB"),"B",IF(AND(F334="RR",F336="RR"),"B",IF(AND(F334="BR",F336="BR"),"R",IF(AND(F334="BB",F336="BB"),"R","")))))))))),"")</f>
        <v/>
      </c>
      <c r="J338" s="73"/>
      <c r="K338" s="73"/>
      <c r="L338" s="88"/>
      <c r="M338" s="88"/>
      <c r="N338" s="88"/>
      <c r="O338" s="88"/>
      <c r="P338" s="88"/>
      <c r="Q338" s="88"/>
      <c r="R338" s="88"/>
      <c r="S338" t="str">
        <f t="shared" si="233"/>
        <v>LH</v>
      </c>
      <c r="T338" s="88"/>
      <c r="U338" s="88"/>
      <c r="V338" s="88"/>
      <c r="W338" s="88"/>
      <c r="X338" s="88"/>
      <c r="Y338" s="88"/>
      <c r="Z338" s="78"/>
      <c r="AA338" s="73"/>
      <c r="AB338" s="54"/>
      <c r="AC338" s="46"/>
      <c r="AD338" s="47"/>
      <c r="AE338" s="47"/>
      <c r="AF338" s="47"/>
      <c r="AG338" s="48"/>
      <c r="AH338" s="48"/>
      <c r="AI338" s="48"/>
      <c r="AJ338" s="48"/>
      <c r="AK338" s="48"/>
      <c r="AL338" s="48"/>
      <c r="AM338" s="48"/>
      <c r="AN338" s="49"/>
      <c r="AO338" s="45"/>
    </row>
    <row r="339" spans="8:41">
      <c r="H339" s="73"/>
      <c r="I339" s="58" t="str">
        <f>IF(B339&lt;&gt;"",IF(Z338&gt;=$AR$5,"",IF(Z338&lt;=$AR$6,"",IF(AND(G338="L",G339="L"),"",IF(G339="W","",IF(AND(G339="L",I337="",C336="R"),"B",IF(AND(G339="L",I337="",C336="B"),"R",IF(AND(F335="RB",F337="RB"),"B",IF(AND(F335="RR",F337="RR"),"B",IF(AND(F335="BR",F337="BR"),"R",IF(AND(F335="BB",F337="BB"),"R","")))))))))),"")</f>
        <v/>
      </c>
      <c r="J339" s="73"/>
      <c r="K339" s="73"/>
      <c r="L339" s="88"/>
      <c r="M339" s="88"/>
      <c r="N339" s="88"/>
      <c r="O339" s="88"/>
      <c r="P339" s="88"/>
      <c r="Q339" s="88"/>
      <c r="R339" s="88"/>
      <c r="S339"/>
      <c r="T339" s="88"/>
      <c r="U339" s="88"/>
      <c r="V339" s="88"/>
      <c r="W339" s="88"/>
      <c r="X339" s="88"/>
      <c r="Y339" s="88"/>
      <c r="Z339" s="78"/>
      <c r="AA339" s="73"/>
      <c r="AB339" s="54"/>
      <c r="AC339" s="46"/>
      <c r="AD339" s="47"/>
      <c r="AE339" s="47"/>
      <c r="AF339" s="47"/>
      <c r="AG339" s="48"/>
      <c r="AH339" s="48"/>
      <c r="AI339" s="48"/>
      <c r="AJ339" s="48"/>
      <c r="AK339" s="48"/>
      <c r="AL339" s="48"/>
      <c r="AM339" s="48"/>
      <c r="AN339" s="49"/>
      <c r="AO339" s="45"/>
    </row>
    <row r="340" spans="8:41">
      <c r="H340" s="73"/>
      <c r="I340" s="58" t="str">
        <f>IF(B340&lt;&gt;"",IF(Z339&gt;=$AR$5,"",IF(Z339&lt;=$AR$6,"",IF(AND(G339="L",G340="L"),"",IF(G340="W","",IF(AND(G340="L",I338="",C337="R"),"B",IF(AND(G340="L",I338="",C337="B"),"R",IF(AND(F336="RB",F338="RB"),"B",IF(AND(F336="RR",F338="RR"),"B",IF(AND(F336="BR",F338="BR"),"R",IF(AND(F336="BB",F338="BB"),"R","")))))))))),"")</f>
        <v/>
      </c>
      <c r="J340" s="73"/>
      <c r="K340" s="73"/>
      <c r="L340" s="88"/>
      <c r="M340" s="88"/>
      <c r="N340" s="88"/>
      <c r="O340" s="88"/>
      <c r="P340" s="88"/>
      <c r="Q340" s="88"/>
      <c r="R340" s="88"/>
      <c r="S340" t="str">
        <f t="shared" si="233"/>
        <v>LH</v>
      </c>
      <c r="T340" s="88"/>
      <c r="U340" s="88"/>
      <c r="V340" s="88"/>
      <c r="W340" s="88"/>
      <c r="X340" s="88"/>
      <c r="Y340" s="88"/>
      <c r="Z340" s="78"/>
      <c r="AA340" s="73"/>
      <c r="AB340" s="54"/>
      <c r="AC340" s="46"/>
      <c r="AD340" s="47"/>
      <c r="AE340" s="47"/>
      <c r="AF340" s="47"/>
      <c r="AG340" s="48"/>
      <c r="AH340" s="48"/>
      <c r="AI340" s="48"/>
      <c r="AJ340" s="48"/>
      <c r="AK340" s="48"/>
      <c r="AL340" s="48"/>
      <c r="AM340" s="48"/>
      <c r="AN340" s="49"/>
      <c r="AO340" s="45"/>
    </row>
    <row r="341" spans="8:41">
      <c r="H341" s="73"/>
      <c r="I341" s="58" t="str">
        <f>IF(B341&lt;&gt;"",IF(Z340&gt;=$AR$5,"",IF(Z340&lt;=$AR$6,"",IF(AND(G340="L",G341="L"),"",IF(G341="W","",IF(AND(G341="L",I339="",C338="R"),"B",IF(AND(G341="L",I339="",C338="B"),"R",IF(AND(F337="RB",F339="RB"),"B",IF(AND(F337="RR",F339="RR"),"B",IF(AND(F337="BR",F339="BR"),"R",IF(AND(F337="BB",F339="BB"),"R","")))))))))),"")</f>
        <v/>
      </c>
      <c r="J341" s="73"/>
      <c r="K341" s="73"/>
      <c r="L341" s="88"/>
      <c r="M341" s="88"/>
      <c r="N341" s="88"/>
      <c r="O341" s="88"/>
      <c r="P341" s="88"/>
      <c r="Q341" s="88"/>
      <c r="R341" s="88"/>
      <c r="S341"/>
      <c r="T341" s="88"/>
      <c r="U341" s="88"/>
      <c r="V341" s="88"/>
      <c r="W341" s="88"/>
      <c r="X341" s="88"/>
      <c r="Y341" s="88"/>
      <c r="Z341" s="78"/>
      <c r="AA341" s="73"/>
      <c r="AB341" s="54"/>
      <c r="AC341" s="46"/>
      <c r="AD341" s="47"/>
      <c r="AE341" s="47"/>
      <c r="AF341" s="47"/>
      <c r="AG341" s="48"/>
      <c r="AH341" s="48"/>
      <c r="AI341" s="48"/>
      <c r="AJ341" s="48"/>
      <c r="AK341" s="48"/>
      <c r="AL341" s="48"/>
      <c r="AM341" s="48"/>
      <c r="AN341" s="49"/>
      <c r="AO341" s="45"/>
    </row>
    <row r="342" spans="8:41">
      <c r="H342" s="73"/>
      <c r="I342" s="58" t="str">
        <f>IF(B342&lt;&gt;"",IF(Z341&gt;=$AR$5,"",IF(Z341&lt;=$AR$6,"",IF(AND(G341="L",G342="L"),"",IF(G342="W","",IF(AND(G342="L",I340="",C339="R"),"B",IF(AND(G342="L",I340="",C339="B"),"R",IF(AND(F338="RB",F340="RB"),"B",IF(AND(F338="RR",F340="RR"),"B",IF(AND(F338="BR",F340="BR"),"R",IF(AND(F338="BB",F340="BB"),"R","")))))))))),"")</f>
        <v/>
      </c>
      <c r="J342" s="73"/>
      <c r="K342" s="73"/>
      <c r="L342" s="88"/>
      <c r="M342" s="88"/>
      <c r="N342" s="88"/>
      <c r="O342" s="88"/>
      <c r="P342" s="88"/>
      <c r="Q342" s="88"/>
      <c r="R342" s="88"/>
      <c r="S342" t="str">
        <f t="shared" si="233"/>
        <v>LH</v>
      </c>
      <c r="T342" s="88"/>
      <c r="U342" s="88"/>
      <c r="V342" s="88"/>
      <c r="W342" s="88"/>
      <c r="X342" s="88"/>
      <c r="Y342" s="88"/>
      <c r="Z342" s="78"/>
      <c r="AA342" s="73"/>
      <c r="AB342" s="54"/>
      <c r="AC342" s="46"/>
      <c r="AD342" s="47"/>
      <c r="AE342" s="47"/>
      <c r="AF342" s="47"/>
      <c r="AG342" s="48"/>
      <c r="AH342" s="48"/>
      <c r="AI342" s="48"/>
      <c r="AJ342" s="48"/>
      <c r="AK342" s="48"/>
      <c r="AL342" s="48"/>
      <c r="AM342" s="48"/>
      <c r="AN342" s="49"/>
      <c r="AO342" s="45"/>
    </row>
    <row r="343" spans="8:41">
      <c r="H343" s="73"/>
      <c r="I343" s="58" t="str">
        <f>IF(B343&lt;&gt;"",IF(Z342&gt;=$AR$5,"",IF(Z342&lt;=$AR$6,"",IF(AND(G342="L",G343="L"),"",IF(G343="W","",IF(AND(G343="L",I341="",C340="R"),"B",IF(AND(G343="L",I341="",C340="B"),"R",IF(AND(F339="RB",F341="RB"),"B",IF(AND(F339="RR",F341="RR"),"B",IF(AND(F339="BR",F341="BR"),"R",IF(AND(F339="BB",F341="BB"),"R","")))))))))),"")</f>
        <v/>
      </c>
      <c r="J343" s="73"/>
      <c r="K343" s="73"/>
      <c r="L343" s="88"/>
      <c r="M343" s="88"/>
      <c r="N343" s="88"/>
      <c r="O343" s="88"/>
      <c r="P343" s="88"/>
      <c r="Q343" s="88"/>
      <c r="R343" s="88"/>
      <c r="S343"/>
      <c r="T343" s="88"/>
      <c r="U343" s="88"/>
      <c r="V343" s="88"/>
      <c r="W343" s="88"/>
      <c r="X343" s="88"/>
      <c r="Y343" s="88"/>
      <c r="Z343" s="88"/>
      <c r="AA343" s="73"/>
      <c r="AB343" s="54"/>
      <c r="AC343" s="46"/>
      <c r="AD343" s="47"/>
      <c r="AE343" s="47"/>
      <c r="AF343" s="47"/>
      <c r="AG343" s="48"/>
      <c r="AH343" s="48"/>
      <c r="AI343" s="48"/>
      <c r="AJ343" s="48"/>
      <c r="AK343" s="48"/>
      <c r="AL343" s="48"/>
      <c r="AM343" s="48"/>
      <c r="AN343" s="49"/>
      <c r="AO343" s="45"/>
    </row>
    <row r="344" spans="8:41">
      <c r="H344" s="73"/>
      <c r="I344" s="58" t="str">
        <f>IF(B344&lt;&gt;"",IF(Z343&gt;=$AR$5,"",IF(Z343&lt;=$AR$6,"",IF(AND(G343="L",G344="L"),"",IF(G344="W","",IF(AND(G344="L",I342="",C341="R"),"B",IF(AND(G344="L",I342="",C341="B"),"R",IF(AND(F340="RB",F342="RB"),"B",IF(AND(F340="RR",F342="RR"),"B",IF(AND(F340="BR",F342="BR"),"R",IF(AND(F340="BB",F342="BB"),"R","")))))))))),"")</f>
        <v/>
      </c>
      <c r="J344" s="73"/>
      <c r="K344" s="73"/>
      <c r="L344" s="88"/>
      <c r="M344" s="88"/>
      <c r="N344" s="88"/>
      <c r="O344" s="88"/>
      <c r="P344" s="88"/>
      <c r="Q344" s="88"/>
      <c r="R344" s="88"/>
      <c r="S344" t="str">
        <f t="shared" si="233"/>
        <v>LH</v>
      </c>
      <c r="T344" s="88"/>
      <c r="U344" s="88"/>
      <c r="V344" s="88"/>
      <c r="W344" s="88"/>
      <c r="X344" s="88"/>
      <c r="Y344" s="88"/>
      <c r="Z344" s="88"/>
      <c r="AA344" s="73"/>
      <c r="AB344" s="54"/>
      <c r="AC344" s="46"/>
      <c r="AD344" s="47"/>
      <c r="AE344" s="47"/>
      <c r="AF344" s="47"/>
      <c r="AG344" s="48"/>
      <c r="AH344" s="48"/>
      <c r="AI344" s="48"/>
      <c r="AJ344" s="48"/>
      <c r="AK344" s="48"/>
      <c r="AL344" s="48"/>
      <c r="AM344" s="48"/>
      <c r="AN344" s="49"/>
      <c r="AO344" s="45"/>
    </row>
    <row r="345" spans="8:41">
      <c r="H345" s="73"/>
      <c r="I345" s="58" t="str">
        <f>IF(B345&lt;&gt;"",IF(Z344&gt;=$AR$5,"",IF(Z344&lt;=$AR$6,"",IF(AND(G344="L",G345="L"),"",IF(G345="W","",IF(AND(G345="L",I343="",C342="R"),"B",IF(AND(G345="L",I343="",C342="B"),"R",IF(AND(F341="RB",F343="RB"),"B",IF(AND(F341="RR",F343="RR"),"B",IF(AND(F341="BR",F343="BR"),"R",IF(AND(F341="BB",F343="BB"),"R","")))))))))),"")</f>
        <v/>
      </c>
      <c r="J345" s="73"/>
      <c r="K345" s="73"/>
      <c r="L345" s="88"/>
      <c r="M345" s="88"/>
      <c r="N345" s="88"/>
      <c r="O345" s="88"/>
      <c r="P345" s="88"/>
      <c r="Q345" s="88"/>
      <c r="R345" s="88"/>
      <c r="S345"/>
      <c r="T345" s="88"/>
      <c r="U345" s="88"/>
      <c r="V345" s="88"/>
      <c r="W345" s="88"/>
      <c r="X345" s="88"/>
      <c r="Y345" s="88"/>
      <c r="Z345" s="88"/>
      <c r="AA345" s="73"/>
      <c r="AB345" s="54"/>
      <c r="AC345" s="46"/>
      <c r="AD345" s="47"/>
      <c r="AE345" s="47"/>
      <c r="AF345" s="47"/>
      <c r="AG345" s="48"/>
      <c r="AH345" s="48"/>
      <c r="AI345" s="48"/>
      <c r="AJ345" s="48"/>
      <c r="AK345" s="48"/>
      <c r="AL345" s="48"/>
      <c r="AM345" s="48"/>
      <c r="AN345" s="49"/>
      <c r="AO345" s="45"/>
    </row>
    <row r="346" spans="8:41">
      <c r="H346" s="73"/>
      <c r="I346" s="88"/>
      <c r="J346" s="73"/>
      <c r="K346" s="73"/>
      <c r="L346" s="88"/>
      <c r="M346" s="88"/>
      <c r="N346" s="88"/>
      <c r="O346" s="88"/>
      <c r="P346" s="88"/>
      <c r="Q346" s="88"/>
      <c r="R346" s="88"/>
      <c r="S346" t="str">
        <f t="shared" si="233"/>
        <v>LH</v>
      </c>
      <c r="T346" s="88"/>
      <c r="U346" s="88"/>
      <c r="V346" s="88"/>
      <c r="W346" s="88"/>
      <c r="X346" s="88"/>
      <c r="Y346" s="88"/>
      <c r="Z346" s="88"/>
      <c r="AA346" s="73"/>
      <c r="AB346" s="54"/>
      <c r="AC346" s="46"/>
      <c r="AD346" s="47"/>
      <c r="AE346" s="47"/>
      <c r="AF346" s="47"/>
      <c r="AG346" s="48"/>
      <c r="AH346" s="48"/>
      <c r="AI346" s="48"/>
      <c r="AJ346" s="48"/>
      <c r="AK346" s="48"/>
      <c r="AL346" s="48"/>
      <c r="AM346" s="48"/>
      <c r="AN346" s="49"/>
      <c r="AO346" s="45"/>
    </row>
    <row r="347" spans="8:41">
      <c r="H347" s="73"/>
      <c r="I347" s="88"/>
      <c r="J347" s="73"/>
      <c r="K347" s="73"/>
      <c r="L347" s="88"/>
      <c r="M347" s="88"/>
      <c r="N347" s="88"/>
      <c r="O347" s="88"/>
      <c r="P347" s="88"/>
      <c r="Q347" s="88"/>
      <c r="R347" s="88"/>
      <c r="S347"/>
      <c r="T347" s="88"/>
      <c r="U347" s="88"/>
      <c r="V347" s="88"/>
      <c r="W347" s="88"/>
      <c r="X347" s="88"/>
      <c r="Y347" s="88"/>
      <c r="Z347" s="88"/>
      <c r="AA347" s="73"/>
      <c r="AB347" s="54"/>
      <c r="AC347" s="46"/>
      <c r="AD347" s="47"/>
      <c r="AE347" s="47"/>
      <c r="AF347" s="47"/>
      <c r="AG347" s="48"/>
      <c r="AH347" s="48"/>
      <c r="AI347" s="48"/>
      <c r="AJ347" s="48"/>
      <c r="AK347" s="48"/>
      <c r="AL347" s="48"/>
      <c r="AM347" s="48"/>
      <c r="AN347" s="49"/>
      <c r="AO347" s="45"/>
    </row>
    <row r="348" spans="8:41">
      <c r="H348" s="73"/>
      <c r="I348" s="88"/>
      <c r="J348" s="73"/>
      <c r="K348" s="73"/>
      <c r="L348" s="88"/>
      <c r="M348" s="88"/>
      <c r="N348" s="88"/>
      <c r="O348" s="88"/>
      <c r="P348" s="88"/>
      <c r="Q348" s="88"/>
      <c r="R348" s="88"/>
      <c r="S348" t="str">
        <f t="shared" ref="S348:S365" si="234">IF(B348=0,"LH",E347&amp;E348)</f>
        <v>LH</v>
      </c>
      <c r="T348" s="88"/>
      <c r="U348" s="88"/>
      <c r="V348" s="88"/>
      <c r="W348" s="88"/>
      <c r="X348" s="88"/>
      <c r="Y348" s="88"/>
      <c r="Z348" s="88"/>
      <c r="AA348" s="73"/>
      <c r="AB348" s="54"/>
      <c r="AC348" s="46"/>
      <c r="AD348" s="47"/>
      <c r="AE348" s="47"/>
      <c r="AF348" s="47"/>
      <c r="AG348" s="48"/>
      <c r="AH348" s="48"/>
      <c r="AI348" s="48"/>
      <c r="AJ348" s="48"/>
      <c r="AK348" s="48"/>
      <c r="AL348" s="48"/>
      <c r="AM348" s="48"/>
      <c r="AN348" s="49"/>
      <c r="AO348" s="45"/>
    </row>
    <row r="349" spans="8:41">
      <c r="H349" s="73"/>
      <c r="I349" s="88"/>
      <c r="J349" s="73"/>
      <c r="K349" s="73"/>
      <c r="L349" s="88"/>
      <c r="M349" s="88"/>
      <c r="N349" s="88"/>
      <c r="O349" s="88"/>
      <c r="P349" s="88"/>
      <c r="Q349" s="88"/>
      <c r="R349" s="88"/>
      <c r="S349"/>
      <c r="T349" s="88"/>
      <c r="U349" s="88"/>
      <c r="V349" s="88"/>
      <c r="W349" s="88"/>
      <c r="X349" s="88"/>
      <c r="Y349" s="88"/>
      <c r="Z349" s="88"/>
      <c r="AA349" s="73"/>
      <c r="AB349" s="54"/>
      <c r="AC349" s="46"/>
      <c r="AD349" s="47"/>
      <c r="AE349" s="47"/>
      <c r="AF349" s="47"/>
      <c r="AG349" s="48"/>
      <c r="AH349" s="48"/>
      <c r="AI349" s="48"/>
      <c r="AJ349" s="48"/>
      <c r="AK349" s="48"/>
      <c r="AL349" s="48"/>
      <c r="AM349" s="48"/>
      <c r="AN349" s="49"/>
      <c r="AO349" s="45"/>
    </row>
    <row r="350" spans="8:41">
      <c r="H350" s="73"/>
      <c r="I350" s="88"/>
      <c r="J350" s="73"/>
      <c r="K350" s="73"/>
      <c r="L350" s="88"/>
      <c r="M350" s="88"/>
      <c r="N350" s="88"/>
      <c r="O350" s="88"/>
      <c r="P350" s="88"/>
      <c r="Q350" s="88"/>
      <c r="R350" s="88"/>
      <c r="S350" t="str">
        <f t="shared" si="234"/>
        <v>LH</v>
      </c>
      <c r="T350" s="88"/>
      <c r="U350" s="88"/>
      <c r="V350" s="88"/>
      <c r="W350" s="88"/>
      <c r="X350" s="88"/>
      <c r="Y350" s="88"/>
      <c r="Z350" s="88"/>
      <c r="AA350" s="73"/>
      <c r="AB350" s="54"/>
      <c r="AC350" s="46"/>
      <c r="AD350" s="47"/>
      <c r="AE350" s="47"/>
      <c r="AF350" s="47"/>
      <c r="AG350" s="48"/>
      <c r="AH350" s="48"/>
      <c r="AI350" s="48"/>
      <c r="AJ350" s="48"/>
      <c r="AK350" s="48"/>
      <c r="AL350" s="48"/>
      <c r="AM350" s="48"/>
      <c r="AN350" s="49"/>
      <c r="AO350" s="45"/>
    </row>
    <row r="351" spans="8:41">
      <c r="H351" s="73"/>
      <c r="I351" s="88"/>
      <c r="J351" s="73"/>
      <c r="K351" s="73"/>
      <c r="L351" s="88"/>
      <c r="M351" s="88"/>
      <c r="N351" s="88"/>
      <c r="O351" s="88"/>
      <c r="P351" s="88"/>
      <c r="Q351" s="88"/>
      <c r="R351" s="88"/>
      <c r="S351"/>
      <c r="T351" s="88"/>
      <c r="U351" s="88"/>
      <c r="V351" s="88"/>
      <c r="W351" s="88"/>
      <c r="X351" s="88"/>
      <c r="Y351" s="88"/>
      <c r="Z351" s="88"/>
      <c r="AA351" s="73"/>
      <c r="AB351" s="54"/>
      <c r="AC351" s="46"/>
      <c r="AD351" s="47"/>
      <c r="AE351" s="47"/>
      <c r="AF351" s="47"/>
      <c r="AG351" s="48"/>
      <c r="AH351" s="48"/>
      <c r="AI351" s="48"/>
      <c r="AJ351" s="48"/>
      <c r="AK351" s="48"/>
      <c r="AL351" s="48"/>
      <c r="AM351" s="48"/>
      <c r="AN351" s="49"/>
      <c r="AO351" s="45"/>
    </row>
    <row r="352" spans="8:41">
      <c r="H352" s="73"/>
      <c r="I352" s="88"/>
      <c r="J352" s="73"/>
      <c r="K352" s="73"/>
      <c r="L352" s="88"/>
      <c r="M352" s="88"/>
      <c r="N352" s="88"/>
      <c r="O352" s="88"/>
      <c r="P352" s="88"/>
      <c r="Q352" s="88"/>
      <c r="R352" s="88"/>
      <c r="S352" t="str">
        <f t="shared" si="234"/>
        <v>LH</v>
      </c>
      <c r="T352" s="88"/>
      <c r="U352" s="88"/>
      <c r="V352" s="88"/>
      <c r="W352" s="88"/>
      <c r="X352" s="88"/>
      <c r="Y352" s="88"/>
      <c r="Z352" s="88"/>
      <c r="AA352" s="73"/>
      <c r="AB352" s="54"/>
      <c r="AC352" s="46"/>
      <c r="AD352" s="47"/>
      <c r="AE352" s="47"/>
      <c r="AF352" s="47"/>
      <c r="AG352" s="48"/>
      <c r="AH352" s="48"/>
      <c r="AI352" s="48"/>
      <c r="AJ352" s="48"/>
      <c r="AK352" s="48"/>
      <c r="AL352" s="48"/>
      <c r="AM352" s="48"/>
      <c r="AN352" s="49"/>
      <c r="AO352" s="45"/>
    </row>
    <row r="353" spans="8:41">
      <c r="H353" s="73"/>
      <c r="I353" s="88"/>
      <c r="J353" s="73"/>
      <c r="K353" s="73"/>
      <c r="L353" s="88"/>
      <c r="M353" s="88"/>
      <c r="N353" s="88"/>
      <c r="O353" s="88"/>
      <c r="P353" s="88"/>
      <c r="Q353" s="88"/>
      <c r="R353" s="88"/>
      <c r="S353"/>
      <c r="T353" s="88"/>
      <c r="U353" s="88"/>
      <c r="V353" s="88"/>
      <c r="W353" s="88"/>
      <c r="X353" s="88"/>
      <c r="Y353" s="88"/>
      <c r="Z353" s="88"/>
      <c r="AA353" s="73"/>
      <c r="AB353" s="54"/>
      <c r="AC353" s="46"/>
      <c r="AD353" s="47"/>
      <c r="AE353" s="47"/>
      <c r="AF353" s="47"/>
      <c r="AG353" s="48"/>
      <c r="AH353" s="48"/>
      <c r="AI353" s="48"/>
      <c r="AJ353" s="48"/>
      <c r="AK353" s="48"/>
      <c r="AL353" s="48"/>
      <c r="AM353" s="48"/>
      <c r="AN353" s="49"/>
      <c r="AO353" s="45"/>
    </row>
    <row r="354" spans="8:41">
      <c r="H354" s="73"/>
      <c r="I354" s="88"/>
      <c r="J354" s="73"/>
      <c r="K354" s="73"/>
      <c r="L354" s="88"/>
      <c r="M354" s="88"/>
      <c r="N354" s="88"/>
      <c r="O354" s="88"/>
      <c r="P354" s="88"/>
      <c r="Q354" s="88"/>
      <c r="R354" s="88"/>
      <c r="S354" t="str">
        <f t="shared" si="234"/>
        <v>LH</v>
      </c>
      <c r="T354" s="88"/>
      <c r="U354" s="88"/>
      <c r="V354" s="88"/>
      <c r="W354" s="88"/>
      <c r="X354" s="88"/>
      <c r="Y354" s="88"/>
      <c r="Z354" s="88"/>
      <c r="AA354" s="73"/>
      <c r="AB354" s="54"/>
      <c r="AC354" s="46"/>
      <c r="AD354" s="47"/>
      <c r="AE354" s="47"/>
      <c r="AF354" s="47"/>
      <c r="AG354" s="48"/>
      <c r="AH354" s="48"/>
      <c r="AI354" s="48"/>
      <c r="AJ354" s="48"/>
      <c r="AK354" s="48"/>
      <c r="AL354" s="48"/>
      <c r="AM354" s="48"/>
      <c r="AN354" s="49"/>
      <c r="AO354" s="45"/>
    </row>
    <row r="355" spans="8:41">
      <c r="H355" s="73"/>
      <c r="I355" s="88"/>
      <c r="J355" s="73"/>
      <c r="K355" s="73"/>
      <c r="L355" s="88"/>
      <c r="M355" s="88"/>
      <c r="N355" s="88"/>
      <c r="O355" s="88"/>
      <c r="P355" s="88"/>
      <c r="Q355" s="88"/>
      <c r="R355" s="88"/>
      <c r="S355"/>
      <c r="T355" s="88"/>
      <c r="U355" s="88"/>
      <c r="V355" s="88"/>
      <c r="W355" s="88"/>
      <c r="X355" s="88"/>
      <c r="Y355" s="88"/>
      <c r="Z355" s="88"/>
      <c r="AA355" s="73"/>
      <c r="AB355" s="54"/>
      <c r="AC355" s="46"/>
      <c r="AD355" s="48"/>
      <c r="AE355" s="48"/>
      <c r="AF355" s="48"/>
      <c r="AG355" s="48"/>
      <c r="AH355" s="48"/>
      <c r="AI355" s="48"/>
      <c r="AJ355" s="48"/>
      <c r="AK355" s="48"/>
      <c r="AL355" s="48"/>
      <c r="AM355" s="48"/>
      <c r="AN355" s="49"/>
      <c r="AO355" s="45"/>
    </row>
    <row r="356" spans="8:41">
      <c r="H356" s="73"/>
      <c r="I356" s="88"/>
      <c r="J356" s="73"/>
      <c r="K356" s="73"/>
      <c r="L356" s="88"/>
      <c r="M356" s="88"/>
      <c r="N356" s="88"/>
      <c r="O356" s="88"/>
      <c r="P356" s="88"/>
      <c r="Q356" s="88"/>
      <c r="R356" s="88"/>
      <c r="S356" t="str">
        <f t="shared" si="234"/>
        <v>LH</v>
      </c>
      <c r="T356" s="88"/>
      <c r="U356" s="88"/>
      <c r="V356" s="88"/>
      <c r="W356" s="88"/>
      <c r="X356" s="88"/>
      <c r="Y356" s="88"/>
      <c r="Z356" s="88"/>
      <c r="AA356" s="73"/>
      <c r="AB356" s="54"/>
      <c r="AC356" s="46"/>
      <c r="AD356" s="48"/>
      <c r="AE356" s="48"/>
      <c r="AF356" s="48"/>
      <c r="AG356" s="48"/>
      <c r="AH356" s="48"/>
      <c r="AI356" s="48"/>
      <c r="AJ356" s="48"/>
      <c r="AK356" s="48"/>
      <c r="AL356" s="48"/>
      <c r="AM356" s="48"/>
      <c r="AN356" s="49"/>
      <c r="AO356" s="45"/>
    </row>
    <row r="357" spans="8:41">
      <c r="H357" s="73"/>
      <c r="I357" s="88"/>
      <c r="J357" s="73"/>
      <c r="K357" s="73"/>
      <c r="L357" s="88"/>
      <c r="M357" s="88"/>
      <c r="N357" s="88"/>
      <c r="O357" s="88"/>
      <c r="P357" s="88"/>
      <c r="Q357" s="88"/>
      <c r="R357" s="88"/>
      <c r="S357"/>
      <c r="T357" s="88"/>
      <c r="U357" s="88"/>
      <c r="V357" s="88"/>
      <c r="W357" s="88"/>
      <c r="X357" s="88"/>
      <c r="Y357" s="88"/>
      <c r="Z357" s="88"/>
      <c r="AA357" s="73"/>
      <c r="AB357" s="54"/>
      <c r="AC357" s="46"/>
      <c r="AD357" s="48"/>
      <c r="AE357" s="48"/>
      <c r="AF357" s="48"/>
      <c r="AG357" s="48"/>
      <c r="AH357" s="48"/>
      <c r="AI357" s="48"/>
      <c r="AJ357" s="48"/>
      <c r="AK357" s="48"/>
      <c r="AL357" s="48"/>
      <c r="AM357" s="48"/>
      <c r="AN357" s="49"/>
      <c r="AO357" s="45"/>
    </row>
    <row r="358" spans="8:41">
      <c r="H358" s="73"/>
      <c r="I358" s="88"/>
      <c r="J358" s="73"/>
      <c r="K358" s="73"/>
      <c r="L358" s="88"/>
      <c r="M358" s="88"/>
      <c r="N358" s="88"/>
      <c r="O358" s="88"/>
      <c r="P358" s="88"/>
      <c r="Q358" s="88"/>
      <c r="R358" s="88"/>
      <c r="S358" t="str">
        <f t="shared" si="234"/>
        <v>LH</v>
      </c>
      <c r="T358" s="88"/>
      <c r="U358" s="88"/>
      <c r="V358" s="88"/>
      <c r="W358" s="88"/>
      <c r="X358" s="88"/>
      <c r="Y358" s="88"/>
      <c r="Z358" s="88"/>
      <c r="AA358" s="73"/>
      <c r="AB358" s="54"/>
      <c r="AC358" s="46"/>
      <c r="AD358" s="48"/>
      <c r="AE358" s="48"/>
      <c r="AF358" s="48"/>
      <c r="AG358" s="48"/>
      <c r="AH358" s="48"/>
      <c r="AI358" s="48"/>
      <c r="AJ358" s="48"/>
      <c r="AK358" s="48"/>
      <c r="AL358" s="48"/>
      <c r="AM358" s="48"/>
      <c r="AN358" s="49"/>
      <c r="AO358" s="45"/>
    </row>
    <row r="359" spans="8:41">
      <c r="H359" s="73"/>
      <c r="I359" s="88"/>
      <c r="J359" s="73"/>
      <c r="K359" s="73"/>
      <c r="L359" s="88"/>
      <c r="M359" s="88"/>
      <c r="N359" s="88"/>
      <c r="O359" s="88"/>
      <c r="P359" s="88"/>
      <c r="Q359" s="88"/>
      <c r="R359" s="88"/>
      <c r="S359"/>
      <c r="T359" s="88"/>
      <c r="U359" s="88"/>
      <c r="V359" s="88"/>
      <c r="W359" s="88"/>
      <c r="X359" s="88"/>
      <c r="Y359" s="88"/>
      <c r="Z359" s="88"/>
      <c r="AA359" s="73"/>
      <c r="AB359" s="54"/>
      <c r="AC359" s="46"/>
      <c r="AD359" s="48"/>
      <c r="AE359" s="48"/>
      <c r="AF359" s="48"/>
      <c r="AG359" s="48"/>
      <c r="AH359" s="48"/>
      <c r="AI359" s="48"/>
      <c r="AJ359" s="48"/>
      <c r="AK359" s="48"/>
      <c r="AL359" s="48"/>
      <c r="AM359" s="48"/>
      <c r="AN359" s="49"/>
      <c r="AO359" s="45"/>
    </row>
    <row r="360" spans="8:41">
      <c r="H360" s="73"/>
      <c r="I360" s="88"/>
      <c r="J360" s="73"/>
      <c r="K360" s="73"/>
      <c r="L360" s="88"/>
      <c r="M360" s="88"/>
      <c r="N360" s="88"/>
      <c r="O360" s="88"/>
      <c r="P360" s="88"/>
      <c r="Q360" s="88"/>
      <c r="R360" s="88"/>
      <c r="S360" t="str">
        <f t="shared" si="234"/>
        <v>LH</v>
      </c>
      <c r="T360" s="88"/>
      <c r="U360" s="88"/>
      <c r="V360" s="88"/>
      <c r="W360" s="88"/>
      <c r="X360" s="88"/>
      <c r="Y360" s="88"/>
      <c r="Z360" s="88"/>
      <c r="AA360" s="73"/>
      <c r="AB360" s="54"/>
      <c r="AC360" s="46"/>
      <c r="AD360" s="48"/>
      <c r="AE360" s="48"/>
      <c r="AF360" s="48"/>
      <c r="AG360" s="48"/>
      <c r="AH360" s="45"/>
      <c r="AI360" s="48"/>
      <c r="AJ360" s="45"/>
      <c r="AK360" s="48"/>
      <c r="AL360" s="48"/>
      <c r="AM360" s="48"/>
      <c r="AN360" s="49"/>
      <c r="AO360" s="45"/>
    </row>
    <row r="361" spans="8:41">
      <c r="H361" s="73"/>
      <c r="I361" s="88"/>
      <c r="J361" s="73"/>
      <c r="K361" s="73"/>
      <c r="L361" s="88"/>
      <c r="M361" s="88"/>
      <c r="N361" s="88"/>
      <c r="O361" s="88"/>
      <c r="P361" s="88"/>
      <c r="Q361" s="88"/>
      <c r="R361" s="88"/>
      <c r="S361"/>
      <c r="T361" s="88"/>
      <c r="U361" s="88"/>
      <c r="V361" s="88"/>
      <c r="W361" s="88"/>
      <c r="X361" s="88"/>
      <c r="Y361" s="88"/>
      <c r="Z361" s="88"/>
      <c r="AA361" s="73"/>
      <c r="AB361" s="54"/>
      <c r="AC361" s="46"/>
      <c r="AD361" s="48"/>
      <c r="AE361" s="48"/>
      <c r="AF361" s="48"/>
      <c r="AG361" s="48"/>
      <c r="AH361" s="48"/>
      <c r="AI361" s="48"/>
      <c r="AJ361" s="48"/>
      <c r="AK361" s="48"/>
      <c r="AL361" s="48"/>
      <c r="AM361" s="48"/>
      <c r="AN361" s="49"/>
      <c r="AO361" s="45"/>
    </row>
    <row r="362" spans="8:41">
      <c r="H362" s="73"/>
      <c r="I362" s="88"/>
      <c r="J362" s="73"/>
      <c r="K362" s="73"/>
      <c r="L362" s="88"/>
      <c r="M362" s="88"/>
      <c r="N362" s="88"/>
      <c r="O362" s="88"/>
      <c r="P362" s="88"/>
      <c r="Q362" s="88"/>
      <c r="R362" s="88"/>
      <c r="S362" t="str">
        <f t="shared" si="234"/>
        <v>LH</v>
      </c>
      <c r="T362" s="88"/>
      <c r="U362" s="88"/>
      <c r="V362" s="88"/>
      <c r="W362" s="88"/>
      <c r="X362" s="88"/>
      <c r="Y362" s="88"/>
      <c r="Z362" s="88"/>
      <c r="AA362" s="73"/>
      <c r="AB362" s="54"/>
      <c r="AC362" s="46"/>
      <c r="AD362" s="48"/>
      <c r="AE362" s="48"/>
      <c r="AF362" s="48"/>
      <c r="AG362" s="48"/>
      <c r="AH362" s="48"/>
      <c r="AI362" s="48"/>
      <c r="AJ362" s="48"/>
      <c r="AK362" s="48"/>
      <c r="AL362" s="48"/>
      <c r="AM362" s="48"/>
      <c r="AN362" s="49"/>
      <c r="AO362" s="45"/>
    </row>
    <row r="363" spans="8:41">
      <c r="H363" s="73"/>
      <c r="I363" s="88"/>
      <c r="J363" s="73"/>
      <c r="K363" s="73"/>
      <c r="L363" s="88"/>
      <c r="M363" s="88"/>
      <c r="N363" s="88"/>
      <c r="O363" s="88"/>
      <c r="P363" s="88"/>
      <c r="Q363" s="88"/>
      <c r="R363" s="88"/>
      <c r="S363"/>
      <c r="T363" s="88"/>
      <c r="U363" s="88"/>
      <c r="V363" s="88"/>
      <c r="W363" s="88"/>
      <c r="X363" s="88"/>
      <c r="Y363" s="88"/>
      <c r="Z363" s="88"/>
      <c r="AA363" s="73"/>
      <c r="AB363" s="54"/>
      <c r="AC363" s="46"/>
      <c r="AD363" s="48"/>
      <c r="AE363" s="48"/>
      <c r="AF363" s="48"/>
      <c r="AG363" s="48"/>
      <c r="AH363" s="48"/>
      <c r="AI363" s="48"/>
      <c r="AJ363" s="48"/>
      <c r="AK363" s="48"/>
      <c r="AL363" s="48"/>
      <c r="AM363" s="48"/>
      <c r="AN363" s="49"/>
      <c r="AO363" s="45"/>
    </row>
    <row r="364" spans="8:41">
      <c r="H364" s="73"/>
      <c r="I364" s="88"/>
      <c r="J364" s="73"/>
      <c r="K364" s="73"/>
      <c r="L364" s="88"/>
      <c r="M364" s="88"/>
      <c r="N364" s="88"/>
      <c r="O364" s="88"/>
      <c r="P364" s="88"/>
      <c r="Q364" s="88"/>
      <c r="R364" s="88"/>
      <c r="S364" t="str">
        <f t="shared" si="234"/>
        <v>LH</v>
      </c>
      <c r="T364" s="88"/>
      <c r="U364" s="88"/>
      <c r="V364" s="88"/>
      <c r="W364" s="88"/>
      <c r="X364" s="88"/>
      <c r="Y364" s="88"/>
      <c r="Z364" s="88"/>
      <c r="AA364" s="73"/>
      <c r="AB364" s="54"/>
      <c r="AC364" s="46"/>
      <c r="AD364" s="48"/>
      <c r="AE364" s="48"/>
      <c r="AF364" s="48"/>
      <c r="AG364" s="48"/>
      <c r="AH364" s="48"/>
      <c r="AI364" s="48"/>
      <c r="AJ364" s="48"/>
      <c r="AK364" s="48"/>
      <c r="AL364" s="48"/>
      <c r="AM364" s="48"/>
      <c r="AN364" s="49"/>
      <c r="AO364" s="45"/>
    </row>
    <row r="365" spans="8:41">
      <c r="H365" s="73"/>
      <c r="I365" s="88"/>
      <c r="J365" s="73"/>
      <c r="K365" s="73"/>
      <c r="L365" s="88"/>
      <c r="M365" s="88"/>
      <c r="N365" s="88"/>
      <c r="O365" s="88"/>
      <c r="P365" s="88"/>
      <c r="Q365" s="88"/>
      <c r="R365" s="88"/>
      <c r="S365"/>
      <c r="T365" s="88"/>
      <c r="U365" s="88"/>
      <c r="V365" s="88"/>
      <c r="W365" s="88"/>
      <c r="X365" s="88"/>
      <c r="Y365" s="88"/>
      <c r="Z365" s="88"/>
      <c r="AA365" s="73"/>
      <c r="AB365" s="54"/>
      <c r="AC365" s="46"/>
      <c r="AD365" s="48"/>
      <c r="AE365" s="48"/>
      <c r="AF365" s="48"/>
      <c r="AG365" s="48"/>
      <c r="AH365" s="48"/>
      <c r="AI365" s="48"/>
      <c r="AJ365" s="48"/>
      <c r="AK365" s="48"/>
      <c r="AL365" s="48"/>
      <c r="AM365" s="48"/>
      <c r="AN365" s="49"/>
      <c r="AO365" s="45"/>
    </row>
    <row r="366" spans="8:41">
      <c r="H366" s="73"/>
      <c r="I366" s="88"/>
      <c r="J366" s="73"/>
      <c r="K366" s="73"/>
      <c r="L366" s="88"/>
      <c r="M366" s="88"/>
      <c r="N366" s="88"/>
      <c r="O366" s="88"/>
      <c r="P366" s="88"/>
      <c r="Q366" s="88"/>
      <c r="R366" s="88"/>
      <c r="S366" t="str">
        <f t="shared" ref="S366:S383" si="235">IF(B366=0,"LH",E365&amp;E366)</f>
        <v>LH</v>
      </c>
      <c r="T366" s="88"/>
      <c r="U366" s="88"/>
      <c r="V366" s="88"/>
      <c r="W366" s="88"/>
      <c r="X366" s="88"/>
      <c r="Y366" s="88"/>
      <c r="Z366" s="88"/>
      <c r="AA366" s="73"/>
      <c r="AB366" s="54"/>
      <c r="AC366" s="46"/>
      <c r="AD366" s="48"/>
      <c r="AE366" s="48"/>
      <c r="AF366" s="48"/>
      <c r="AG366" s="48"/>
      <c r="AH366" s="48"/>
      <c r="AI366" s="48"/>
      <c r="AJ366" s="48"/>
      <c r="AK366" s="48"/>
      <c r="AL366" s="48"/>
      <c r="AM366" s="48"/>
      <c r="AN366" s="49"/>
      <c r="AO366" s="45"/>
    </row>
    <row r="367" spans="8:41">
      <c r="H367" s="73"/>
      <c r="I367" s="88"/>
      <c r="J367" s="73"/>
      <c r="K367" s="73"/>
      <c r="L367" s="88"/>
      <c r="M367" s="88"/>
      <c r="N367" s="88"/>
      <c r="O367" s="88"/>
      <c r="P367" s="88"/>
      <c r="Q367" s="88"/>
      <c r="R367" s="88"/>
      <c r="S367"/>
      <c r="T367" s="88"/>
      <c r="U367" s="88"/>
      <c r="V367" s="88"/>
      <c r="W367" s="88"/>
      <c r="X367" s="88"/>
      <c r="Y367" s="88"/>
      <c r="Z367" s="88"/>
      <c r="AA367" s="73"/>
      <c r="AB367" s="54"/>
      <c r="AC367" s="46"/>
      <c r="AD367" s="48"/>
      <c r="AE367" s="48"/>
      <c r="AF367" s="48"/>
      <c r="AG367" s="48"/>
      <c r="AH367" s="48"/>
      <c r="AI367" s="48"/>
      <c r="AJ367" s="48"/>
      <c r="AK367" s="48"/>
      <c r="AL367" s="48"/>
      <c r="AM367" s="48"/>
      <c r="AN367" s="49"/>
      <c r="AO367" s="45"/>
    </row>
    <row r="368" spans="8:41">
      <c r="H368" s="73"/>
      <c r="I368" s="88"/>
      <c r="J368" s="73"/>
      <c r="K368" s="73"/>
      <c r="L368" s="88"/>
      <c r="M368" s="88"/>
      <c r="N368" s="88"/>
      <c r="O368" s="88"/>
      <c r="P368" s="88"/>
      <c r="Q368" s="88"/>
      <c r="R368" s="88"/>
      <c r="S368" t="str">
        <f t="shared" si="235"/>
        <v>LH</v>
      </c>
      <c r="T368" s="88"/>
      <c r="U368" s="88"/>
      <c r="V368" s="88"/>
      <c r="W368" s="88"/>
      <c r="X368" s="88"/>
      <c r="Y368" s="88"/>
      <c r="Z368" s="88"/>
      <c r="AA368" s="73"/>
      <c r="AB368" s="54"/>
      <c r="AC368" s="46"/>
      <c r="AD368" s="48"/>
      <c r="AE368" s="48"/>
      <c r="AF368" s="48"/>
      <c r="AG368" s="48"/>
      <c r="AH368" s="48"/>
      <c r="AI368" s="48"/>
      <c r="AJ368" s="48"/>
      <c r="AK368" s="48"/>
      <c r="AL368" s="48"/>
      <c r="AM368" s="48"/>
      <c r="AN368" s="49"/>
      <c r="AO368" s="45"/>
    </row>
    <row r="369" spans="8:41">
      <c r="H369" s="73"/>
      <c r="I369" s="88"/>
      <c r="J369" s="73"/>
      <c r="K369" s="73"/>
      <c r="L369" s="88"/>
      <c r="M369" s="88"/>
      <c r="N369" s="88"/>
      <c r="O369" s="88"/>
      <c r="P369" s="88"/>
      <c r="Q369" s="88"/>
      <c r="R369" s="88"/>
      <c r="S369"/>
      <c r="T369" s="88"/>
      <c r="U369" s="88"/>
      <c r="V369" s="88"/>
      <c r="W369" s="88"/>
      <c r="X369" s="88"/>
      <c r="Y369" s="88"/>
      <c r="Z369" s="88"/>
      <c r="AA369" s="73"/>
      <c r="AB369" s="54"/>
      <c r="AC369" s="46"/>
      <c r="AD369" s="48"/>
      <c r="AE369" s="48"/>
      <c r="AF369" s="48"/>
      <c r="AG369" s="48"/>
      <c r="AH369" s="48"/>
      <c r="AI369" s="48"/>
      <c r="AJ369" s="48"/>
      <c r="AK369" s="48"/>
      <c r="AL369" s="48"/>
      <c r="AM369" s="48"/>
      <c r="AN369" s="49"/>
      <c r="AO369" s="45"/>
    </row>
    <row r="370" spans="8:41">
      <c r="H370" s="73"/>
      <c r="I370" s="88"/>
      <c r="J370" s="73"/>
      <c r="K370" s="73"/>
      <c r="L370" s="88"/>
      <c r="M370" s="88"/>
      <c r="N370" s="88"/>
      <c r="O370" s="88"/>
      <c r="P370" s="88"/>
      <c r="Q370" s="88"/>
      <c r="R370" s="88"/>
      <c r="S370" t="str">
        <f t="shared" si="235"/>
        <v>LH</v>
      </c>
      <c r="T370" s="88"/>
      <c r="U370" s="88"/>
      <c r="V370" s="88"/>
      <c r="W370" s="88"/>
      <c r="X370" s="88"/>
      <c r="Y370" s="88"/>
      <c r="Z370" s="88"/>
      <c r="AA370" s="73"/>
      <c r="AB370" s="54"/>
      <c r="AC370" s="46"/>
      <c r="AD370" s="48"/>
      <c r="AE370" s="48"/>
      <c r="AF370" s="48"/>
      <c r="AG370" s="48"/>
      <c r="AH370" s="48"/>
      <c r="AI370" s="48"/>
      <c r="AJ370" s="48"/>
      <c r="AK370" s="48"/>
      <c r="AL370" s="48"/>
      <c r="AM370" s="48"/>
      <c r="AN370" s="49"/>
      <c r="AO370" s="45"/>
    </row>
    <row r="371" spans="8:41">
      <c r="H371" s="73"/>
      <c r="I371" s="88"/>
      <c r="J371" s="73"/>
      <c r="K371" s="73"/>
      <c r="L371" s="88"/>
      <c r="M371" s="88"/>
      <c r="N371" s="88"/>
      <c r="O371" s="88"/>
      <c r="P371" s="88"/>
      <c r="Q371" s="88"/>
      <c r="R371" s="88"/>
      <c r="S371"/>
      <c r="T371" s="88"/>
      <c r="U371" s="88"/>
      <c r="V371" s="88"/>
      <c r="W371" s="88"/>
      <c r="X371" s="88"/>
      <c r="Y371" s="88"/>
      <c r="Z371" s="88"/>
      <c r="AA371" s="73"/>
      <c r="AB371" s="54"/>
      <c r="AC371" s="46"/>
      <c r="AD371" s="48"/>
      <c r="AE371" s="48"/>
      <c r="AF371" s="48"/>
      <c r="AG371" s="48"/>
      <c r="AH371" s="48"/>
      <c r="AI371" s="48"/>
      <c r="AJ371" s="48"/>
      <c r="AK371" s="48"/>
      <c r="AL371" s="48"/>
      <c r="AM371" s="48"/>
      <c r="AN371" s="49"/>
      <c r="AO371" s="45"/>
    </row>
    <row r="372" spans="8:41">
      <c r="H372" s="73"/>
      <c r="I372" s="88"/>
      <c r="J372" s="73"/>
      <c r="K372" s="73"/>
      <c r="L372" s="88"/>
      <c r="M372" s="88"/>
      <c r="N372" s="88"/>
      <c r="O372" s="88"/>
      <c r="P372" s="88"/>
      <c r="Q372" s="88"/>
      <c r="R372" s="88"/>
      <c r="S372" t="str">
        <f t="shared" si="235"/>
        <v>LH</v>
      </c>
      <c r="T372" s="88"/>
      <c r="U372" s="88"/>
      <c r="V372" s="88"/>
      <c r="W372" s="88"/>
      <c r="X372" s="88"/>
      <c r="Y372" s="88"/>
      <c r="Z372" s="88"/>
      <c r="AA372" s="73"/>
      <c r="AB372" s="54"/>
      <c r="AC372" s="46"/>
      <c r="AD372" s="48"/>
      <c r="AE372" s="48"/>
      <c r="AF372" s="48"/>
      <c r="AG372" s="48"/>
      <c r="AH372" s="48"/>
      <c r="AI372" s="48"/>
      <c r="AJ372" s="48"/>
      <c r="AK372" s="48"/>
      <c r="AL372" s="48"/>
      <c r="AM372" s="48"/>
      <c r="AN372" s="49"/>
      <c r="AO372" s="45"/>
    </row>
    <row r="373" spans="8:41">
      <c r="H373" s="73"/>
      <c r="I373" s="88"/>
      <c r="J373" s="73"/>
      <c r="K373" s="73"/>
      <c r="L373" s="88"/>
      <c r="M373" s="88"/>
      <c r="N373" s="88"/>
      <c r="O373" s="88"/>
      <c r="P373" s="88"/>
      <c r="Q373" s="88"/>
      <c r="R373" s="88"/>
      <c r="S373"/>
      <c r="T373" s="88"/>
      <c r="U373" s="88"/>
      <c r="V373" s="88"/>
      <c r="W373" s="88"/>
      <c r="X373" s="88"/>
      <c r="Y373" s="88"/>
      <c r="Z373" s="88"/>
      <c r="AA373" s="73"/>
      <c r="AB373" s="54"/>
      <c r="AC373" s="46"/>
      <c r="AD373" s="48"/>
      <c r="AE373" s="48"/>
      <c r="AF373" s="48"/>
      <c r="AG373" s="48"/>
      <c r="AH373" s="48"/>
      <c r="AI373" s="48"/>
      <c r="AJ373" s="48"/>
      <c r="AK373" s="48"/>
      <c r="AL373" s="48"/>
      <c r="AM373" s="48"/>
      <c r="AN373" s="49"/>
      <c r="AO373" s="45"/>
    </row>
    <row r="374" spans="8:41">
      <c r="H374" s="73"/>
      <c r="I374" s="88"/>
      <c r="J374" s="73"/>
      <c r="K374" s="73"/>
      <c r="L374" s="88"/>
      <c r="M374" s="88"/>
      <c r="N374" s="88"/>
      <c r="O374" s="88"/>
      <c r="P374" s="88"/>
      <c r="Q374" s="88"/>
      <c r="R374" s="88"/>
      <c r="S374" t="str">
        <f t="shared" si="235"/>
        <v>LH</v>
      </c>
      <c r="T374" s="88"/>
      <c r="U374" s="88"/>
      <c r="V374" s="88"/>
      <c r="W374" s="88"/>
      <c r="X374" s="88"/>
      <c r="Y374" s="88"/>
      <c r="Z374" s="88"/>
      <c r="AA374" s="73"/>
      <c r="AB374" s="54"/>
      <c r="AC374" s="46"/>
      <c r="AD374" s="48"/>
      <c r="AE374" s="48"/>
      <c r="AF374" s="48"/>
      <c r="AG374" s="48"/>
      <c r="AH374" s="48"/>
      <c r="AI374" s="48"/>
      <c r="AJ374" s="48"/>
      <c r="AK374" s="48"/>
      <c r="AL374" s="48"/>
      <c r="AM374" s="48"/>
      <c r="AN374" s="49"/>
      <c r="AO374" s="45"/>
    </row>
    <row r="375" spans="8:41">
      <c r="H375" s="73"/>
      <c r="I375" s="88"/>
      <c r="J375" s="73"/>
      <c r="K375" s="73"/>
      <c r="L375" s="88"/>
      <c r="M375" s="88"/>
      <c r="N375" s="88"/>
      <c r="O375" s="88"/>
      <c r="P375" s="88"/>
      <c r="Q375" s="88"/>
      <c r="R375" s="88"/>
      <c r="S375"/>
      <c r="T375" s="88"/>
      <c r="U375" s="88"/>
      <c r="V375" s="88"/>
      <c r="W375" s="88"/>
      <c r="X375" s="88"/>
      <c r="Y375" s="88"/>
      <c r="Z375" s="88"/>
      <c r="AA375" s="73"/>
      <c r="AB375" s="54"/>
      <c r="AC375" s="46"/>
      <c r="AD375" s="48"/>
      <c r="AE375" s="48"/>
      <c r="AF375" s="48"/>
      <c r="AG375" s="48"/>
      <c r="AH375" s="48"/>
      <c r="AI375" s="48"/>
      <c r="AJ375" s="48"/>
      <c r="AK375" s="48"/>
      <c r="AL375" s="48"/>
      <c r="AM375" s="48"/>
      <c r="AN375" s="49"/>
      <c r="AO375" s="45"/>
    </row>
    <row r="376" spans="8:41">
      <c r="H376" s="73"/>
      <c r="I376" s="88"/>
      <c r="J376" s="73"/>
      <c r="K376" s="73"/>
      <c r="L376" s="88"/>
      <c r="M376" s="88"/>
      <c r="N376" s="88"/>
      <c r="O376" s="88"/>
      <c r="P376" s="88"/>
      <c r="Q376" s="88"/>
      <c r="R376" s="88"/>
      <c r="S376" t="str">
        <f t="shared" si="235"/>
        <v>LH</v>
      </c>
      <c r="T376" s="88"/>
      <c r="U376" s="88"/>
      <c r="V376" s="88"/>
      <c r="W376" s="88"/>
      <c r="X376" s="88"/>
      <c r="Y376" s="88"/>
      <c r="Z376" s="88"/>
      <c r="AA376" s="73"/>
      <c r="AB376" s="54"/>
      <c r="AC376" s="46"/>
      <c r="AD376" s="48"/>
      <c r="AE376" s="48"/>
      <c r="AF376" s="48"/>
      <c r="AG376" s="48"/>
      <c r="AH376" s="48"/>
      <c r="AI376" s="48"/>
      <c r="AJ376" s="48"/>
      <c r="AK376" s="48"/>
      <c r="AL376" s="48"/>
      <c r="AM376" s="48"/>
      <c r="AN376" s="49"/>
      <c r="AO376" s="45"/>
    </row>
    <row r="377" spans="8:41">
      <c r="H377" s="73"/>
      <c r="I377" s="88"/>
      <c r="J377" s="73"/>
      <c r="K377" s="73"/>
      <c r="L377" s="88"/>
      <c r="M377" s="88"/>
      <c r="N377" s="88"/>
      <c r="O377" s="88"/>
      <c r="P377" s="88"/>
      <c r="Q377" s="88"/>
      <c r="R377" s="88"/>
      <c r="S377"/>
      <c r="T377" s="88"/>
      <c r="U377" s="88"/>
      <c r="V377" s="88"/>
      <c r="W377" s="88"/>
      <c r="X377" s="88"/>
      <c r="Y377" s="88"/>
      <c r="Z377" s="88"/>
      <c r="AA377" s="73"/>
      <c r="AB377" s="54"/>
      <c r="AC377" s="46"/>
      <c r="AD377" s="48"/>
      <c r="AE377" s="48"/>
      <c r="AF377" s="48"/>
      <c r="AG377" s="48"/>
      <c r="AH377" s="48"/>
      <c r="AI377" s="48"/>
      <c r="AJ377" s="48"/>
      <c r="AK377" s="48"/>
      <c r="AL377" s="48"/>
      <c r="AM377" s="48"/>
      <c r="AN377" s="49"/>
      <c r="AO377" s="45"/>
    </row>
    <row r="378" spans="8:41">
      <c r="H378" s="73"/>
      <c r="I378" s="88"/>
      <c r="J378" s="73"/>
      <c r="K378" s="73"/>
      <c r="L378" s="88"/>
      <c r="M378" s="88"/>
      <c r="N378" s="88"/>
      <c r="O378" s="88"/>
      <c r="P378" s="88"/>
      <c r="Q378" s="88"/>
      <c r="R378" s="88"/>
      <c r="S378" t="str">
        <f t="shared" si="235"/>
        <v>LH</v>
      </c>
      <c r="T378" s="88"/>
      <c r="U378" s="88"/>
      <c r="V378" s="88"/>
      <c r="W378" s="88"/>
      <c r="X378" s="88"/>
      <c r="Y378" s="88"/>
      <c r="Z378" s="88"/>
      <c r="AA378" s="73"/>
      <c r="AB378" s="54"/>
      <c r="AC378" s="46"/>
      <c r="AD378" s="48"/>
      <c r="AE378" s="48"/>
      <c r="AF378" s="48"/>
      <c r="AG378" s="48"/>
      <c r="AH378" s="48"/>
      <c r="AI378" s="48"/>
      <c r="AJ378" s="48"/>
      <c r="AK378" s="48"/>
      <c r="AL378" s="48"/>
      <c r="AM378" s="48"/>
      <c r="AN378" s="49"/>
      <c r="AO378" s="45"/>
    </row>
    <row r="379" spans="8:41">
      <c r="H379" s="73"/>
      <c r="I379" s="88"/>
      <c r="J379" s="73"/>
      <c r="K379" s="73"/>
      <c r="L379" s="88"/>
      <c r="M379" s="88"/>
      <c r="N379" s="88"/>
      <c r="O379" s="88"/>
      <c r="P379" s="88"/>
      <c r="Q379" s="88"/>
      <c r="R379" s="88"/>
      <c r="S379"/>
      <c r="T379" s="88"/>
      <c r="U379" s="88"/>
      <c r="V379" s="88"/>
      <c r="W379" s="88"/>
      <c r="X379" s="88"/>
      <c r="Y379" s="88"/>
      <c r="Z379" s="88"/>
      <c r="AA379" s="73"/>
      <c r="AB379" s="54"/>
      <c r="AC379" s="46"/>
      <c r="AD379" s="48"/>
      <c r="AE379" s="48"/>
      <c r="AF379" s="48"/>
      <c r="AG379" s="48"/>
      <c r="AH379" s="48"/>
      <c r="AI379" s="48"/>
      <c r="AJ379" s="48"/>
      <c r="AK379" s="48"/>
      <c r="AL379" s="48"/>
      <c r="AM379" s="48"/>
      <c r="AN379" s="49"/>
      <c r="AO379" s="45"/>
    </row>
    <row r="380" spans="8:41">
      <c r="H380" s="73"/>
      <c r="I380" s="88"/>
      <c r="J380" s="73"/>
      <c r="K380" s="73"/>
      <c r="L380" s="88"/>
      <c r="M380" s="88"/>
      <c r="N380" s="88"/>
      <c r="O380" s="88"/>
      <c r="P380" s="88"/>
      <c r="Q380" s="88"/>
      <c r="R380" s="88"/>
      <c r="S380" t="str">
        <f t="shared" si="235"/>
        <v>LH</v>
      </c>
      <c r="T380" s="88"/>
      <c r="U380" s="88"/>
      <c r="V380" s="88"/>
      <c r="W380" s="88"/>
      <c r="X380" s="88"/>
      <c r="Y380" s="88"/>
      <c r="Z380" s="88"/>
      <c r="AA380" s="73"/>
      <c r="AB380" s="54"/>
      <c r="AC380" s="46"/>
      <c r="AD380" s="48"/>
      <c r="AE380" s="48"/>
      <c r="AF380" s="48"/>
      <c r="AG380" s="48"/>
      <c r="AH380" s="48"/>
      <c r="AI380" s="48"/>
      <c r="AJ380" s="48"/>
      <c r="AK380" s="48"/>
      <c r="AL380" s="48"/>
      <c r="AM380" s="48"/>
      <c r="AN380" s="49"/>
      <c r="AO380" s="45"/>
    </row>
    <row r="381" spans="8:41">
      <c r="H381" s="73"/>
      <c r="I381" s="88"/>
      <c r="J381" s="73"/>
      <c r="K381" s="73"/>
      <c r="L381" s="88"/>
      <c r="M381" s="88"/>
      <c r="N381" s="88"/>
      <c r="O381" s="88"/>
      <c r="P381" s="88"/>
      <c r="Q381" s="88"/>
      <c r="R381" s="88"/>
      <c r="S381"/>
      <c r="T381" s="88"/>
      <c r="U381" s="88"/>
      <c r="V381" s="88"/>
      <c r="W381" s="88"/>
      <c r="X381" s="88"/>
      <c r="Y381" s="88"/>
      <c r="Z381" s="88"/>
      <c r="AA381" s="73"/>
      <c r="AB381" s="54"/>
      <c r="AC381" s="46"/>
      <c r="AD381" s="48"/>
      <c r="AE381" s="48"/>
      <c r="AF381" s="48"/>
      <c r="AG381" s="48"/>
      <c r="AH381" s="48"/>
      <c r="AI381" s="48"/>
      <c r="AJ381" s="48"/>
      <c r="AK381" s="48"/>
      <c r="AL381" s="48"/>
      <c r="AM381" s="48"/>
      <c r="AN381" s="49"/>
      <c r="AO381" s="45"/>
    </row>
    <row r="382" spans="8:41">
      <c r="H382" s="73"/>
      <c r="I382" s="88"/>
      <c r="J382" s="73"/>
      <c r="K382" s="73"/>
      <c r="L382" s="88"/>
      <c r="M382" s="88"/>
      <c r="N382" s="88"/>
      <c r="O382" s="88"/>
      <c r="P382" s="88"/>
      <c r="Q382" s="88"/>
      <c r="R382" s="88"/>
      <c r="S382" t="str">
        <f t="shared" si="235"/>
        <v>LH</v>
      </c>
      <c r="T382" s="88"/>
      <c r="U382" s="88"/>
      <c r="V382" s="88"/>
      <c r="W382" s="88"/>
      <c r="X382" s="88"/>
      <c r="Y382" s="88"/>
      <c r="Z382" s="88"/>
      <c r="AA382" s="73"/>
      <c r="AB382" s="54"/>
      <c r="AC382" s="46"/>
      <c r="AD382" s="48"/>
      <c r="AE382" s="48"/>
      <c r="AF382" s="48"/>
      <c r="AG382" s="48"/>
      <c r="AH382" s="48"/>
      <c r="AI382" s="48"/>
      <c r="AJ382" s="48"/>
      <c r="AK382" s="48"/>
      <c r="AL382" s="48"/>
      <c r="AM382" s="48"/>
      <c r="AN382" s="49"/>
      <c r="AO382" s="45"/>
    </row>
    <row r="383" spans="8:41">
      <c r="H383" s="73"/>
      <c r="I383" s="88"/>
      <c r="J383" s="73"/>
      <c r="K383" s="73"/>
      <c r="L383" s="88"/>
      <c r="M383" s="88"/>
      <c r="N383" s="88"/>
      <c r="O383" s="88"/>
      <c r="P383" s="88"/>
      <c r="Q383" s="88"/>
      <c r="R383" s="88"/>
      <c r="S383"/>
      <c r="T383" s="88"/>
      <c r="U383" s="88"/>
      <c r="V383" s="88"/>
      <c r="W383" s="88"/>
      <c r="X383" s="88"/>
      <c r="Y383" s="88"/>
      <c r="Z383" s="88"/>
      <c r="AA383" s="73"/>
      <c r="AB383" s="54"/>
      <c r="AC383" s="46"/>
      <c r="AD383" s="48"/>
      <c r="AE383" s="48"/>
      <c r="AF383" s="48"/>
      <c r="AG383" s="48"/>
      <c r="AH383" s="48"/>
      <c r="AI383" s="48"/>
      <c r="AJ383" s="48"/>
      <c r="AK383" s="48"/>
      <c r="AL383" s="48"/>
      <c r="AM383" s="48"/>
      <c r="AN383" s="49"/>
      <c r="AO383" s="45"/>
    </row>
    <row r="384" spans="8:41">
      <c r="H384" s="73"/>
      <c r="I384" s="88"/>
      <c r="J384" s="73"/>
      <c r="K384" s="73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  <c r="AA384" s="73"/>
      <c r="AB384" s="54"/>
      <c r="AC384" s="46"/>
      <c r="AD384" s="48"/>
      <c r="AE384" s="48"/>
      <c r="AF384" s="48"/>
      <c r="AG384" s="48"/>
      <c r="AH384" s="48"/>
      <c r="AI384" s="48"/>
      <c r="AJ384" s="48"/>
      <c r="AK384" s="48"/>
      <c r="AL384" s="48"/>
      <c r="AM384" s="48"/>
      <c r="AN384" s="49"/>
      <c r="AO384" s="45"/>
    </row>
    <row r="385" spans="8:41">
      <c r="H385" s="73"/>
      <c r="I385" s="88"/>
      <c r="J385" s="73"/>
      <c r="K385" s="73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  <c r="AA385" s="73"/>
      <c r="AB385" s="54"/>
      <c r="AC385" s="46"/>
      <c r="AD385" s="48"/>
      <c r="AE385" s="48"/>
      <c r="AF385" s="48"/>
      <c r="AG385" s="48"/>
      <c r="AH385" s="48"/>
      <c r="AI385" s="48"/>
      <c r="AJ385" s="48"/>
      <c r="AK385" s="48"/>
      <c r="AL385" s="48"/>
      <c r="AM385" s="48"/>
      <c r="AN385" s="49"/>
      <c r="AO385" s="45"/>
    </row>
    <row r="386" spans="8:41">
      <c r="H386" s="73"/>
      <c r="I386" s="88"/>
      <c r="J386" s="73"/>
      <c r="K386" s="73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  <c r="AA386" s="73"/>
      <c r="AB386" s="54"/>
      <c r="AC386" s="46"/>
      <c r="AD386" s="48"/>
      <c r="AE386" s="48"/>
      <c r="AF386" s="48"/>
      <c r="AG386" s="48"/>
      <c r="AH386" s="48"/>
      <c r="AI386" s="48"/>
      <c r="AJ386" s="48"/>
      <c r="AK386" s="48"/>
      <c r="AL386" s="48"/>
      <c r="AM386" s="48"/>
      <c r="AN386" s="49"/>
      <c r="AO386" s="45"/>
    </row>
    <row r="387" spans="8:41">
      <c r="H387" s="73"/>
      <c r="I387" s="88"/>
      <c r="J387" s="73"/>
      <c r="K387" s="73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  <c r="AA387" s="73"/>
      <c r="AB387" s="54"/>
      <c r="AC387" s="46"/>
      <c r="AD387" s="48"/>
      <c r="AE387" s="48"/>
      <c r="AF387" s="48"/>
      <c r="AG387" s="48"/>
      <c r="AH387" s="48"/>
      <c r="AI387" s="48"/>
      <c r="AJ387" s="48"/>
      <c r="AK387" s="48"/>
      <c r="AL387" s="48"/>
      <c r="AM387" s="48"/>
      <c r="AN387" s="49"/>
      <c r="AO387" s="45"/>
    </row>
    <row r="388" spans="8:41">
      <c r="H388" s="73"/>
      <c r="I388" s="88"/>
      <c r="J388" s="73"/>
      <c r="K388" s="73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  <c r="AA388" s="73"/>
      <c r="AB388" s="54"/>
      <c r="AC388" s="46"/>
      <c r="AD388" s="48"/>
      <c r="AE388" s="48"/>
      <c r="AF388" s="48"/>
      <c r="AG388" s="48"/>
      <c r="AH388" s="48"/>
      <c r="AI388" s="48"/>
      <c r="AJ388" s="48"/>
      <c r="AK388" s="48"/>
      <c r="AL388" s="48"/>
      <c r="AM388" s="48"/>
      <c r="AN388" s="49"/>
      <c r="AO388" s="45"/>
    </row>
    <row r="389" spans="8:41">
      <c r="H389" s="73"/>
      <c r="I389" s="88"/>
      <c r="J389" s="73"/>
      <c r="K389" s="73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  <c r="AA389" s="73"/>
      <c r="AB389" s="54"/>
      <c r="AC389" s="46"/>
      <c r="AD389" s="48"/>
      <c r="AE389" s="48"/>
      <c r="AF389" s="48"/>
      <c r="AG389" s="48"/>
      <c r="AH389" s="48"/>
      <c r="AI389" s="48"/>
      <c r="AJ389" s="48"/>
      <c r="AK389" s="48"/>
      <c r="AL389" s="48"/>
      <c r="AM389" s="48"/>
      <c r="AN389" s="49"/>
      <c r="AO389" s="45"/>
    </row>
    <row r="390" spans="8:41">
      <c r="H390" s="73"/>
      <c r="I390" s="88"/>
      <c r="J390" s="73"/>
      <c r="K390" s="73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  <c r="AA390" s="73"/>
      <c r="AB390" s="54"/>
      <c r="AC390" s="46"/>
      <c r="AD390" s="48"/>
      <c r="AE390" s="48"/>
      <c r="AF390" s="48"/>
      <c r="AG390" s="48"/>
      <c r="AH390" s="48"/>
      <c r="AI390" s="48"/>
      <c r="AJ390" s="48"/>
      <c r="AK390" s="48"/>
      <c r="AL390" s="48"/>
      <c r="AM390" s="48"/>
      <c r="AN390" s="49"/>
      <c r="AO390" s="45"/>
    </row>
    <row r="391" spans="8:41">
      <c r="H391" s="73"/>
      <c r="I391" s="88"/>
      <c r="J391" s="73"/>
      <c r="K391" s="73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  <c r="AA391" s="73"/>
      <c r="AB391" s="54"/>
      <c r="AC391" s="46"/>
      <c r="AD391" s="48"/>
      <c r="AE391" s="48"/>
      <c r="AF391" s="48"/>
      <c r="AG391" s="48"/>
      <c r="AH391" s="48"/>
      <c r="AI391" s="48"/>
      <c r="AJ391" s="48"/>
      <c r="AK391" s="48"/>
      <c r="AL391" s="48"/>
      <c r="AM391" s="48"/>
      <c r="AN391" s="49"/>
      <c r="AO391" s="45"/>
    </row>
    <row r="392" spans="8:41">
      <c r="H392" s="73"/>
      <c r="I392" s="88"/>
      <c r="J392" s="73"/>
      <c r="K392" s="73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  <c r="AA392" s="73"/>
      <c r="AB392" s="54"/>
      <c r="AC392" s="46"/>
      <c r="AD392" s="48"/>
      <c r="AE392" s="48"/>
      <c r="AF392" s="48"/>
      <c r="AG392" s="48"/>
      <c r="AH392" s="48"/>
      <c r="AI392" s="48"/>
      <c r="AJ392" s="48"/>
      <c r="AK392" s="48"/>
      <c r="AL392" s="48"/>
      <c r="AM392" s="48"/>
      <c r="AN392" s="49"/>
      <c r="AO392" s="45"/>
    </row>
    <row r="393" spans="8:41">
      <c r="H393" s="73"/>
      <c r="I393" s="88"/>
      <c r="J393" s="73"/>
      <c r="K393" s="73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  <c r="AA393" s="73"/>
      <c r="AB393" s="54"/>
      <c r="AC393" s="46"/>
      <c r="AD393" s="48"/>
      <c r="AE393" s="48"/>
      <c r="AF393" s="48"/>
      <c r="AG393" s="48"/>
      <c r="AH393" s="48"/>
      <c r="AI393" s="48"/>
      <c r="AJ393" s="48"/>
      <c r="AK393" s="48"/>
      <c r="AL393" s="48"/>
      <c r="AM393" s="48"/>
      <c r="AN393" s="49"/>
      <c r="AO393" s="45"/>
    </row>
    <row r="394" spans="8:41">
      <c r="H394" s="73"/>
      <c r="I394" s="88"/>
      <c r="J394" s="73"/>
      <c r="K394" s="73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  <c r="AA394" s="73"/>
      <c r="AB394" s="54"/>
      <c r="AC394" s="46"/>
      <c r="AD394" s="48"/>
      <c r="AE394" s="48"/>
      <c r="AF394" s="48"/>
      <c r="AG394" s="48"/>
      <c r="AH394" s="48"/>
      <c r="AI394" s="48"/>
      <c r="AJ394" s="48"/>
      <c r="AK394" s="48"/>
      <c r="AL394" s="48"/>
      <c r="AM394" s="48"/>
      <c r="AN394" s="49"/>
      <c r="AO394" s="45"/>
    </row>
    <row r="395" spans="8:41">
      <c r="H395" s="73"/>
      <c r="I395" s="88"/>
      <c r="J395" s="73"/>
      <c r="K395" s="73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  <c r="AA395" s="73"/>
      <c r="AB395" s="54"/>
      <c r="AC395" s="46"/>
      <c r="AD395" s="48"/>
      <c r="AE395" s="48"/>
      <c r="AF395" s="48"/>
      <c r="AG395" s="48"/>
      <c r="AH395" s="48"/>
      <c r="AI395" s="48"/>
      <c r="AJ395" s="48"/>
      <c r="AK395" s="48"/>
      <c r="AL395" s="48"/>
      <c r="AM395" s="48"/>
      <c r="AN395" s="49"/>
      <c r="AO395" s="45"/>
    </row>
    <row r="396" spans="8:41">
      <c r="H396" s="73"/>
      <c r="I396" s="88"/>
      <c r="J396" s="73"/>
      <c r="K396" s="73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  <c r="AA396" s="73"/>
      <c r="AB396" s="54"/>
      <c r="AC396" s="46"/>
      <c r="AD396" s="48"/>
      <c r="AE396" s="48"/>
      <c r="AF396" s="48"/>
      <c r="AG396" s="48"/>
      <c r="AH396" s="48"/>
      <c r="AI396" s="48"/>
      <c r="AJ396" s="48"/>
      <c r="AK396" s="48"/>
      <c r="AL396" s="48"/>
      <c r="AM396" s="48"/>
      <c r="AN396" s="49"/>
      <c r="AO396" s="45"/>
    </row>
    <row r="397" spans="8:41">
      <c r="H397" s="73"/>
      <c r="I397" s="88"/>
      <c r="J397" s="73"/>
      <c r="K397" s="73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  <c r="AA397" s="73"/>
      <c r="AB397" s="54"/>
      <c r="AC397" s="46"/>
      <c r="AD397" s="48"/>
      <c r="AE397" s="48"/>
      <c r="AF397" s="48"/>
      <c r="AG397" s="48"/>
      <c r="AH397" s="48"/>
      <c r="AI397" s="48"/>
      <c r="AJ397" s="48"/>
      <c r="AK397" s="48"/>
      <c r="AL397" s="48"/>
      <c r="AM397" s="48"/>
      <c r="AN397" s="49"/>
      <c r="AO397" s="45"/>
    </row>
    <row r="398" spans="8:41">
      <c r="H398" s="73"/>
      <c r="I398" s="88"/>
      <c r="J398" s="73"/>
      <c r="K398" s="73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  <c r="AA398" s="73"/>
      <c r="AB398" s="54"/>
      <c r="AC398" s="46"/>
      <c r="AD398" s="48"/>
      <c r="AE398" s="48"/>
      <c r="AF398" s="48"/>
      <c r="AG398" s="48"/>
      <c r="AH398" s="48"/>
      <c r="AI398" s="48"/>
      <c r="AJ398" s="48"/>
      <c r="AK398" s="48"/>
      <c r="AL398" s="48"/>
      <c r="AM398" s="48"/>
      <c r="AN398" s="49"/>
      <c r="AO398" s="45"/>
    </row>
    <row r="399" spans="8:41">
      <c r="H399" s="73"/>
      <c r="I399" s="88"/>
      <c r="J399" s="73"/>
      <c r="K399" s="73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  <c r="AA399" s="73"/>
      <c r="AB399" s="54"/>
      <c r="AC399" s="46"/>
      <c r="AD399" s="48"/>
      <c r="AE399" s="48"/>
      <c r="AF399" s="48"/>
      <c r="AG399" s="48"/>
      <c r="AH399" s="48"/>
      <c r="AI399" s="48"/>
      <c r="AJ399" s="48"/>
      <c r="AK399" s="48"/>
      <c r="AL399" s="48"/>
      <c r="AM399" s="48"/>
      <c r="AN399" s="49"/>
      <c r="AO399" s="45"/>
    </row>
    <row r="400" spans="8:41">
      <c r="H400" s="73"/>
      <c r="I400" s="88"/>
      <c r="J400" s="73"/>
      <c r="K400" s="73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  <c r="AA400" s="73"/>
      <c r="AB400" s="54"/>
      <c r="AC400" s="46"/>
      <c r="AD400" s="48"/>
      <c r="AE400" s="48"/>
      <c r="AF400" s="48"/>
      <c r="AG400" s="48"/>
      <c r="AH400" s="48"/>
      <c r="AI400" s="48"/>
      <c r="AJ400" s="48"/>
      <c r="AK400" s="48"/>
      <c r="AL400" s="48"/>
      <c r="AM400" s="48"/>
      <c r="AN400" s="49"/>
      <c r="AO400" s="45"/>
    </row>
    <row r="401" spans="8:41">
      <c r="H401" s="73"/>
      <c r="I401" s="88"/>
      <c r="J401" s="73"/>
      <c r="K401" s="73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  <c r="AA401" s="73"/>
      <c r="AB401" s="54"/>
      <c r="AC401" s="46"/>
      <c r="AD401" s="48"/>
      <c r="AE401" s="48"/>
      <c r="AF401" s="48"/>
      <c r="AG401" s="48"/>
      <c r="AH401" s="48"/>
      <c r="AI401" s="48"/>
      <c r="AJ401" s="48"/>
      <c r="AK401" s="48"/>
      <c r="AL401" s="48"/>
      <c r="AM401" s="48"/>
      <c r="AN401" s="49"/>
      <c r="AO401" s="45"/>
    </row>
    <row r="402" spans="8:41">
      <c r="H402" s="73"/>
      <c r="I402" s="88"/>
      <c r="J402" s="73"/>
      <c r="K402" s="73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  <c r="AA402" s="73"/>
      <c r="AB402" s="54"/>
      <c r="AC402" s="46"/>
      <c r="AD402" s="48"/>
      <c r="AE402" s="48"/>
      <c r="AF402" s="48"/>
      <c r="AG402" s="48"/>
      <c r="AH402" s="48"/>
      <c r="AI402" s="48"/>
      <c r="AJ402" s="48"/>
      <c r="AK402" s="48"/>
      <c r="AL402" s="48"/>
      <c r="AM402" s="48"/>
      <c r="AN402" s="49"/>
      <c r="AO402" s="45"/>
    </row>
    <row r="403" spans="8:41">
      <c r="H403" s="73"/>
      <c r="I403" s="88"/>
      <c r="J403" s="73"/>
      <c r="K403" s="73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  <c r="AA403" s="73"/>
      <c r="AB403" s="54"/>
      <c r="AC403" s="46"/>
      <c r="AD403" s="48"/>
      <c r="AE403" s="48"/>
      <c r="AF403" s="48"/>
      <c r="AG403" s="48"/>
      <c r="AH403" s="48"/>
      <c r="AI403" s="48"/>
      <c r="AJ403" s="48"/>
      <c r="AK403" s="48"/>
      <c r="AL403" s="48"/>
      <c r="AM403" s="48"/>
      <c r="AN403" s="49"/>
      <c r="AO403" s="45"/>
    </row>
    <row r="404" spans="8:41">
      <c r="H404" s="73"/>
      <c r="I404" s="88"/>
      <c r="J404" s="73"/>
      <c r="K404" s="73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  <c r="AA404" s="73"/>
      <c r="AB404" s="54"/>
      <c r="AC404" s="46"/>
      <c r="AD404" s="48"/>
      <c r="AE404" s="48"/>
      <c r="AF404" s="48"/>
      <c r="AG404" s="48"/>
      <c r="AH404" s="48"/>
      <c r="AI404" s="48"/>
      <c r="AJ404" s="48"/>
      <c r="AK404" s="48"/>
      <c r="AL404" s="48"/>
      <c r="AM404" s="48"/>
      <c r="AN404" s="49"/>
      <c r="AO404" s="45"/>
    </row>
    <row r="405" spans="8:41">
      <c r="H405" s="73"/>
      <c r="I405" s="88"/>
      <c r="J405" s="73"/>
      <c r="K405" s="73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  <c r="AA405" s="73"/>
      <c r="AB405" s="54"/>
      <c r="AC405" s="46"/>
      <c r="AD405" s="48"/>
      <c r="AE405" s="48"/>
      <c r="AF405" s="48"/>
      <c r="AG405" s="48"/>
      <c r="AH405" s="48"/>
      <c r="AI405" s="48"/>
      <c r="AJ405" s="48"/>
      <c r="AK405" s="48"/>
      <c r="AL405" s="48"/>
      <c r="AM405" s="48"/>
      <c r="AN405" s="49"/>
      <c r="AO405" s="45"/>
    </row>
    <row r="406" spans="8:41">
      <c r="H406" s="73"/>
      <c r="I406" s="88"/>
      <c r="J406" s="73"/>
      <c r="K406" s="73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  <c r="AA406" s="73"/>
      <c r="AB406" s="54"/>
      <c r="AC406" s="46"/>
      <c r="AD406" s="48"/>
      <c r="AE406" s="48"/>
      <c r="AF406" s="48"/>
      <c r="AG406" s="48"/>
      <c r="AH406" s="48"/>
      <c r="AI406" s="48"/>
      <c r="AJ406" s="48"/>
      <c r="AK406" s="48"/>
      <c r="AL406" s="48"/>
      <c r="AM406" s="48"/>
      <c r="AN406" s="49"/>
      <c r="AO406" s="45"/>
    </row>
    <row r="407" spans="8:41">
      <c r="H407" s="73"/>
      <c r="I407" s="88"/>
      <c r="J407" s="73"/>
      <c r="K407" s="73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  <c r="AA407" s="73"/>
      <c r="AB407" s="54"/>
      <c r="AC407" s="46"/>
      <c r="AD407" s="48"/>
      <c r="AE407" s="48"/>
      <c r="AF407" s="48"/>
      <c r="AG407" s="48"/>
      <c r="AH407" s="48"/>
      <c r="AI407" s="48"/>
      <c r="AJ407" s="48"/>
      <c r="AK407" s="48"/>
      <c r="AL407" s="48"/>
      <c r="AM407" s="48"/>
      <c r="AN407" s="49"/>
      <c r="AO407" s="45"/>
    </row>
    <row r="408" spans="8:41">
      <c r="H408" s="73"/>
      <c r="I408" s="88"/>
      <c r="J408" s="73"/>
      <c r="K408" s="73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  <c r="AA408" s="73"/>
      <c r="AB408" s="54"/>
      <c r="AC408" s="46"/>
      <c r="AD408" s="48"/>
      <c r="AE408" s="48"/>
      <c r="AF408" s="48"/>
      <c r="AG408" s="48"/>
      <c r="AH408" s="48"/>
      <c r="AI408" s="48"/>
      <c r="AJ408" s="48"/>
      <c r="AK408" s="48"/>
      <c r="AL408" s="48"/>
      <c r="AM408" s="48"/>
      <c r="AN408" s="49"/>
      <c r="AO408" s="45"/>
    </row>
    <row r="409" spans="8:41">
      <c r="H409" s="73"/>
      <c r="I409" s="88"/>
      <c r="J409" s="73"/>
      <c r="K409" s="73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  <c r="AA409" s="73"/>
      <c r="AB409" s="54"/>
      <c r="AC409" s="46"/>
      <c r="AD409" s="48"/>
      <c r="AE409" s="48"/>
      <c r="AF409" s="48"/>
      <c r="AG409" s="48"/>
      <c r="AH409" s="48"/>
      <c r="AI409" s="48"/>
      <c r="AJ409" s="48"/>
      <c r="AK409" s="48"/>
      <c r="AL409" s="48"/>
      <c r="AM409" s="48"/>
      <c r="AN409" s="49"/>
      <c r="AO409" s="45"/>
    </row>
    <row r="410" spans="8:41">
      <c r="H410" s="73"/>
      <c r="I410" s="88"/>
      <c r="J410" s="73"/>
      <c r="K410" s="73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  <c r="AA410" s="73"/>
      <c r="AB410" s="54"/>
      <c r="AC410" s="46"/>
      <c r="AD410" s="48"/>
      <c r="AE410" s="48"/>
      <c r="AF410" s="48"/>
      <c r="AG410" s="48"/>
      <c r="AH410" s="48"/>
      <c r="AI410" s="48"/>
      <c r="AJ410" s="48"/>
      <c r="AK410" s="48"/>
      <c r="AL410" s="48"/>
      <c r="AM410" s="48"/>
      <c r="AN410" s="49"/>
      <c r="AO410" s="45"/>
    </row>
    <row r="411" spans="8:41">
      <c r="H411" s="73"/>
      <c r="I411" s="88"/>
      <c r="J411" s="73"/>
      <c r="K411" s="73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  <c r="AA411" s="73"/>
      <c r="AB411" s="54"/>
      <c r="AC411" s="46"/>
      <c r="AD411" s="48"/>
      <c r="AE411" s="48"/>
      <c r="AF411" s="48"/>
      <c r="AG411" s="48"/>
      <c r="AH411" s="48"/>
      <c r="AI411" s="48"/>
      <c r="AJ411" s="48"/>
      <c r="AK411" s="48"/>
      <c r="AL411" s="48"/>
      <c r="AM411" s="48"/>
      <c r="AN411" s="49"/>
      <c r="AO411" s="45"/>
    </row>
    <row r="412" spans="8:41">
      <c r="H412" s="73"/>
      <c r="I412" s="88"/>
      <c r="J412" s="73"/>
      <c r="K412" s="73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  <c r="AA412" s="73"/>
      <c r="AB412" s="54"/>
      <c r="AC412" s="46"/>
      <c r="AD412" s="48"/>
      <c r="AE412" s="48"/>
      <c r="AF412" s="48"/>
      <c r="AG412" s="48"/>
      <c r="AH412" s="48"/>
      <c r="AI412" s="48"/>
      <c r="AJ412" s="48"/>
      <c r="AK412" s="48"/>
      <c r="AL412" s="48"/>
      <c r="AM412" s="48"/>
      <c r="AN412" s="49"/>
      <c r="AO412" s="45"/>
    </row>
    <row r="413" spans="8:41">
      <c r="H413" s="73"/>
      <c r="I413" s="88"/>
      <c r="J413" s="73"/>
      <c r="K413" s="73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  <c r="AA413" s="73"/>
      <c r="AB413" s="54"/>
      <c r="AC413" s="46"/>
      <c r="AD413" s="48"/>
      <c r="AE413" s="48"/>
      <c r="AF413" s="48"/>
      <c r="AG413" s="48"/>
      <c r="AH413" s="48"/>
      <c r="AI413" s="48"/>
      <c r="AJ413" s="48"/>
      <c r="AK413" s="48"/>
      <c r="AL413" s="48"/>
      <c r="AM413" s="48"/>
      <c r="AN413" s="49"/>
      <c r="AO413" s="45"/>
    </row>
    <row r="414" spans="8:41">
      <c r="H414" s="73"/>
      <c r="I414" s="88"/>
      <c r="J414" s="73"/>
      <c r="K414" s="73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  <c r="AA414" s="73"/>
      <c r="AB414" s="54"/>
      <c r="AC414" s="46"/>
      <c r="AD414" s="48"/>
      <c r="AE414" s="48"/>
      <c r="AF414" s="48"/>
      <c r="AG414" s="48"/>
      <c r="AH414" s="48"/>
      <c r="AI414" s="48"/>
      <c r="AJ414" s="48"/>
      <c r="AK414" s="48"/>
      <c r="AL414" s="48"/>
      <c r="AM414" s="48"/>
      <c r="AN414" s="49"/>
      <c r="AO414" s="45"/>
    </row>
    <row r="415" spans="8:41">
      <c r="H415" s="73"/>
      <c r="I415" s="88"/>
      <c r="J415" s="73"/>
      <c r="K415" s="73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  <c r="AA415" s="73"/>
      <c r="AB415" s="54"/>
      <c r="AC415" s="46"/>
      <c r="AD415" s="48"/>
      <c r="AE415" s="48"/>
      <c r="AF415" s="48"/>
      <c r="AG415" s="48"/>
      <c r="AH415" s="48"/>
      <c r="AI415" s="48"/>
      <c r="AJ415" s="48"/>
      <c r="AK415" s="48"/>
      <c r="AL415" s="48"/>
      <c r="AM415" s="48"/>
      <c r="AN415" s="49"/>
      <c r="AO415" s="45"/>
    </row>
    <row r="416" spans="8:41">
      <c r="H416" s="73"/>
      <c r="I416" s="88"/>
      <c r="J416" s="73"/>
      <c r="K416" s="73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  <c r="AA416" s="73"/>
      <c r="AB416" s="54"/>
      <c r="AC416" s="46"/>
      <c r="AD416" s="48"/>
      <c r="AE416" s="48"/>
      <c r="AF416" s="48"/>
      <c r="AG416" s="48"/>
      <c r="AH416" s="48"/>
      <c r="AI416" s="48"/>
      <c r="AJ416" s="48"/>
      <c r="AK416" s="48"/>
      <c r="AL416" s="48"/>
      <c r="AM416" s="48"/>
      <c r="AN416" s="49"/>
      <c r="AO416" s="45"/>
    </row>
    <row r="417" spans="8:41">
      <c r="H417" s="73"/>
      <c r="I417" s="88"/>
      <c r="J417" s="73"/>
      <c r="K417" s="73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  <c r="AA417" s="73"/>
      <c r="AB417" s="54"/>
      <c r="AC417" s="46"/>
      <c r="AD417" s="48"/>
      <c r="AE417" s="48"/>
      <c r="AF417" s="48"/>
      <c r="AG417" s="48"/>
      <c r="AH417" s="48"/>
      <c r="AI417" s="48"/>
      <c r="AJ417" s="48"/>
      <c r="AK417" s="48"/>
      <c r="AL417" s="48"/>
      <c r="AM417" s="48"/>
      <c r="AN417" s="49"/>
      <c r="AO417" s="45"/>
    </row>
    <row r="418" spans="8:41">
      <c r="H418" s="73"/>
      <c r="I418" s="88"/>
      <c r="J418" s="73"/>
      <c r="K418" s="73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  <c r="AA418" s="73"/>
      <c r="AB418" s="54"/>
      <c r="AC418" s="46"/>
      <c r="AD418" s="48"/>
      <c r="AE418" s="48"/>
      <c r="AF418" s="48"/>
      <c r="AG418" s="48"/>
      <c r="AH418" s="48"/>
      <c r="AI418" s="48"/>
      <c r="AJ418" s="48"/>
      <c r="AK418" s="48"/>
      <c r="AL418" s="48"/>
      <c r="AM418" s="48"/>
      <c r="AN418" s="49"/>
      <c r="AO418" s="45"/>
    </row>
    <row r="419" spans="8:41">
      <c r="H419" s="73"/>
      <c r="I419" s="88"/>
      <c r="J419" s="73"/>
      <c r="K419" s="73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  <c r="AA419" s="73"/>
      <c r="AB419" s="54"/>
      <c r="AC419" s="46"/>
      <c r="AD419" s="48"/>
      <c r="AE419" s="48"/>
      <c r="AF419" s="48"/>
      <c r="AG419" s="48"/>
      <c r="AH419" s="48"/>
      <c r="AI419" s="48"/>
      <c r="AJ419" s="48"/>
      <c r="AK419" s="48"/>
      <c r="AL419" s="48"/>
      <c r="AM419" s="48"/>
      <c r="AN419" s="49"/>
      <c r="AO419" s="45"/>
    </row>
    <row r="420" spans="8:41">
      <c r="H420" s="73"/>
      <c r="I420" s="88"/>
      <c r="J420" s="73"/>
      <c r="K420" s="73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  <c r="AA420" s="73"/>
      <c r="AB420" s="54"/>
      <c r="AC420" s="46"/>
      <c r="AD420" s="48"/>
      <c r="AE420" s="48"/>
      <c r="AF420" s="48"/>
      <c r="AG420" s="48"/>
      <c r="AH420" s="48"/>
      <c r="AI420" s="48"/>
      <c r="AJ420" s="48"/>
      <c r="AK420" s="48"/>
      <c r="AL420" s="48"/>
      <c r="AM420" s="48"/>
      <c r="AN420" s="49"/>
      <c r="AO420" s="45"/>
    </row>
    <row r="421" spans="8:41">
      <c r="H421" s="73"/>
      <c r="I421" s="88"/>
      <c r="J421" s="73"/>
      <c r="K421" s="73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  <c r="AA421" s="73"/>
      <c r="AB421" s="54"/>
      <c r="AC421" s="46"/>
      <c r="AD421" s="48"/>
      <c r="AE421" s="48"/>
      <c r="AF421" s="48"/>
      <c r="AG421" s="48"/>
      <c r="AH421" s="48"/>
      <c r="AI421" s="48"/>
      <c r="AJ421" s="48"/>
      <c r="AK421" s="48"/>
      <c r="AL421" s="48"/>
      <c r="AM421" s="48"/>
      <c r="AN421" s="49"/>
      <c r="AO421" s="45"/>
    </row>
    <row r="422" spans="8:41" ht="15">
      <c r="H422" s="73"/>
      <c r="I422" s="88"/>
      <c r="J422" s="73"/>
      <c r="K422" s="73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  <c r="AA422" s="73"/>
      <c r="AB422" s="54"/>
      <c r="AC422" s="51"/>
      <c r="AD422" s="48"/>
      <c r="AE422" s="48"/>
      <c r="AF422" s="48"/>
      <c r="AG422" s="48"/>
      <c r="AH422" s="48"/>
      <c r="AI422" s="48"/>
      <c r="AJ422" s="48"/>
      <c r="AK422" s="48"/>
      <c r="AL422" s="48"/>
      <c r="AM422" s="48"/>
      <c r="AN422" s="52"/>
      <c r="AO422" s="45"/>
    </row>
    <row r="423" spans="8:41" ht="15">
      <c r="H423" s="73"/>
      <c r="I423" s="88"/>
      <c r="J423" s="73"/>
      <c r="K423" s="73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  <c r="AA423" s="73"/>
      <c r="AB423" s="54"/>
      <c r="AC423" s="53"/>
      <c r="AD423" s="51"/>
      <c r="AE423" s="51"/>
      <c r="AF423" s="51"/>
      <c r="AG423" s="51"/>
      <c r="AH423" s="51"/>
      <c r="AI423" s="51"/>
      <c r="AJ423" s="51"/>
      <c r="AK423" s="51"/>
      <c r="AL423" s="51"/>
      <c r="AM423" s="51"/>
      <c r="AN423" s="53"/>
      <c r="AO423" s="45"/>
    </row>
    <row r="424" spans="8:41">
      <c r="H424" s="73"/>
      <c r="I424" s="88"/>
      <c r="J424" s="73"/>
      <c r="K424" s="73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  <c r="AA424" s="73"/>
      <c r="AB424" s="54"/>
      <c r="AC424" s="45"/>
      <c r="AD424" s="45"/>
      <c r="AE424" s="45"/>
      <c r="AF424" s="45"/>
      <c r="AG424" s="45"/>
      <c r="AH424" s="45"/>
      <c r="AI424" s="45"/>
      <c r="AJ424" s="45"/>
      <c r="AK424" s="45"/>
      <c r="AL424" s="45"/>
      <c r="AM424" s="45"/>
      <c r="AN424" s="45"/>
      <c r="AO424" s="45"/>
    </row>
    <row r="425" spans="8:41">
      <c r="H425" s="73"/>
      <c r="I425" s="88"/>
      <c r="J425" s="73"/>
      <c r="K425" s="73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  <c r="AA425" s="73"/>
      <c r="AB425" s="54"/>
      <c r="AC425" s="45"/>
      <c r="AD425" s="45"/>
      <c r="AE425" s="45"/>
      <c r="AF425" s="45"/>
      <c r="AG425" s="45"/>
      <c r="AH425" s="45"/>
      <c r="AI425" s="45"/>
      <c r="AJ425" s="45"/>
      <c r="AK425" s="45"/>
      <c r="AL425" s="45"/>
      <c r="AM425" s="45"/>
      <c r="AN425" s="45"/>
      <c r="AO425" s="45"/>
    </row>
    <row r="426" spans="8:41">
      <c r="H426" s="73"/>
      <c r="I426" s="88"/>
      <c r="J426" s="73"/>
      <c r="K426" s="73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  <c r="AA426" s="73"/>
      <c r="AB426" s="54"/>
      <c r="AC426" s="45"/>
      <c r="AD426" s="45"/>
      <c r="AE426" s="45"/>
      <c r="AF426" s="45"/>
      <c r="AG426" s="45"/>
      <c r="AH426" s="45"/>
      <c r="AI426" s="45"/>
      <c r="AJ426" s="45"/>
      <c r="AK426" s="45"/>
      <c r="AL426" s="45"/>
      <c r="AM426" s="45"/>
      <c r="AN426" s="45"/>
      <c r="AO426" s="45"/>
    </row>
    <row r="427" spans="8:41">
      <c r="H427" s="73"/>
      <c r="I427" s="88"/>
      <c r="J427" s="73"/>
      <c r="K427" s="73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  <c r="AA427" s="73"/>
      <c r="AB427" s="45"/>
      <c r="AC427" s="54"/>
      <c r="AD427" s="54"/>
      <c r="AE427" s="54"/>
      <c r="AF427" s="54"/>
      <c r="AG427" s="54"/>
      <c r="AH427" s="45"/>
      <c r="AI427" s="54"/>
      <c r="AJ427" s="54"/>
      <c r="AK427" s="54"/>
      <c r="AL427" s="54"/>
      <c r="AM427" s="54"/>
      <c r="AN427" s="54"/>
      <c r="AO427" s="45"/>
    </row>
    <row r="428" spans="8:41">
      <c r="H428" s="73"/>
      <c r="I428" s="88"/>
      <c r="J428" s="73"/>
      <c r="K428" s="73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  <c r="AA428" s="73"/>
      <c r="AB428" s="45"/>
      <c r="AC428" s="54"/>
      <c r="AD428" s="45"/>
      <c r="AE428" s="45"/>
      <c r="AF428" s="45"/>
      <c r="AG428" s="45"/>
      <c r="AH428" s="45"/>
      <c r="AI428" s="45"/>
      <c r="AJ428" s="45"/>
      <c r="AK428" s="45"/>
      <c r="AL428" s="45"/>
      <c r="AM428" s="45"/>
      <c r="AN428" s="45"/>
      <c r="AO428" s="45"/>
    </row>
    <row r="429" spans="8:41">
      <c r="H429" s="73"/>
      <c r="I429" s="88"/>
      <c r="J429" s="73"/>
      <c r="K429" s="73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  <c r="AA429" s="73"/>
      <c r="AB429" s="45"/>
      <c r="AC429" s="46"/>
      <c r="AD429" s="47"/>
      <c r="AE429" s="47"/>
      <c r="AF429" s="47"/>
      <c r="AG429" s="48"/>
      <c r="AH429" s="48"/>
      <c r="AI429" s="48"/>
      <c r="AJ429" s="48"/>
      <c r="AK429" s="48"/>
      <c r="AL429" s="48"/>
      <c r="AM429" s="48"/>
      <c r="AN429" s="49"/>
      <c r="AO429" s="45"/>
    </row>
    <row r="430" spans="8:41">
      <c r="H430" s="73"/>
      <c r="I430" s="88"/>
      <c r="J430" s="73"/>
      <c r="K430" s="73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  <c r="AA430" s="73"/>
      <c r="AB430" s="45"/>
      <c r="AC430" s="46"/>
      <c r="AD430" s="47"/>
      <c r="AE430" s="47"/>
      <c r="AF430" s="47"/>
      <c r="AG430" s="48"/>
      <c r="AH430" s="48"/>
      <c r="AI430" s="48"/>
      <c r="AJ430" s="48"/>
      <c r="AK430" s="48"/>
      <c r="AL430" s="48"/>
      <c r="AM430" s="48"/>
      <c r="AN430" s="49"/>
      <c r="AO430" s="45"/>
    </row>
    <row r="431" spans="8:41">
      <c r="H431" s="73"/>
      <c r="I431" s="88"/>
      <c r="J431" s="73"/>
      <c r="K431" s="73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  <c r="AA431" s="73"/>
      <c r="AB431" s="45"/>
      <c r="AC431" s="46"/>
      <c r="AD431" s="47"/>
      <c r="AE431" s="47"/>
      <c r="AF431" s="47"/>
      <c r="AG431" s="48"/>
      <c r="AH431" s="48"/>
      <c r="AI431" s="48"/>
      <c r="AJ431" s="48"/>
      <c r="AK431" s="48"/>
      <c r="AL431" s="48"/>
      <c r="AM431" s="48"/>
      <c r="AN431" s="49"/>
      <c r="AO431" s="45"/>
    </row>
    <row r="432" spans="8:41">
      <c r="H432" s="73"/>
      <c r="I432" s="88"/>
      <c r="J432" s="73"/>
      <c r="K432" s="73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  <c r="AA432" s="73"/>
      <c r="AB432" s="45"/>
      <c r="AC432" s="46"/>
      <c r="AD432" s="47"/>
      <c r="AE432" s="47"/>
      <c r="AF432" s="47"/>
      <c r="AG432" s="48"/>
      <c r="AH432" s="48"/>
      <c r="AI432" s="48"/>
      <c r="AJ432" s="48"/>
      <c r="AK432" s="48"/>
      <c r="AL432" s="48"/>
      <c r="AM432" s="48"/>
      <c r="AN432" s="49"/>
      <c r="AO432" s="45"/>
    </row>
    <row r="433" spans="8:41">
      <c r="H433" s="73"/>
      <c r="I433" s="88"/>
      <c r="J433" s="73"/>
      <c r="K433" s="73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  <c r="AA433" s="73"/>
      <c r="AB433" s="45"/>
      <c r="AC433" s="46"/>
      <c r="AD433" s="47"/>
      <c r="AE433" s="47"/>
      <c r="AF433" s="47"/>
      <c r="AG433" s="48"/>
      <c r="AH433" s="48"/>
      <c r="AI433" s="48"/>
      <c r="AJ433" s="48"/>
      <c r="AK433" s="48"/>
      <c r="AL433" s="48"/>
      <c r="AM433" s="48"/>
      <c r="AN433" s="49"/>
      <c r="AO433" s="45"/>
    </row>
    <row r="434" spans="8:41">
      <c r="H434" s="73"/>
      <c r="I434" s="88"/>
      <c r="J434" s="73"/>
      <c r="K434" s="73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  <c r="AA434" s="73"/>
      <c r="AB434" s="45"/>
      <c r="AC434" s="46"/>
      <c r="AD434" s="47"/>
      <c r="AE434" s="47"/>
      <c r="AF434" s="47"/>
      <c r="AG434" s="48"/>
      <c r="AH434" s="48"/>
      <c r="AI434" s="48"/>
      <c r="AJ434" s="48"/>
      <c r="AK434" s="48"/>
      <c r="AL434" s="48"/>
      <c r="AM434" s="48"/>
      <c r="AN434" s="49"/>
      <c r="AO434" s="45"/>
    </row>
    <row r="435" spans="8:41">
      <c r="H435" s="73"/>
      <c r="I435" s="88"/>
      <c r="J435" s="73"/>
      <c r="K435" s="73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  <c r="AA435" s="73"/>
      <c r="AB435" s="45"/>
      <c r="AC435" s="46"/>
      <c r="AD435" s="47"/>
      <c r="AE435" s="47"/>
      <c r="AF435" s="47"/>
      <c r="AG435" s="48"/>
      <c r="AH435" s="48"/>
      <c r="AI435" s="48"/>
      <c r="AJ435" s="48"/>
      <c r="AK435" s="48"/>
      <c r="AL435" s="48"/>
      <c r="AM435" s="48"/>
      <c r="AN435" s="49"/>
      <c r="AO435" s="45"/>
    </row>
    <row r="436" spans="8:41">
      <c r="H436" s="73"/>
      <c r="I436" s="88"/>
      <c r="J436" s="73"/>
      <c r="K436" s="73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  <c r="AA436" s="73"/>
      <c r="AB436" s="45"/>
      <c r="AC436" s="46"/>
      <c r="AD436" s="50"/>
      <c r="AE436" s="47"/>
      <c r="AF436" s="47"/>
      <c r="AG436" s="48"/>
      <c r="AH436" s="48"/>
      <c r="AI436" s="48"/>
      <c r="AJ436" s="48"/>
      <c r="AK436" s="48"/>
      <c r="AL436" s="48"/>
      <c r="AM436" s="48"/>
      <c r="AN436" s="49"/>
      <c r="AO436" s="45"/>
    </row>
    <row r="437" spans="8:41">
      <c r="H437" s="73"/>
      <c r="I437" s="88"/>
      <c r="J437" s="73"/>
      <c r="K437" s="73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  <c r="AA437" s="73"/>
      <c r="AB437" s="45"/>
      <c r="AC437" s="46"/>
      <c r="AD437" s="47"/>
      <c r="AE437" s="47"/>
      <c r="AF437" s="47"/>
      <c r="AG437" s="48"/>
      <c r="AH437" s="48"/>
      <c r="AI437" s="48"/>
      <c r="AJ437" s="48"/>
      <c r="AK437" s="48"/>
      <c r="AL437" s="48"/>
      <c r="AM437" s="48"/>
      <c r="AN437" s="49"/>
      <c r="AO437" s="45"/>
    </row>
    <row r="438" spans="8:41">
      <c r="H438" s="73"/>
      <c r="I438" s="88"/>
      <c r="J438" s="73"/>
      <c r="K438" s="73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  <c r="AA438" s="73"/>
      <c r="AB438" s="45"/>
      <c r="AC438" s="46"/>
      <c r="AD438" s="47"/>
      <c r="AE438" s="47"/>
      <c r="AF438" s="47"/>
      <c r="AG438" s="48"/>
      <c r="AH438" s="48"/>
      <c r="AI438" s="48"/>
      <c r="AJ438" s="48"/>
      <c r="AK438" s="48"/>
      <c r="AL438" s="48"/>
      <c r="AM438" s="48"/>
      <c r="AN438" s="49"/>
      <c r="AO438" s="45"/>
    </row>
    <row r="439" spans="8:41">
      <c r="H439" s="73"/>
      <c r="I439" s="88"/>
      <c r="J439" s="73"/>
      <c r="K439" s="73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  <c r="AA439" s="73"/>
      <c r="AB439" s="45"/>
      <c r="AC439" s="46"/>
      <c r="AD439" s="47"/>
      <c r="AE439" s="47"/>
      <c r="AF439" s="47"/>
      <c r="AG439" s="48"/>
      <c r="AH439" s="48"/>
      <c r="AI439" s="48"/>
      <c r="AJ439" s="48"/>
      <c r="AK439" s="48"/>
      <c r="AL439" s="48"/>
      <c r="AM439" s="48"/>
      <c r="AN439" s="49"/>
      <c r="AO439" s="45"/>
    </row>
    <row r="440" spans="8:41">
      <c r="H440" s="73"/>
      <c r="I440" s="88"/>
      <c r="J440" s="73"/>
      <c r="K440" s="73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  <c r="AA440" s="73"/>
      <c r="AB440" s="45"/>
      <c r="AC440" s="46"/>
      <c r="AD440" s="47"/>
      <c r="AE440" s="47"/>
      <c r="AF440" s="47"/>
      <c r="AG440" s="48"/>
      <c r="AH440" s="48"/>
      <c r="AI440" s="48"/>
      <c r="AJ440" s="48"/>
      <c r="AK440" s="48"/>
      <c r="AL440" s="48"/>
      <c r="AM440" s="48"/>
      <c r="AN440" s="49"/>
      <c r="AO440" s="45"/>
    </row>
    <row r="441" spans="8:41">
      <c r="H441" s="73"/>
      <c r="I441" s="88"/>
      <c r="J441" s="73"/>
      <c r="K441" s="73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  <c r="AA441" s="73"/>
      <c r="AB441" s="45"/>
      <c r="AC441" s="46"/>
      <c r="AD441" s="47"/>
      <c r="AE441" s="47"/>
      <c r="AF441" s="47"/>
      <c r="AG441" s="48"/>
      <c r="AH441" s="48"/>
      <c r="AI441" s="48"/>
      <c r="AJ441" s="48"/>
      <c r="AK441" s="48"/>
      <c r="AL441" s="48"/>
      <c r="AM441" s="48"/>
      <c r="AN441" s="49"/>
      <c r="AO441" s="45"/>
    </row>
    <row r="442" spans="8:41">
      <c r="H442" s="73"/>
      <c r="I442" s="88"/>
      <c r="J442" s="73"/>
      <c r="K442" s="73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  <c r="AA442" s="73"/>
      <c r="AB442" s="45"/>
      <c r="AC442" s="46"/>
      <c r="AD442" s="47"/>
      <c r="AE442" s="47"/>
      <c r="AF442" s="47"/>
      <c r="AG442" s="48"/>
      <c r="AH442" s="48"/>
      <c r="AI442" s="48"/>
      <c r="AJ442" s="48"/>
      <c r="AK442" s="48"/>
      <c r="AL442" s="48"/>
      <c r="AM442" s="48"/>
      <c r="AN442" s="49"/>
      <c r="AO442" s="45"/>
    </row>
    <row r="443" spans="8:41">
      <c r="H443" s="73"/>
      <c r="I443" s="88"/>
      <c r="J443" s="73"/>
      <c r="K443" s="73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  <c r="AA443" s="73"/>
      <c r="AB443" s="45"/>
      <c r="AC443" s="46"/>
      <c r="AD443" s="47"/>
      <c r="AE443" s="47"/>
      <c r="AF443" s="47"/>
      <c r="AG443" s="48"/>
      <c r="AH443" s="48"/>
      <c r="AI443" s="48"/>
      <c r="AJ443" s="48"/>
      <c r="AK443" s="48"/>
      <c r="AL443" s="48"/>
      <c r="AM443" s="48"/>
      <c r="AN443" s="49"/>
      <c r="AO443" s="45"/>
    </row>
    <row r="444" spans="8:41">
      <c r="H444" s="73"/>
      <c r="I444" s="88"/>
      <c r="J444" s="73"/>
      <c r="K444" s="73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  <c r="AA444" s="73"/>
      <c r="AB444" s="45"/>
      <c r="AC444" s="46"/>
      <c r="AD444" s="47"/>
      <c r="AE444" s="47"/>
      <c r="AF444" s="47"/>
      <c r="AG444" s="48"/>
      <c r="AH444" s="48"/>
      <c r="AI444" s="48"/>
      <c r="AJ444" s="48"/>
      <c r="AK444" s="48"/>
      <c r="AL444" s="48"/>
      <c r="AM444" s="48"/>
      <c r="AN444" s="49"/>
      <c r="AO444" s="45"/>
    </row>
    <row r="445" spans="8:41">
      <c r="H445" s="73"/>
      <c r="I445" s="88"/>
      <c r="J445" s="73"/>
      <c r="K445" s="73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  <c r="AA445" s="73"/>
      <c r="AB445" s="45"/>
      <c r="AC445" s="46"/>
      <c r="AD445" s="47"/>
      <c r="AE445" s="47"/>
      <c r="AF445" s="47"/>
      <c r="AG445" s="48"/>
      <c r="AH445" s="48"/>
      <c r="AI445" s="48"/>
      <c r="AJ445" s="48"/>
      <c r="AK445" s="48"/>
      <c r="AL445" s="48"/>
      <c r="AM445" s="48"/>
      <c r="AN445" s="49"/>
      <c r="AO445" s="45"/>
    </row>
    <row r="446" spans="8:41">
      <c r="H446" s="73"/>
      <c r="I446" s="88"/>
      <c r="J446" s="73"/>
      <c r="K446" s="73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  <c r="AA446" s="73"/>
      <c r="AB446" s="45"/>
      <c r="AC446" s="46"/>
      <c r="AD446" s="47"/>
      <c r="AE446" s="47"/>
      <c r="AF446" s="47"/>
      <c r="AG446" s="48"/>
      <c r="AH446" s="48"/>
      <c r="AI446" s="48"/>
      <c r="AJ446" s="48"/>
      <c r="AK446" s="48"/>
      <c r="AL446" s="48"/>
      <c r="AM446" s="48"/>
      <c r="AN446" s="49"/>
      <c r="AO446" s="45"/>
    </row>
    <row r="447" spans="8:41">
      <c r="H447" s="73"/>
      <c r="I447" s="88"/>
      <c r="J447" s="73"/>
      <c r="K447" s="73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  <c r="AA447" s="73"/>
      <c r="AB447" s="45"/>
      <c r="AC447" s="46"/>
      <c r="AD447" s="47"/>
      <c r="AE447" s="47"/>
      <c r="AF447" s="47"/>
      <c r="AG447" s="48"/>
      <c r="AH447" s="48"/>
      <c r="AI447" s="48"/>
      <c r="AJ447" s="48"/>
      <c r="AK447" s="48"/>
      <c r="AL447" s="48"/>
      <c r="AM447" s="48"/>
      <c r="AN447" s="49"/>
      <c r="AO447" s="45"/>
    </row>
    <row r="448" spans="8:41">
      <c r="H448" s="73"/>
      <c r="I448" s="88"/>
      <c r="J448" s="73"/>
      <c r="K448" s="73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  <c r="AA448" s="73"/>
      <c r="AB448" s="45"/>
      <c r="AC448" s="46"/>
      <c r="AD448" s="47"/>
      <c r="AE448" s="47"/>
      <c r="AF448" s="47"/>
      <c r="AG448" s="48"/>
      <c r="AH448" s="48"/>
      <c r="AI448" s="48"/>
      <c r="AJ448" s="48"/>
      <c r="AK448" s="48"/>
      <c r="AL448" s="48"/>
      <c r="AM448" s="48"/>
      <c r="AN448" s="49"/>
      <c r="AO448" s="45"/>
    </row>
    <row r="449" spans="8:41">
      <c r="H449" s="73"/>
      <c r="I449" s="88"/>
      <c r="J449" s="73"/>
      <c r="K449" s="73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  <c r="AA449" s="73"/>
      <c r="AB449" s="45"/>
      <c r="AC449" s="46"/>
      <c r="AD449" s="47"/>
      <c r="AE449" s="47"/>
      <c r="AF449" s="47"/>
      <c r="AG449" s="48"/>
      <c r="AH449" s="48"/>
      <c r="AI449" s="48"/>
      <c r="AJ449" s="48"/>
      <c r="AK449" s="48"/>
      <c r="AL449" s="48"/>
      <c r="AM449" s="48"/>
      <c r="AN449" s="49"/>
      <c r="AO449" s="45"/>
    </row>
    <row r="450" spans="8:41">
      <c r="H450" s="73"/>
      <c r="I450" s="88"/>
      <c r="J450" s="73"/>
      <c r="K450" s="73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  <c r="AA450" s="73"/>
      <c r="AB450" s="45"/>
      <c r="AC450" s="46"/>
      <c r="AD450" s="47"/>
      <c r="AE450" s="47"/>
      <c r="AF450" s="47"/>
      <c r="AG450" s="48"/>
      <c r="AH450" s="48"/>
      <c r="AI450" s="48"/>
      <c r="AJ450" s="48"/>
      <c r="AK450" s="48"/>
      <c r="AL450" s="48"/>
      <c r="AM450" s="48"/>
      <c r="AN450" s="49"/>
      <c r="AO450" s="45"/>
    </row>
    <row r="451" spans="8:41">
      <c r="H451" s="73"/>
      <c r="I451" s="88"/>
      <c r="J451" s="73"/>
      <c r="K451" s="73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  <c r="AA451" s="73"/>
      <c r="AB451" s="45"/>
      <c r="AC451" s="46"/>
      <c r="AD451" s="47"/>
      <c r="AE451" s="47"/>
      <c r="AF451" s="47"/>
      <c r="AG451" s="48"/>
      <c r="AH451" s="48"/>
      <c r="AI451" s="48"/>
      <c r="AJ451" s="48"/>
      <c r="AK451" s="48"/>
      <c r="AL451" s="48"/>
      <c r="AM451" s="48"/>
      <c r="AN451" s="49"/>
      <c r="AO451" s="45"/>
    </row>
    <row r="452" spans="8:41">
      <c r="H452" s="73"/>
      <c r="I452" s="88"/>
      <c r="J452" s="73"/>
      <c r="K452" s="73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  <c r="AA452" s="73"/>
      <c r="AB452" s="45"/>
      <c r="AC452" s="46"/>
      <c r="AD452" s="47"/>
      <c r="AE452" s="47"/>
      <c r="AF452" s="47"/>
      <c r="AG452" s="48"/>
      <c r="AH452" s="48"/>
      <c r="AI452" s="48"/>
      <c r="AJ452" s="48"/>
      <c r="AK452" s="48"/>
      <c r="AL452" s="48"/>
      <c r="AM452" s="48"/>
      <c r="AN452" s="49"/>
      <c r="AO452" s="45"/>
    </row>
    <row r="453" spans="8:41">
      <c r="H453" s="73"/>
      <c r="I453" s="88"/>
      <c r="J453" s="73"/>
      <c r="K453" s="73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  <c r="AA453" s="73"/>
      <c r="AB453" s="45"/>
      <c r="AC453" s="46"/>
      <c r="AD453" s="47"/>
      <c r="AE453" s="47"/>
      <c r="AF453" s="47"/>
      <c r="AG453" s="48"/>
      <c r="AH453" s="48"/>
      <c r="AI453" s="48"/>
      <c r="AJ453" s="48"/>
      <c r="AK453" s="48"/>
      <c r="AL453" s="48"/>
      <c r="AM453" s="48"/>
      <c r="AN453" s="49"/>
      <c r="AO453" s="45"/>
    </row>
    <row r="454" spans="8:41">
      <c r="H454" s="73"/>
      <c r="I454" s="88"/>
      <c r="J454" s="73"/>
      <c r="K454" s="73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  <c r="AA454" s="73"/>
      <c r="AB454" s="45"/>
      <c r="AC454" s="46"/>
      <c r="AD454" s="47"/>
      <c r="AE454" s="47"/>
      <c r="AF454" s="47"/>
      <c r="AG454" s="48"/>
      <c r="AH454" s="48"/>
      <c r="AI454" s="48"/>
      <c r="AJ454" s="48"/>
      <c r="AK454" s="48"/>
      <c r="AL454" s="48"/>
      <c r="AM454" s="48"/>
      <c r="AN454" s="49"/>
      <c r="AO454" s="45"/>
    </row>
    <row r="455" spans="8:41">
      <c r="H455" s="73"/>
      <c r="I455" s="88"/>
      <c r="J455" s="73"/>
      <c r="K455" s="73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  <c r="AA455" s="73"/>
      <c r="AB455" s="45"/>
      <c r="AC455" s="46"/>
      <c r="AD455" s="47"/>
      <c r="AE455" s="47"/>
      <c r="AF455" s="47"/>
      <c r="AG455" s="48"/>
      <c r="AH455" s="48"/>
      <c r="AI455" s="48"/>
      <c r="AJ455" s="48"/>
      <c r="AK455" s="48"/>
      <c r="AL455" s="48"/>
      <c r="AM455" s="48"/>
      <c r="AN455" s="49"/>
      <c r="AO455" s="45"/>
    </row>
    <row r="456" spans="8:41">
      <c r="H456" s="73"/>
      <c r="I456" s="88"/>
      <c r="J456" s="73"/>
      <c r="K456" s="73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  <c r="AA456" s="73"/>
      <c r="AB456" s="45"/>
      <c r="AC456" s="46"/>
      <c r="AD456" s="47"/>
      <c r="AE456" s="47"/>
      <c r="AF456" s="47"/>
      <c r="AG456" s="48"/>
      <c r="AH456" s="48"/>
      <c r="AI456" s="48"/>
      <c r="AJ456" s="48"/>
      <c r="AK456" s="48"/>
      <c r="AL456" s="48"/>
      <c r="AM456" s="48"/>
      <c r="AN456" s="49"/>
      <c r="AO456" s="45"/>
    </row>
    <row r="457" spans="8:41">
      <c r="H457" s="73"/>
      <c r="I457" s="88"/>
      <c r="J457" s="73"/>
      <c r="K457" s="73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  <c r="AA457" s="73"/>
      <c r="AB457" s="45"/>
      <c r="AC457" s="46"/>
      <c r="AD457" s="47"/>
      <c r="AE457" s="47"/>
      <c r="AF457" s="47"/>
      <c r="AG457" s="48"/>
      <c r="AH457" s="48"/>
      <c r="AI457" s="48"/>
      <c r="AJ457" s="48"/>
      <c r="AK457" s="48"/>
      <c r="AL457" s="48"/>
      <c r="AM457" s="48"/>
      <c r="AN457" s="49"/>
      <c r="AO457" s="45"/>
    </row>
    <row r="458" spans="8:41">
      <c r="H458" s="73"/>
      <c r="I458" s="88"/>
      <c r="J458" s="73"/>
      <c r="K458" s="73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  <c r="AA458" s="73"/>
      <c r="AB458" s="45"/>
      <c r="AC458" s="46"/>
      <c r="AD458" s="47"/>
      <c r="AE458" s="47"/>
      <c r="AF458" s="47"/>
      <c r="AG458" s="48"/>
      <c r="AH458" s="48"/>
      <c r="AI458" s="48"/>
      <c r="AJ458" s="48"/>
      <c r="AK458" s="48"/>
      <c r="AL458" s="48"/>
      <c r="AM458" s="48"/>
      <c r="AN458" s="49"/>
      <c r="AO458" s="45"/>
    </row>
    <row r="459" spans="8:41">
      <c r="H459" s="73"/>
      <c r="I459" s="88"/>
      <c r="J459" s="73"/>
      <c r="K459" s="73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  <c r="AA459" s="73"/>
      <c r="AB459" s="45"/>
      <c r="AC459" s="46"/>
      <c r="AD459" s="47"/>
      <c r="AE459" s="47"/>
      <c r="AF459" s="47"/>
      <c r="AG459" s="48"/>
      <c r="AH459" s="48"/>
      <c r="AI459" s="48"/>
      <c r="AJ459" s="48"/>
      <c r="AK459" s="48"/>
      <c r="AL459" s="48"/>
      <c r="AM459" s="48"/>
      <c r="AN459" s="49"/>
      <c r="AO459" s="45"/>
    </row>
    <row r="460" spans="8:41">
      <c r="H460" s="73"/>
      <c r="I460" s="88"/>
      <c r="J460" s="73"/>
      <c r="K460" s="73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  <c r="AA460" s="73"/>
      <c r="AB460" s="45"/>
      <c r="AC460" s="46"/>
      <c r="AD460" s="47"/>
      <c r="AE460" s="47"/>
      <c r="AF460" s="47"/>
      <c r="AG460" s="48"/>
      <c r="AH460" s="48"/>
      <c r="AI460" s="48"/>
      <c r="AJ460" s="48"/>
      <c r="AK460" s="48"/>
      <c r="AL460" s="48"/>
      <c r="AM460" s="48"/>
      <c r="AN460" s="49"/>
      <c r="AO460" s="45"/>
    </row>
    <row r="461" spans="8:41">
      <c r="H461" s="73"/>
      <c r="I461" s="88"/>
      <c r="J461" s="73"/>
      <c r="K461" s="73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  <c r="AA461" s="73"/>
      <c r="AB461" s="45"/>
      <c r="AC461" s="46"/>
      <c r="AD461" s="47"/>
      <c r="AE461" s="47"/>
      <c r="AF461" s="47"/>
      <c r="AG461" s="48"/>
      <c r="AH461" s="48"/>
      <c r="AI461" s="48"/>
      <c r="AJ461" s="48"/>
      <c r="AK461" s="48"/>
      <c r="AL461" s="48"/>
      <c r="AM461" s="48"/>
      <c r="AN461" s="49"/>
      <c r="AO461" s="45"/>
    </row>
    <row r="462" spans="8:41">
      <c r="H462" s="73"/>
      <c r="I462" s="88"/>
      <c r="J462" s="73"/>
      <c r="K462" s="73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  <c r="AA462" s="73"/>
      <c r="AB462" s="45"/>
      <c r="AC462" s="46"/>
      <c r="AD462" s="48"/>
      <c r="AE462" s="48"/>
      <c r="AF462" s="48"/>
      <c r="AG462" s="48"/>
      <c r="AH462" s="48"/>
      <c r="AI462" s="48"/>
      <c r="AJ462" s="48"/>
      <c r="AK462" s="48"/>
      <c r="AL462" s="48"/>
      <c r="AM462" s="48"/>
      <c r="AN462" s="49"/>
      <c r="AO462" s="45"/>
    </row>
    <row r="463" spans="8:41">
      <c r="H463" s="73"/>
      <c r="I463" s="88"/>
      <c r="J463" s="73"/>
      <c r="K463" s="73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  <c r="AA463" s="73"/>
      <c r="AB463" s="45"/>
      <c r="AC463" s="46"/>
      <c r="AD463" s="48"/>
      <c r="AE463" s="48"/>
      <c r="AF463" s="48"/>
      <c r="AG463" s="48"/>
      <c r="AH463" s="48"/>
      <c r="AI463" s="48"/>
      <c r="AJ463" s="48"/>
      <c r="AK463" s="48"/>
      <c r="AL463" s="48"/>
      <c r="AM463" s="48"/>
      <c r="AN463" s="49"/>
      <c r="AO463" s="45"/>
    </row>
    <row r="464" spans="8:41">
      <c r="H464" s="73"/>
      <c r="I464" s="88"/>
      <c r="J464" s="73"/>
      <c r="K464" s="73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  <c r="AA464" s="73"/>
      <c r="AB464" s="45"/>
      <c r="AC464" s="46"/>
      <c r="AD464" s="48"/>
      <c r="AE464" s="48"/>
      <c r="AF464" s="48"/>
      <c r="AG464" s="48"/>
      <c r="AH464" s="48"/>
      <c r="AI464" s="48"/>
      <c r="AJ464" s="48"/>
      <c r="AK464" s="48"/>
      <c r="AL464" s="48"/>
      <c r="AM464" s="48"/>
      <c r="AN464" s="49"/>
      <c r="AO464" s="45"/>
    </row>
    <row r="465" spans="8:41">
      <c r="H465" s="73"/>
      <c r="I465" s="88"/>
      <c r="J465" s="73"/>
      <c r="K465" s="73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  <c r="AA465" s="73"/>
      <c r="AB465" s="45"/>
      <c r="AC465" s="46"/>
      <c r="AD465" s="48"/>
      <c r="AE465" s="48"/>
      <c r="AF465" s="48"/>
      <c r="AG465" s="48"/>
      <c r="AH465" s="48"/>
      <c r="AI465" s="48"/>
      <c r="AJ465" s="48"/>
      <c r="AK465" s="48"/>
      <c r="AL465" s="48"/>
      <c r="AM465" s="48"/>
      <c r="AN465" s="49"/>
      <c r="AO465" s="45"/>
    </row>
    <row r="466" spans="8:41">
      <c r="H466" s="73"/>
      <c r="I466" s="88"/>
      <c r="J466" s="73"/>
      <c r="K466" s="73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  <c r="AA466" s="73"/>
      <c r="AB466" s="45"/>
      <c r="AC466" s="46"/>
      <c r="AD466" s="48"/>
      <c r="AE466" s="48"/>
      <c r="AF466" s="48"/>
      <c r="AG466" s="48"/>
      <c r="AH466" s="48"/>
      <c r="AI466" s="48"/>
      <c r="AJ466" s="48"/>
      <c r="AK466" s="48"/>
      <c r="AL466" s="48"/>
      <c r="AM466" s="48"/>
      <c r="AN466" s="49"/>
      <c r="AO466" s="45"/>
    </row>
    <row r="467" spans="8:41">
      <c r="H467" s="73"/>
      <c r="I467" s="88"/>
      <c r="J467" s="73"/>
      <c r="K467" s="73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  <c r="AA467" s="73"/>
      <c r="AB467" s="45"/>
      <c r="AC467" s="46"/>
      <c r="AD467" s="48"/>
      <c r="AE467" s="48"/>
      <c r="AF467" s="48"/>
      <c r="AG467" s="48"/>
      <c r="AH467" s="45"/>
      <c r="AI467" s="48"/>
      <c r="AJ467" s="45"/>
      <c r="AK467" s="48"/>
      <c r="AL467" s="48"/>
      <c r="AM467" s="48"/>
      <c r="AN467" s="49"/>
      <c r="AO467" s="45"/>
    </row>
    <row r="468" spans="8:41">
      <c r="H468" s="73"/>
      <c r="I468" s="88"/>
      <c r="J468" s="73"/>
      <c r="K468" s="73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  <c r="AA468" s="73"/>
      <c r="AB468" s="45"/>
      <c r="AC468" s="46"/>
      <c r="AD468" s="48"/>
      <c r="AE468" s="48"/>
      <c r="AF468" s="48"/>
      <c r="AG468" s="48"/>
      <c r="AH468" s="48"/>
      <c r="AI468" s="48"/>
      <c r="AJ468" s="48"/>
      <c r="AK468" s="48"/>
      <c r="AL468" s="48"/>
      <c r="AM468" s="48"/>
      <c r="AN468" s="49"/>
      <c r="AO468" s="45"/>
    </row>
    <row r="469" spans="8:41">
      <c r="H469" s="73"/>
      <c r="I469" s="88"/>
      <c r="J469" s="73"/>
      <c r="K469" s="73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  <c r="AA469" s="73"/>
      <c r="AB469" s="45"/>
      <c r="AC469" s="46"/>
      <c r="AD469" s="48"/>
      <c r="AE469" s="48"/>
      <c r="AF469" s="48"/>
      <c r="AG469" s="48"/>
      <c r="AH469" s="48"/>
      <c r="AI469" s="48"/>
      <c r="AJ469" s="48"/>
      <c r="AK469" s="48"/>
      <c r="AL469" s="48"/>
      <c r="AM469" s="48"/>
      <c r="AN469" s="49"/>
      <c r="AO469" s="45"/>
    </row>
    <row r="470" spans="8:41">
      <c r="H470" s="73"/>
      <c r="I470" s="88"/>
      <c r="J470" s="73"/>
      <c r="K470" s="73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  <c r="AA470" s="73"/>
      <c r="AB470" s="45"/>
      <c r="AC470" s="46"/>
      <c r="AD470" s="48"/>
      <c r="AE470" s="48"/>
      <c r="AF470" s="48"/>
      <c r="AG470" s="48"/>
      <c r="AH470" s="48"/>
      <c r="AI470" s="48"/>
      <c r="AJ470" s="48"/>
      <c r="AK470" s="48"/>
      <c r="AL470" s="48"/>
      <c r="AM470" s="48"/>
      <c r="AN470" s="49"/>
      <c r="AO470" s="45"/>
    </row>
    <row r="471" spans="8:41">
      <c r="H471" s="73"/>
      <c r="I471" s="88"/>
      <c r="J471" s="73"/>
      <c r="K471" s="73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  <c r="AA471" s="73"/>
      <c r="AB471" s="45"/>
      <c r="AC471" s="46"/>
      <c r="AD471" s="48"/>
      <c r="AE471" s="48"/>
      <c r="AF471" s="48"/>
      <c r="AG471" s="48"/>
      <c r="AH471" s="48"/>
      <c r="AI471" s="48"/>
      <c r="AJ471" s="48"/>
      <c r="AK471" s="48"/>
      <c r="AL471" s="48"/>
      <c r="AM471" s="48"/>
      <c r="AN471" s="49"/>
      <c r="AO471" s="45"/>
    </row>
    <row r="472" spans="8:41">
      <c r="H472" s="73"/>
      <c r="I472" s="88"/>
      <c r="J472" s="73"/>
      <c r="K472" s="73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  <c r="AA472" s="73"/>
      <c r="AB472" s="45"/>
      <c r="AC472" s="46"/>
      <c r="AD472" s="48"/>
      <c r="AE472" s="48"/>
      <c r="AF472" s="48"/>
      <c r="AG472" s="48"/>
      <c r="AH472" s="48"/>
      <c r="AI472" s="48"/>
      <c r="AJ472" s="48"/>
      <c r="AK472" s="48"/>
      <c r="AL472" s="48"/>
      <c r="AM472" s="48"/>
      <c r="AN472" s="49"/>
      <c r="AO472" s="45"/>
    </row>
    <row r="473" spans="8:41">
      <c r="H473" s="73"/>
      <c r="I473" s="88"/>
      <c r="J473" s="73"/>
      <c r="K473" s="73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  <c r="AA473" s="73"/>
      <c r="AB473" s="45"/>
      <c r="AC473" s="46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9"/>
      <c r="AO473" s="45"/>
    </row>
    <row r="474" spans="8:41">
      <c r="H474" s="73"/>
      <c r="I474" s="88"/>
      <c r="J474" s="73"/>
      <c r="K474" s="73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  <c r="AA474" s="73"/>
      <c r="AB474" s="45"/>
      <c r="AC474" s="46"/>
      <c r="AD474" s="48"/>
      <c r="AE474" s="48"/>
      <c r="AF474" s="48"/>
      <c r="AG474" s="48"/>
      <c r="AH474" s="48"/>
      <c r="AI474" s="48"/>
      <c r="AJ474" s="48"/>
      <c r="AK474" s="48"/>
      <c r="AL474" s="48"/>
      <c r="AM474" s="48"/>
      <c r="AN474" s="49"/>
      <c r="AO474" s="45"/>
    </row>
    <row r="475" spans="8:41">
      <c r="H475" s="73"/>
      <c r="I475" s="88"/>
      <c r="J475" s="73"/>
      <c r="K475" s="73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  <c r="AA475" s="73"/>
      <c r="AB475" s="45"/>
      <c r="AC475" s="46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9"/>
      <c r="AO475" s="45"/>
    </row>
    <row r="476" spans="8:41">
      <c r="H476" s="73"/>
      <c r="I476" s="88"/>
      <c r="J476" s="73"/>
      <c r="K476" s="73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  <c r="AA476" s="73"/>
      <c r="AB476" s="45"/>
      <c r="AC476" s="46"/>
      <c r="AD476" s="48"/>
      <c r="AE476" s="48"/>
      <c r="AF476" s="48"/>
      <c r="AG476" s="48"/>
      <c r="AH476" s="48"/>
      <c r="AI476" s="48"/>
      <c r="AJ476" s="48"/>
      <c r="AK476" s="48"/>
      <c r="AL476" s="48"/>
      <c r="AM476" s="48"/>
      <c r="AN476" s="49"/>
      <c r="AO476" s="45"/>
    </row>
    <row r="477" spans="8:41">
      <c r="H477" s="73"/>
      <c r="I477" s="88"/>
      <c r="J477" s="73"/>
      <c r="K477" s="73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  <c r="AA477" s="73"/>
      <c r="AB477" s="45"/>
      <c r="AC477" s="46"/>
      <c r="AD477" s="48"/>
      <c r="AE477" s="48"/>
      <c r="AF477" s="48"/>
      <c r="AG477" s="48"/>
      <c r="AH477" s="48"/>
      <c r="AI477" s="48"/>
      <c r="AJ477" s="48"/>
      <c r="AK477" s="48"/>
      <c r="AL477" s="48"/>
      <c r="AM477" s="48"/>
      <c r="AN477" s="49"/>
      <c r="AO477" s="45"/>
    </row>
    <row r="478" spans="8:41">
      <c r="H478" s="73"/>
      <c r="I478" s="88"/>
      <c r="J478" s="73"/>
      <c r="K478" s="73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  <c r="AA478" s="73"/>
      <c r="AB478" s="45"/>
      <c r="AC478" s="46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9"/>
      <c r="AO478" s="45"/>
    </row>
    <row r="479" spans="8:41">
      <c r="H479" s="73"/>
      <c r="I479" s="88"/>
      <c r="J479" s="73"/>
      <c r="K479" s="73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  <c r="AA479" s="73"/>
      <c r="AB479" s="45"/>
      <c r="AC479" s="46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9"/>
      <c r="AO479" s="45"/>
    </row>
    <row r="480" spans="8:41">
      <c r="H480" s="73"/>
      <c r="I480" s="88"/>
      <c r="J480" s="73"/>
      <c r="K480" s="73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  <c r="AA480" s="73"/>
      <c r="AB480" s="45"/>
      <c r="AC480" s="46"/>
      <c r="AD480" s="48"/>
      <c r="AE480" s="48"/>
      <c r="AF480" s="48"/>
      <c r="AG480" s="48"/>
      <c r="AH480" s="48"/>
      <c r="AI480" s="48"/>
      <c r="AJ480" s="48"/>
      <c r="AK480" s="48"/>
      <c r="AL480" s="48"/>
      <c r="AM480" s="48"/>
      <c r="AN480" s="49"/>
      <c r="AO480" s="45"/>
    </row>
    <row r="481" spans="8:41">
      <c r="H481" s="73"/>
      <c r="I481" s="88"/>
      <c r="J481" s="73"/>
      <c r="K481" s="73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  <c r="AA481" s="73"/>
      <c r="AB481" s="45"/>
      <c r="AC481" s="46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9"/>
      <c r="AO481" s="45"/>
    </row>
    <row r="482" spans="8:41">
      <c r="H482" s="73"/>
      <c r="I482" s="88"/>
      <c r="J482" s="73"/>
      <c r="K482" s="73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  <c r="AA482" s="73"/>
      <c r="AB482" s="45"/>
      <c r="AC482" s="46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9"/>
      <c r="AO482" s="45"/>
    </row>
    <row r="483" spans="8:41">
      <c r="H483" s="73"/>
      <c r="I483" s="88"/>
      <c r="J483" s="73"/>
      <c r="K483" s="73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  <c r="AA483" s="73"/>
      <c r="AB483" s="45"/>
      <c r="AC483" s="46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9"/>
      <c r="AO483" s="45"/>
    </row>
    <row r="484" spans="8:41">
      <c r="H484" s="73"/>
      <c r="I484" s="88"/>
      <c r="J484" s="73"/>
      <c r="K484" s="73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  <c r="AA484" s="73"/>
      <c r="AB484" s="45"/>
      <c r="AC484" s="46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9"/>
      <c r="AO484" s="45"/>
    </row>
    <row r="485" spans="8:41">
      <c r="H485" s="73"/>
      <c r="I485" s="88"/>
      <c r="J485" s="73"/>
      <c r="K485" s="73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  <c r="AA485" s="73"/>
      <c r="AB485" s="45"/>
      <c r="AC485" s="46"/>
      <c r="AD485" s="48"/>
      <c r="AE485" s="48"/>
      <c r="AF485" s="48"/>
      <c r="AG485" s="48"/>
      <c r="AH485" s="48"/>
      <c r="AI485" s="48"/>
      <c r="AJ485" s="48"/>
      <c r="AK485" s="48"/>
      <c r="AL485" s="48"/>
      <c r="AM485" s="48"/>
      <c r="AN485" s="49"/>
      <c r="AO485" s="45"/>
    </row>
    <row r="486" spans="8:41">
      <c r="H486" s="73"/>
      <c r="I486" s="88"/>
      <c r="J486" s="73"/>
      <c r="K486" s="73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  <c r="AA486" s="73"/>
      <c r="AB486" s="45"/>
      <c r="AC486" s="46"/>
      <c r="AD486" s="48"/>
      <c r="AE486" s="48"/>
      <c r="AF486" s="48"/>
      <c r="AG486" s="48"/>
      <c r="AH486" s="48"/>
      <c r="AI486" s="48"/>
      <c r="AJ486" s="48"/>
      <c r="AK486" s="48"/>
      <c r="AL486" s="48"/>
      <c r="AM486" s="48"/>
      <c r="AN486" s="49"/>
      <c r="AO486" s="45"/>
    </row>
    <row r="487" spans="8:41">
      <c r="H487" s="73"/>
      <c r="I487" s="88"/>
      <c r="J487" s="73"/>
      <c r="K487" s="73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  <c r="AA487" s="73"/>
      <c r="AB487" s="45"/>
      <c r="AC487" s="46"/>
      <c r="AD487" s="48"/>
      <c r="AE487" s="48"/>
      <c r="AF487" s="48"/>
      <c r="AG487" s="48"/>
      <c r="AH487" s="48"/>
      <c r="AI487" s="48"/>
      <c r="AJ487" s="48"/>
      <c r="AK487" s="48"/>
      <c r="AL487" s="48"/>
      <c r="AM487" s="48"/>
      <c r="AN487" s="49"/>
      <c r="AO487" s="45"/>
    </row>
    <row r="488" spans="8:41">
      <c r="H488" s="73"/>
      <c r="I488" s="88"/>
      <c r="J488" s="73"/>
      <c r="K488" s="73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  <c r="AA488" s="73"/>
      <c r="AB488" s="45"/>
      <c r="AC488" s="46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9"/>
      <c r="AO488" s="45"/>
    </row>
    <row r="489" spans="8:41">
      <c r="H489" s="73"/>
      <c r="I489" s="88"/>
      <c r="J489" s="73"/>
      <c r="K489" s="73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  <c r="AA489" s="73"/>
      <c r="AB489" s="45"/>
      <c r="AC489" s="46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9"/>
      <c r="AO489" s="45"/>
    </row>
    <row r="490" spans="8:41">
      <c r="H490" s="73"/>
      <c r="I490" s="88"/>
      <c r="J490" s="73"/>
      <c r="K490" s="73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73"/>
      <c r="AB490" s="45"/>
      <c r="AC490" s="46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9"/>
      <c r="AO490" s="45"/>
    </row>
    <row r="491" spans="8:41">
      <c r="H491" s="73"/>
      <c r="I491" s="88"/>
      <c r="J491" s="73"/>
      <c r="K491" s="73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  <c r="AA491" s="73"/>
      <c r="AB491" s="45"/>
      <c r="AC491" s="46"/>
      <c r="AD491" s="48"/>
      <c r="AE491" s="48"/>
      <c r="AF491" s="48"/>
      <c r="AG491" s="48"/>
      <c r="AH491" s="48"/>
      <c r="AI491" s="48"/>
      <c r="AJ491" s="48"/>
      <c r="AK491" s="48"/>
      <c r="AL491" s="48"/>
      <c r="AM491" s="48"/>
      <c r="AN491" s="49"/>
      <c r="AO491" s="45"/>
    </row>
    <row r="492" spans="8:41">
      <c r="H492" s="73"/>
      <c r="I492" s="88"/>
      <c r="J492" s="73"/>
      <c r="K492" s="73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  <c r="AA492" s="73"/>
      <c r="AB492" s="45"/>
      <c r="AC492" s="46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9"/>
      <c r="AO492" s="45"/>
    </row>
    <row r="493" spans="8:41">
      <c r="H493" s="73"/>
      <c r="I493" s="88"/>
      <c r="J493" s="73"/>
      <c r="K493" s="73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  <c r="AA493" s="73"/>
      <c r="AB493" s="45"/>
      <c r="AC493" s="46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9"/>
      <c r="AO493" s="45"/>
    </row>
    <row r="494" spans="8:41">
      <c r="H494" s="73"/>
      <c r="I494" s="88"/>
      <c r="J494" s="73"/>
      <c r="K494" s="73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  <c r="AA494" s="73"/>
      <c r="AB494" s="45"/>
      <c r="AC494" s="46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9"/>
      <c r="AO494" s="45"/>
    </row>
    <row r="495" spans="8:41">
      <c r="H495" s="73"/>
      <c r="I495" s="88"/>
      <c r="J495" s="73"/>
      <c r="K495" s="73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  <c r="AA495" s="73"/>
      <c r="AB495" s="45"/>
      <c r="AC495" s="46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9"/>
      <c r="AO495" s="45"/>
    </row>
    <row r="496" spans="8:41">
      <c r="H496" s="73"/>
      <c r="I496" s="88"/>
      <c r="J496" s="73"/>
      <c r="K496" s="73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  <c r="AA496" s="73"/>
      <c r="AB496" s="45"/>
      <c r="AC496" s="46"/>
      <c r="AD496" s="48"/>
      <c r="AE496" s="48"/>
      <c r="AF496" s="48"/>
      <c r="AG496" s="48"/>
      <c r="AH496" s="48"/>
      <c r="AI496" s="48"/>
      <c r="AJ496" s="48"/>
      <c r="AK496" s="48"/>
      <c r="AL496" s="48"/>
      <c r="AM496" s="48"/>
      <c r="AN496" s="49"/>
      <c r="AO496" s="45"/>
    </row>
    <row r="497" spans="8:41">
      <c r="H497" s="73"/>
      <c r="I497" s="88"/>
      <c r="J497" s="73"/>
      <c r="K497" s="73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  <c r="AA497" s="73"/>
      <c r="AB497" s="45"/>
      <c r="AC497" s="46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9"/>
      <c r="AO497" s="45"/>
    </row>
    <row r="498" spans="8:41">
      <c r="H498" s="73"/>
      <c r="I498" s="88"/>
      <c r="J498" s="73"/>
      <c r="K498" s="73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  <c r="AA498" s="73"/>
      <c r="AB498" s="45"/>
      <c r="AC498" s="46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9"/>
      <c r="AO498" s="45"/>
    </row>
    <row r="499" spans="8:41">
      <c r="H499" s="73"/>
      <c r="I499" s="88"/>
      <c r="J499" s="73"/>
      <c r="K499" s="73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  <c r="AA499" s="73"/>
      <c r="AB499" s="45"/>
      <c r="AC499" s="46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9"/>
      <c r="AO499" s="45"/>
    </row>
    <row r="500" spans="8:41">
      <c r="H500" s="73"/>
      <c r="I500" s="88"/>
      <c r="J500" s="73"/>
      <c r="K500" s="73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  <c r="AA500" s="73"/>
      <c r="AB500" s="45"/>
      <c r="AC500" s="46"/>
      <c r="AD500" s="48"/>
      <c r="AE500" s="48"/>
      <c r="AF500" s="48"/>
      <c r="AG500" s="48"/>
      <c r="AH500" s="48"/>
      <c r="AI500" s="48"/>
      <c r="AJ500" s="48"/>
      <c r="AK500" s="48"/>
      <c r="AL500" s="48"/>
      <c r="AM500" s="48"/>
      <c r="AN500" s="49"/>
      <c r="AO500" s="45"/>
    </row>
    <row r="501" spans="8:41">
      <c r="H501" s="73"/>
      <c r="I501" s="88"/>
      <c r="J501" s="73"/>
      <c r="K501" s="73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  <c r="AA501" s="73"/>
      <c r="AB501" s="45"/>
      <c r="AC501" s="46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9"/>
      <c r="AO501" s="45"/>
    </row>
    <row r="502" spans="8:41">
      <c r="H502" s="73"/>
      <c r="I502" s="88"/>
      <c r="J502" s="73"/>
      <c r="K502" s="73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  <c r="AA502" s="73"/>
      <c r="AB502" s="45"/>
      <c r="AC502" s="46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9"/>
      <c r="AO502" s="45"/>
    </row>
    <row r="503" spans="8:41">
      <c r="H503" s="73"/>
      <c r="I503" s="88"/>
      <c r="J503" s="73"/>
      <c r="K503" s="73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  <c r="AA503" s="73"/>
      <c r="AB503" s="45"/>
      <c r="AC503" s="46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9"/>
      <c r="AO503" s="45"/>
    </row>
    <row r="504" spans="8:41">
      <c r="H504" s="73"/>
      <c r="I504" s="88"/>
      <c r="J504" s="73"/>
      <c r="K504" s="73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  <c r="AA504" s="73"/>
      <c r="AB504" s="45"/>
      <c r="AC504" s="46"/>
      <c r="AD504" s="48"/>
      <c r="AE504" s="48"/>
      <c r="AF504" s="48"/>
      <c r="AG504" s="48"/>
      <c r="AH504" s="48"/>
      <c r="AI504" s="48"/>
      <c r="AJ504" s="48"/>
      <c r="AK504" s="48"/>
      <c r="AL504" s="48"/>
      <c r="AM504" s="48"/>
      <c r="AN504" s="49"/>
      <c r="AO504" s="45"/>
    </row>
    <row r="505" spans="8:41">
      <c r="H505" s="73"/>
      <c r="I505" s="88"/>
      <c r="J505" s="73"/>
      <c r="K505" s="73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  <c r="AA505" s="73"/>
      <c r="AB505" s="45"/>
      <c r="AC505" s="46"/>
      <c r="AD505" s="48"/>
      <c r="AE505" s="48"/>
      <c r="AF505" s="48"/>
      <c r="AG505" s="48"/>
      <c r="AH505" s="48"/>
      <c r="AI505" s="48"/>
      <c r="AJ505" s="48"/>
      <c r="AK505" s="48"/>
      <c r="AL505" s="48"/>
      <c r="AM505" s="48"/>
      <c r="AN505" s="49"/>
      <c r="AO505" s="45"/>
    </row>
    <row r="506" spans="8:41">
      <c r="H506" s="73"/>
      <c r="I506" s="88"/>
      <c r="J506" s="73"/>
      <c r="K506" s="73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  <c r="AA506" s="73"/>
      <c r="AB506" s="45"/>
      <c r="AC506" s="46"/>
      <c r="AD506" s="48"/>
      <c r="AE506" s="48"/>
      <c r="AF506" s="48"/>
      <c r="AG506" s="48"/>
      <c r="AH506" s="48"/>
      <c r="AI506" s="48"/>
      <c r="AJ506" s="48"/>
      <c r="AK506" s="48"/>
      <c r="AL506" s="48"/>
      <c r="AM506" s="48"/>
      <c r="AN506" s="49"/>
      <c r="AO506" s="45"/>
    </row>
    <row r="507" spans="8:41">
      <c r="H507" s="73"/>
      <c r="I507" s="88"/>
      <c r="J507" s="73"/>
      <c r="K507" s="73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  <c r="AA507" s="73"/>
      <c r="AB507" s="45"/>
      <c r="AC507" s="46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9"/>
      <c r="AO507" s="45"/>
    </row>
    <row r="508" spans="8:41">
      <c r="H508" s="73"/>
      <c r="I508" s="88"/>
      <c r="J508" s="73"/>
      <c r="K508" s="73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  <c r="AA508" s="73"/>
      <c r="AB508" s="45"/>
      <c r="AC508" s="46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9"/>
      <c r="AO508" s="45"/>
    </row>
    <row r="509" spans="8:41">
      <c r="H509" s="73"/>
      <c r="I509" s="88"/>
      <c r="J509" s="73"/>
      <c r="K509" s="73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  <c r="AA509" s="73"/>
      <c r="AB509" s="45"/>
      <c r="AC509" s="46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9"/>
      <c r="AO509" s="45"/>
    </row>
    <row r="510" spans="8:41">
      <c r="H510" s="73"/>
      <c r="I510" s="88"/>
      <c r="J510" s="73"/>
      <c r="K510" s="73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  <c r="AA510" s="73"/>
      <c r="AB510" s="45"/>
      <c r="AC510" s="46"/>
      <c r="AD510" s="48"/>
      <c r="AE510" s="48"/>
      <c r="AF510" s="48"/>
      <c r="AG510" s="48"/>
      <c r="AH510" s="48"/>
      <c r="AI510" s="48"/>
      <c r="AJ510" s="48"/>
      <c r="AK510" s="48"/>
      <c r="AL510" s="48"/>
      <c r="AM510" s="48"/>
      <c r="AN510" s="49"/>
      <c r="AO510" s="45"/>
    </row>
    <row r="511" spans="8:41">
      <c r="H511" s="73"/>
      <c r="I511" s="88"/>
      <c r="J511" s="73"/>
      <c r="K511" s="73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  <c r="AA511" s="73"/>
      <c r="AB511" s="45"/>
      <c r="AC511" s="46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9"/>
      <c r="AO511" s="45"/>
    </row>
    <row r="512" spans="8:41">
      <c r="H512" s="73"/>
      <c r="I512" s="88"/>
      <c r="J512" s="73"/>
      <c r="K512" s="73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  <c r="AA512" s="73"/>
      <c r="AB512" s="45"/>
      <c r="AC512" s="46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9"/>
      <c r="AO512" s="45"/>
    </row>
    <row r="513" spans="8:41">
      <c r="H513" s="73"/>
      <c r="I513" s="88"/>
      <c r="J513" s="73"/>
      <c r="K513" s="73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  <c r="AA513" s="73"/>
      <c r="AB513" s="45"/>
      <c r="AC513" s="46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9"/>
      <c r="AO513" s="45"/>
    </row>
    <row r="514" spans="8:41">
      <c r="H514" s="73"/>
      <c r="I514" s="88"/>
      <c r="J514" s="73"/>
      <c r="K514" s="73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  <c r="AA514" s="73"/>
      <c r="AB514" s="45"/>
      <c r="AC514" s="46"/>
      <c r="AD514" s="48"/>
      <c r="AE514" s="48"/>
      <c r="AF514" s="48"/>
      <c r="AG514" s="48"/>
      <c r="AH514" s="48"/>
      <c r="AI514" s="48"/>
      <c r="AJ514" s="48"/>
      <c r="AK514" s="48"/>
      <c r="AL514" s="48"/>
      <c r="AM514" s="48"/>
      <c r="AN514" s="49"/>
      <c r="AO514" s="45"/>
    </row>
    <row r="515" spans="8:41">
      <c r="H515" s="73"/>
      <c r="I515" s="88"/>
      <c r="J515" s="73"/>
      <c r="K515" s="73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  <c r="AA515" s="73"/>
      <c r="AB515" s="45"/>
      <c r="AC515" s="46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9"/>
      <c r="AO515" s="45"/>
    </row>
    <row r="516" spans="8:41">
      <c r="H516" s="73"/>
      <c r="I516" s="88"/>
      <c r="J516" s="73"/>
      <c r="K516" s="73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  <c r="AA516" s="73"/>
      <c r="AB516" s="45"/>
      <c r="AC516" s="46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9"/>
      <c r="AO516" s="45"/>
    </row>
    <row r="517" spans="8:41">
      <c r="H517" s="73"/>
      <c r="I517" s="88"/>
      <c r="J517" s="73"/>
      <c r="K517" s="73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  <c r="AA517" s="73"/>
      <c r="AB517" s="45"/>
      <c r="AC517" s="46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9"/>
      <c r="AO517" s="45"/>
    </row>
    <row r="518" spans="8:41">
      <c r="H518" s="73"/>
      <c r="I518" s="88"/>
      <c r="J518" s="73"/>
      <c r="K518" s="73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  <c r="AA518" s="73"/>
      <c r="AB518" s="45"/>
      <c r="AC518" s="46"/>
      <c r="AD518" s="48"/>
      <c r="AE518" s="48"/>
      <c r="AF518" s="48"/>
      <c r="AG518" s="48"/>
      <c r="AH518" s="48"/>
      <c r="AI518" s="48"/>
      <c r="AJ518" s="48"/>
      <c r="AK518" s="48"/>
      <c r="AL518" s="48"/>
      <c r="AM518" s="48"/>
      <c r="AN518" s="49"/>
      <c r="AO518" s="45"/>
    </row>
    <row r="519" spans="8:41">
      <c r="H519" s="73"/>
      <c r="I519" s="88"/>
      <c r="J519" s="73"/>
      <c r="K519" s="73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  <c r="AA519" s="73"/>
      <c r="AB519" s="45"/>
      <c r="AC519" s="46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9"/>
      <c r="AO519" s="45"/>
    </row>
    <row r="520" spans="8:41">
      <c r="H520" s="73"/>
      <c r="I520" s="88"/>
      <c r="J520" s="73"/>
      <c r="K520" s="73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  <c r="AA520" s="73"/>
      <c r="AB520" s="45"/>
      <c r="AC520" s="46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9"/>
      <c r="AO520" s="45"/>
    </row>
    <row r="521" spans="8:41">
      <c r="H521" s="73"/>
      <c r="I521" s="88"/>
      <c r="J521" s="73"/>
      <c r="K521" s="73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  <c r="AA521" s="73"/>
      <c r="AB521" s="45"/>
      <c r="AC521" s="46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9"/>
      <c r="AO521" s="45"/>
    </row>
    <row r="522" spans="8:41">
      <c r="H522" s="73"/>
      <c r="I522" s="88"/>
      <c r="J522" s="73"/>
      <c r="K522" s="73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  <c r="AA522" s="73"/>
      <c r="AB522" s="45"/>
      <c r="AC522" s="46"/>
      <c r="AD522" s="48"/>
      <c r="AE522" s="48"/>
      <c r="AF522" s="48"/>
      <c r="AG522" s="48"/>
      <c r="AH522" s="48"/>
      <c r="AI522" s="48"/>
      <c r="AJ522" s="48"/>
      <c r="AK522" s="48"/>
      <c r="AL522" s="48"/>
      <c r="AM522" s="48"/>
      <c r="AN522" s="49"/>
      <c r="AO522" s="45"/>
    </row>
    <row r="523" spans="8:41">
      <c r="H523" s="73"/>
      <c r="I523" s="88"/>
      <c r="J523" s="73"/>
      <c r="K523" s="73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  <c r="AA523" s="73"/>
      <c r="AB523" s="45"/>
      <c r="AC523" s="46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9"/>
      <c r="AO523" s="45"/>
    </row>
    <row r="524" spans="8:41">
      <c r="H524" s="73"/>
      <c r="I524" s="88"/>
      <c r="J524" s="73"/>
      <c r="K524" s="73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  <c r="AA524" s="73"/>
      <c r="AB524" s="45"/>
      <c r="AC524" s="46"/>
      <c r="AD524" s="48"/>
      <c r="AE524" s="48"/>
      <c r="AF524" s="48"/>
      <c r="AG524" s="48"/>
      <c r="AH524" s="48"/>
      <c r="AI524" s="48"/>
      <c r="AJ524" s="48"/>
      <c r="AK524" s="48"/>
      <c r="AL524" s="48"/>
      <c r="AM524" s="48"/>
      <c r="AN524" s="49"/>
      <c r="AO524" s="45"/>
    </row>
    <row r="525" spans="8:41">
      <c r="H525" s="73"/>
      <c r="I525" s="88"/>
      <c r="J525" s="73"/>
      <c r="K525" s="73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  <c r="AA525" s="73"/>
      <c r="AB525" s="45"/>
      <c r="AC525" s="46"/>
      <c r="AD525" s="48"/>
      <c r="AE525" s="48"/>
      <c r="AF525" s="48"/>
      <c r="AG525" s="48"/>
      <c r="AH525" s="48"/>
      <c r="AI525" s="48"/>
      <c r="AJ525" s="48"/>
      <c r="AK525" s="48"/>
      <c r="AL525" s="48"/>
      <c r="AM525" s="48"/>
      <c r="AN525" s="49"/>
      <c r="AO525" s="45"/>
    </row>
    <row r="526" spans="8:41">
      <c r="H526" s="73"/>
      <c r="I526" s="88"/>
      <c r="J526" s="73"/>
      <c r="K526" s="73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  <c r="AA526" s="73"/>
      <c r="AB526" s="45"/>
      <c r="AC526" s="46"/>
      <c r="AD526" s="48"/>
      <c r="AE526" s="48"/>
      <c r="AF526" s="48"/>
      <c r="AG526" s="48"/>
      <c r="AH526" s="48"/>
      <c r="AI526" s="48"/>
      <c r="AJ526" s="48"/>
      <c r="AK526" s="48"/>
      <c r="AL526" s="48"/>
      <c r="AM526" s="48"/>
      <c r="AN526" s="49"/>
      <c r="AO526" s="45"/>
    </row>
    <row r="527" spans="8:41">
      <c r="H527" s="73"/>
      <c r="I527" s="88"/>
      <c r="J527" s="73"/>
      <c r="K527" s="73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  <c r="AA527" s="73"/>
      <c r="AB527" s="45"/>
      <c r="AC527" s="46"/>
      <c r="AD527" s="48"/>
      <c r="AE527" s="48"/>
      <c r="AF527" s="48"/>
      <c r="AG527" s="48"/>
      <c r="AH527" s="48"/>
      <c r="AI527" s="48"/>
      <c r="AJ527" s="48"/>
      <c r="AK527" s="48"/>
      <c r="AL527" s="48"/>
      <c r="AM527" s="48"/>
      <c r="AN527" s="49"/>
      <c r="AO527" s="45"/>
    </row>
    <row r="528" spans="8:41">
      <c r="H528" s="73"/>
      <c r="I528" s="88"/>
      <c r="J528" s="73"/>
      <c r="K528" s="73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  <c r="AA528" s="73"/>
      <c r="AB528" s="45"/>
      <c r="AC528" s="46"/>
      <c r="AD528" s="48"/>
      <c r="AE528" s="48"/>
      <c r="AF528" s="48"/>
      <c r="AG528" s="48"/>
      <c r="AH528" s="48"/>
      <c r="AI528" s="48"/>
      <c r="AJ528" s="48"/>
      <c r="AK528" s="48"/>
      <c r="AL528" s="48"/>
      <c r="AM528" s="48"/>
      <c r="AN528" s="49"/>
      <c r="AO528" s="45"/>
    </row>
    <row r="529" spans="8:41" ht="15">
      <c r="H529" s="73"/>
      <c r="I529" s="88"/>
      <c r="J529" s="73"/>
      <c r="K529" s="73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  <c r="AA529" s="73"/>
      <c r="AB529" s="45"/>
      <c r="AC529" s="51"/>
      <c r="AD529" s="48"/>
      <c r="AE529" s="48"/>
      <c r="AF529" s="48"/>
      <c r="AG529" s="48"/>
      <c r="AH529" s="48"/>
      <c r="AI529" s="48"/>
      <c r="AJ529" s="48"/>
      <c r="AK529" s="48"/>
      <c r="AL529" s="48"/>
      <c r="AM529" s="48"/>
      <c r="AN529" s="52"/>
      <c r="AO529" s="45"/>
    </row>
    <row r="530" spans="8:41" ht="15">
      <c r="H530" s="73"/>
      <c r="I530" s="88"/>
      <c r="J530" s="73"/>
      <c r="K530" s="73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  <c r="AA530" s="73"/>
      <c r="AB530" s="45"/>
      <c r="AC530" s="53"/>
      <c r="AD530" s="51"/>
      <c r="AE530" s="51"/>
      <c r="AF530" s="51"/>
      <c r="AG530" s="51"/>
      <c r="AH530" s="51"/>
      <c r="AI530" s="51"/>
      <c r="AJ530" s="51"/>
      <c r="AK530" s="51"/>
      <c r="AL530" s="51"/>
      <c r="AM530" s="51"/>
      <c r="AN530" s="53"/>
      <c r="AO530" s="45"/>
    </row>
    <row r="531" spans="8:41">
      <c r="H531" s="73"/>
      <c r="I531" s="88"/>
      <c r="J531" s="73"/>
      <c r="K531" s="73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  <c r="AA531" s="73"/>
      <c r="AB531" s="45"/>
      <c r="AC531" s="54"/>
      <c r="AD531" s="54"/>
      <c r="AE531" s="54"/>
      <c r="AF531" s="54"/>
      <c r="AG531" s="54"/>
      <c r="AH531" s="54"/>
      <c r="AI531" s="54"/>
      <c r="AJ531" s="54"/>
      <c r="AK531" s="54"/>
      <c r="AL531" s="54"/>
      <c r="AM531" s="54"/>
      <c r="AN531" s="54"/>
      <c r="AO531" s="45"/>
    </row>
    <row r="532" spans="8:41">
      <c r="H532" s="73"/>
      <c r="I532" s="88"/>
      <c r="J532" s="73"/>
      <c r="K532" s="73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  <c r="AA532" s="73"/>
    </row>
    <row r="533" spans="8:41">
      <c r="H533" s="73"/>
      <c r="I533" s="88"/>
      <c r="J533" s="73"/>
      <c r="K533" s="73"/>
      <c r="L533" s="88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  <c r="X533" s="88"/>
      <c r="Y533" s="88"/>
      <c r="Z533" s="88"/>
      <c r="AA533" s="73"/>
    </row>
    <row r="534" spans="8:41">
      <c r="H534" s="73"/>
      <c r="I534" s="88"/>
      <c r="J534" s="73"/>
      <c r="K534" s="73"/>
      <c r="L534" s="88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  <c r="X534" s="88"/>
      <c r="Y534" s="88"/>
      <c r="Z534" s="88"/>
      <c r="AA534" s="73"/>
    </row>
    <row r="535" spans="8:41">
      <c r="H535" s="73"/>
      <c r="I535" s="88"/>
      <c r="J535" s="73"/>
      <c r="K535" s="73"/>
      <c r="L535" s="88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  <c r="X535" s="88"/>
      <c r="Y535" s="88"/>
      <c r="Z535" s="88"/>
      <c r="AA535" s="73"/>
    </row>
    <row r="536" spans="8:41">
      <c r="H536" s="73"/>
      <c r="I536" s="88"/>
      <c r="J536" s="73"/>
      <c r="K536" s="73"/>
      <c r="L536" s="88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  <c r="X536" s="88"/>
      <c r="Y536" s="88"/>
      <c r="Z536" s="88"/>
      <c r="AA536" s="73"/>
    </row>
    <row r="537" spans="8:41">
      <c r="H537" s="73"/>
      <c r="I537" s="88"/>
      <c r="J537" s="73"/>
      <c r="K537" s="73"/>
      <c r="L537" s="88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  <c r="X537" s="88"/>
      <c r="Y537" s="88"/>
      <c r="Z537" s="88"/>
      <c r="AA537" s="73"/>
    </row>
    <row r="538" spans="8:41">
      <c r="H538" s="73"/>
      <c r="I538" s="88"/>
      <c r="J538" s="73"/>
      <c r="K538" s="73"/>
      <c r="L538" s="88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  <c r="X538" s="88"/>
      <c r="Y538" s="88"/>
      <c r="Z538" s="88"/>
      <c r="AA538" s="73"/>
    </row>
    <row r="539" spans="8:41">
      <c r="H539" s="73"/>
      <c r="I539" s="88"/>
      <c r="J539" s="73"/>
      <c r="K539" s="73"/>
      <c r="L539" s="88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  <c r="X539" s="88"/>
      <c r="Y539" s="88"/>
      <c r="Z539" s="88"/>
      <c r="AA539" s="73"/>
    </row>
    <row r="540" spans="8:41">
      <c r="H540" s="73"/>
      <c r="I540" s="88"/>
      <c r="J540" s="73"/>
      <c r="K540" s="73"/>
      <c r="L540" s="88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  <c r="X540" s="88"/>
      <c r="Y540" s="88"/>
      <c r="Z540" s="88"/>
      <c r="AA540" s="73"/>
    </row>
    <row r="541" spans="8:41">
      <c r="H541" s="73"/>
      <c r="I541" s="88"/>
      <c r="J541" s="73"/>
      <c r="K541" s="73"/>
      <c r="L541" s="88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  <c r="X541" s="88"/>
      <c r="Y541" s="88"/>
      <c r="Z541" s="88"/>
      <c r="AA541" s="73"/>
    </row>
    <row r="542" spans="8:41">
      <c r="H542" s="73"/>
      <c r="I542" s="88"/>
      <c r="J542" s="73"/>
      <c r="K542" s="73"/>
      <c r="L542" s="88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  <c r="X542" s="88"/>
      <c r="Y542" s="88"/>
      <c r="Z542" s="88"/>
      <c r="AA542" s="73"/>
    </row>
    <row r="543" spans="8:41">
      <c r="H543" s="73"/>
      <c r="I543" s="88"/>
      <c r="J543" s="73"/>
      <c r="K543" s="73"/>
      <c r="L543" s="88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  <c r="X543" s="88"/>
      <c r="Y543" s="88"/>
      <c r="Z543" s="88"/>
      <c r="AA543" s="73"/>
    </row>
    <row r="544" spans="8:41">
      <c r="H544" s="73"/>
      <c r="I544" s="88"/>
      <c r="J544" s="73"/>
      <c r="K544" s="73"/>
      <c r="L544" s="88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  <c r="X544" s="88"/>
      <c r="Y544" s="88"/>
      <c r="Z544" s="88"/>
      <c r="AA544" s="73"/>
    </row>
    <row r="545" spans="8:27">
      <c r="H545" s="73"/>
      <c r="I545" s="88"/>
      <c r="J545" s="73"/>
      <c r="K545" s="73"/>
      <c r="L545" s="88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  <c r="X545" s="88"/>
      <c r="Y545" s="88"/>
      <c r="Z545" s="88"/>
      <c r="AA545" s="73"/>
    </row>
    <row r="546" spans="8:27">
      <c r="H546" s="73"/>
      <c r="I546" s="88"/>
      <c r="J546" s="73"/>
      <c r="K546" s="73"/>
      <c r="L546" s="88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  <c r="X546" s="88"/>
      <c r="Y546" s="88"/>
      <c r="Z546" s="88"/>
      <c r="AA546" s="73"/>
    </row>
    <row r="547" spans="8:27">
      <c r="H547" s="73"/>
      <c r="I547" s="88"/>
      <c r="J547" s="73"/>
      <c r="K547" s="73"/>
      <c r="L547" s="88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  <c r="X547" s="88"/>
      <c r="Y547" s="88"/>
      <c r="Z547" s="88"/>
      <c r="AA547" s="73"/>
    </row>
    <row r="548" spans="8:27">
      <c r="H548" s="73"/>
      <c r="I548" s="88"/>
      <c r="J548" s="73"/>
      <c r="K548" s="73"/>
      <c r="L548" s="88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  <c r="X548" s="88"/>
      <c r="Y548" s="88"/>
      <c r="Z548" s="88"/>
      <c r="AA548" s="73"/>
    </row>
    <row r="549" spans="8:27">
      <c r="H549" s="73"/>
      <c r="I549" s="88"/>
      <c r="J549" s="73"/>
      <c r="K549" s="73"/>
      <c r="L549" s="88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  <c r="X549" s="88"/>
      <c r="Y549" s="88"/>
      <c r="Z549" s="88"/>
      <c r="AA549" s="73"/>
    </row>
    <row r="550" spans="8:27">
      <c r="H550" s="73"/>
      <c r="I550" s="88"/>
      <c r="J550" s="73"/>
      <c r="K550" s="73"/>
      <c r="L550" s="88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  <c r="X550" s="88"/>
      <c r="Y550" s="88"/>
      <c r="Z550" s="88"/>
      <c r="AA550" s="73"/>
    </row>
    <row r="551" spans="8:27">
      <c r="H551" s="73"/>
      <c r="I551" s="88"/>
      <c r="J551" s="73"/>
      <c r="K551" s="73"/>
      <c r="L551" s="88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  <c r="X551" s="88"/>
      <c r="Y551" s="88"/>
      <c r="Z551" s="88"/>
      <c r="AA551" s="73"/>
    </row>
    <row r="552" spans="8:27">
      <c r="H552" s="73"/>
      <c r="I552" s="88"/>
      <c r="J552" s="73"/>
      <c r="K552" s="73"/>
      <c r="L552" s="88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  <c r="X552" s="88"/>
      <c r="Y552" s="88"/>
      <c r="Z552" s="88"/>
      <c r="AA552" s="73"/>
    </row>
    <row r="553" spans="8:27">
      <c r="H553" s="73"/>
      <c r="I553" s="88"/>
      <c r="J553" s="73"/>
      <c r="K553" s="73"/>
      <c r="L553" s="88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  <c r="X553" s="88"/>
      <c r="Y553" s="88"/>
      <c r="Z553" s="88"/>
      <c r="AA553" s="73"/>
    </row>
    <row r="554" spans="8:27">
      <c r="H554" s="73"/>
      <c r="I554" s="88"/>
      <c r="J554" s="73"/>
      <c r="K554" s="73"/>
      <c r="L554" s="88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  <c r="X554" s="88"/>
      <c r="Y554" s="88"/>
      <c r="Z554" s="88"/>
      <c r="AA554" s="73"/>
    </row>
    <row r="555" spans="8:27">
      <c r="H555" s="73"/>
      <c r="I555" s="88"/>
      <c r="J555" s="73"/>
      <c r="K555" s="73"/>
      <c r="L555" s="88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  <c r="X555" s="88"/>
      <c r="Y555" s="88"/>
      <c r="Z555" s="88"/>
      <c r="AA555" s="73"/>
    </row>
    <row r="556" spans="8:27">
      <c r="H556" s="73"/>
      <c r="I556" s="88"/>
      <c r="J556" s="73"/>
      <c r="K556" s="73"/>
      <c r="L556" s="88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  <c r="X556" s="88"/>
      <c r="Y556" s="88"/>
      <c r="Z556" s="88"/>
      <c r="AA556" s="73"/>
    </row>
    <row r="557" spans="8:27">
      <c r="H557" s="73"/>
      <c r="I557" s="88"/>
      <c r="J557" s="73"/>
      <c r="K557" s="73"/>
      <c r="L557" s="88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  <c r="X557" s="88"/>
      <c r="Y557" s="88"/>
      <c r="Z557" s="88"/>
      <c r="AA557" s="73"/>
    </row>
    <row r="558" spans="8:27">
      <c r="H558" s="73"/>
      <c r="I558" s="88"/>
      <c r="J558" s="73"/>
      <c r="K558" s="73"/>
      <c r="L558" s="88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  <c r="X558" s="88"/>
      <c r="Y558" s="88"/>
      <c r="Z558" s="88"/>
      <c r="AA558" s="73"/>
    </row>
    <row r="559" spans="8:27">
      <c r="H559" s="73"/>
      <c r="I559" s="88"/>
      <c r="J559" s="73"/>
      <c r="K559" s="73"/>
      <c r="L559" s="88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  <c r="X559" s="88"/>
      <c r="Y559" s="88"/>
      <c r="Z559" s="88"/>
      <c r="AA559" s="73"/>
    </row>
    <row r="560" spans="8:27">
      <c r="H560" s="73"/>
      <c r="I560" s="88"/>
      <c r="J560" s="73"/>
      <c r="K560" s="73"/>
      <c r="L560" s="88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  <c r="X560" s="88"/>
      <c r="Y560" s="88"/>
      <c r="Z560" s="88"/>
      <c r="AA560" s="73"/>
    </row>
    <row r="561" spans="8:27">
      <c r="H561" s="73"/>
      <c r="I561" s="88"/>
      <c r="J561" s="73"/>
      <c r="K561" s="73"/>
      <c r="L561" s="88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  <c r="X561" s="88"/>
      <c r="Y561" s="88"/>
      <c r="Z561" s="88"/>
      <c r="AA561" s="73"/>
    </row>
    <row r="562" spans="8:27">
      <c r="H562" s="73"/>
      <c r="I562" s="88"/>
      <c r="J562" s="73"/>
      <c r="K562" s="73"/>
      <c r="L562" s="88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  <c r="X562" s="88"/>
      <c r="Y562" s="88"/>
      <c r="Z562" s="88"/>
      <c r="AA562" s="73"/>
    </row>
    <row r="563" spans="8:27">
      <c r="H563" s="73"/>
      <c r="I563" s="88"/>
      <c r="J563" s="73"/>
      <c r="K563" s="73"/>
      <c r="L563" s="88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  <c r="AA563" s="73"/>
    </row>
    <row r="564" spans="8:27">
      <c r="H564" s="73"/>
      <c r="I564" s="88"/>
      <c r="J564" s="73"/>
      <c r="K564" s="73"/>
      <c r="L564" s="88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  <c r="X564" s="88"/>
      <c r="Y564" s="88"/>
      <c r="Z564" s="88"/>
      <c r="AA564" s="73"/>
    </row>
    <row r="565" spans="8:27">
      <c r="H565" s="73"/>
      <c r="I565" s="88"/>
      <c r="J565" s="73"/>
      <c r="K565" s="73"/>
      <c r="L565" s="88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  <c r="X565" s="88"/>
      <c r="Y565" s="88"/>
      <c r="Z565" s="88"/>
      <c r="AA565" s="73"/>
    </row>
    <row r="566" spans="8:27">
      <c r="H566" s="73"/>
      <c r="I566" s="88"/>
      <c r="J566" s="73"/>
      <c r="K566" s="73"/>
      <c r="L566" s="88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  <c r="X566" s="88"/>
      <c r="Y566" s="88"/>
      <c r="Z566" s="88"/>
      <c r="AA566" s="73"/>
    </row>
    <row r="567" spans="8:27">
      <c r="H567" s="73"/>
      <c r="I567" s="88"/>
      <c r="J567" s="73"/>
      <c r="K567" s="73"/>
      <c r="L567" s="88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  <c r="X567" s="88"/>
      <c r="Y567" s="88"/>
      <c r="Z567" s="88"/>
      <c r="AA567" s="73"/>
    </row>
    <row r="568" spans="8:27">
      <c r="H568" s="73"/>
      <c r="I568" s="88"/>
      <c r="J568" s="73"/>
      <c r="K568" s="73"/>
      <c r="L568" s="88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  <c r="X568" s="88"/>
      <c r="Y568" s="88"/>
      <c r="Z568" s="88"/>
      <c r="AA568" s="73"/>
    </row>
    <row r="569" spans="8:27">
      <c r="H569" s="73"/>
      <c r="I569" s="88"/>
      <c r="J569" s="73"/>
      <c r="K569" s="73"/>
      <c r="L569" s="88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  <c r="X569" s="88"/>
      <c r="Y569" s="88"/>
      <c r="Z569" s="88"/>
      <c r="AA569" s="73"/>
    </row>
    <row r="570" spans="8:27">
      <c r="H570" s="73"/>
      <c r="I570" s="88"/>
      <c r="J570" s="73"/>
      <c r="K570" s="73"/>
      <c r="L570" s="88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  <c r="X570" s="88"/>
      <c r="Y570" s="88"/>
      <c r="Z570" s="88"/>
      <c r="AA570" s="73"/>
    </row>
    <row r="571" spans="8:27">
      <c r="H571" s="73"/>
      <c r="I571" s="88"/>
      <c r="J571" s="73"/>
      <c r="K571" s="73"/>
      <c r="L571" s="88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  <c r="X571" s="88"/>
      <c r="Y571" s="88"/>
      <c r="Z571" s="88"/>
      <c r="AA571" s="73"/>
    </row>
    <row r="572" spans="8:27">
      <c r="H572" s="73"/>
      <c r="I572" s="88"/>
      <c r="J572" s="73"/>
      <c r="K572" s="73"/>
      <c r="L572" s="88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  <c r="X572" s="88"/>
      <c r="Y572" s="88"/>
      <c r="Z572" s="88"/>
      <c r="AA572" s="73"/>
    </row>
    <row r="573" spans="8:27">
      <c r="H573" s="73"/>
      <c r="I573" s="88"/>
      <c r="J573" s="73"/>
      <c r="K573" s="73"/>
      <c r="L573" s="88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  <c r="X573" s="88"/>
      <c r="Y573" s="88"/>
      <c r="Z573" s="88"/>
      <c r="AA573" s="73"/>
    </row>
    <row r="574" spans="8:27">
      <c r="H574" s="73"/>
      <c r="I574" s="88"/>
      <c r="J574" s="73"/>
      <c r="K574" s="73"/>
      <c r="L574" s="88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  <c r="X574" s="88"/>
      <c r="Y574" s="88"/>
      <c r="Z574" s="88"/>
      <c r="AA574" s="73"/>
    </row>
    <row r="575" spans="8:27">
      <c r="H575" s="73"/>
      <c r="I575" s="88"/>
      <c r="J575" s="73"/>
      <c r="K575" s="73"/>
      <c r="L575" s="88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  <c r="X575" s="88"/>
      <c r="Y575" s="88"/>
      <c r="Z575" s="88"/>
      <c r="AA575" s="73"/>
    </row>
    <row r="576" spans="8:27">
      <c r="H576" s="73"/>
      <c r="I576" s="88"/>
      <c r="J576" s="73"/>
      <c r="K576" s="73"/>
      <c r="L576" s="88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  <c r="X576" s="88"/>
      <c r="Y576" s="88"/>
      <c r="Z576" s="88"/>
      <c r="AA576" s="73"/>
    </row>
    <row r="577" spans="8:27">
      <c r="H577" s="73"/>
      <c r="I577" s="88"/>
      <c r="J577" s="73"/>
      <c r="K577" s="73"/>
      <c r="L577" s="88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  <c r="X577" s="88"/>
      <c r="Y577" s="88"/>
      <c r="Z577" s="88"/>
      <c r="AA577" s="73"/>
    </row>
    <row r="578" spans="8:27">
      <c r="H578" s="73"/>
      <c r="I578" s="88"/>
      <c r="J578" s="73"/>
      <c r="K578" s="73"/>
      <c r="L578" s="88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  <c r="X578" s="88"/>
      <c r="Y578" s="88"/>
      <c r="Z578" s="88"/>
      <c r="AA578" s="73"/>
    </row>
    <row r="579" spans="8:27">
      <c r="H579" s="73"/>
      <c r="I579" s="88"/>
      <c r="J579" s="73"/>
      <c r="K579" s="73"/>
      <c r="L579" s="88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  <c r="X579" s="88"/>
      <c r="Y579" s="88"/>
      <c r="Z579" s="88"/>
      <c r="AA579" s="73"/>
    </row>
    <row r="580" spans="8:27">
      <c r="H580" s="73"/>
      <c r="I580" s="88"/>
      <c r="J580" s="73"/>
      <c r="K580" s="73"/>
      <c r="L580" s="88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  <c r="X580" s="88"/>
      <c r="Y580" s="88"/>
      <c r="Z580" s="88"/>
      <c r="AA580" s="73"/>
    </row>
    <row r="581" spans="8:27">
      <c r="H581" s="73"/>
      <c r="I581" s="88"/>
      <c r="J581" s="73"/>
      <c r="K581" s="73"/>
      <c r="L581" s="88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  <c r="X581" s="88"/>
      <c r="Y581" s="88"/>
      <c r="Z581" s="88"/>
      <c r="AA581" s="73"/>
    </row>
    <row r="582" spans="8:27">
      <c r="H582" s="73"/>
      <c r="I582" s="88"/>
      <c r="J582" s="73"/>
      <c r="K582" s="73"/>
      <c r="L582" s="88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  <c r="X582" s="88"/>
      <c r="Y582" s="88"/>
      <c r="Z582" s="88"/>
      <c r="AA582" s="73"/>
    </row>
    <row r="583" spans="8:27">
      <c r="H583" s="73"/>
      <c r="I583" s="88"/>
      <c r="J583" s="73"/>
      <c r="K583" s="73"/>
      <c r="L583" s="88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  <c r="X583" s="88"/>
      <c r="Y583" s="88"/>
      <c r="Z583" s="88"/>
      <c r="AA583" s="73"/>
    </row>
    <row r="584" spans="8:27">
      <c r="H584" s="73"/>
      <c r="I584" s="88"/>
      <c r="J584" s="73"/>
      <c r="K584" s="73"/>
      <c r="L584" s="88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  <c r="X584" s="88"/>
      <c r="Y584" s="88"/>
      <c r="Z584" s="88"/>
      <c r="AA584" s="73"/>
    </row>
    <row r="585" spans="8:27">
      <c r="H585" s="73"/>
      <c r="I585" s="88"/>
      <c r="J585" s="73"/>
      <c r="K585" s="73"/>
      <c r="L585" s="88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  <c r="X585" s="88"/>
      <c r="Y585" s="88"/>
      <c r="Z585" s="88"/>
      <c r="AA585" s="73"/>
    </row>
    <row r="586" spans="8:27">
      <c r="H586" s="73"/>
      <c r="I586" s="88"/>
      <c r="J586" s="73"/>
      <c r="K586" s="73"/>
      <c r="L586" s="88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  <c r="X586" s="88"/>
      <c r="Y586" s="88"/>
      <c r="Z586" s="88"/>
      <c r="AA586" s="73"/>
    </row>
    <row r="587" spans="8:27">
      <c r="H587" s="73"/>
      <c r="I587" s="88"/>
      <c r="J587" s="73"/>
      <c r="K587" s="73"/>
      <c r="L587" s="88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  <c r="X587" s="88"/>
      <c r="Y587" s="88"/>
      <c r="Z587" s="88"/>
      <c r="AA587" s="73"/>
    </row>
    <row r="588" spans="8:27">
      <c r="H588" s="73"/>
      <c r="I588" s="88"/>
      <c r="J588" s="73"/>
      <c r="K588" s="73"/>
      <c r="L588" s="88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  <c r="X588" s="88"/>
      <c r="Y588" s="88"/>
      <c r="Z588" s="88"/>
      <c r="AA588" s="73"/>
    </row>
    <row r="589" spans="8:27">
      <c r="H589" s="73"/>
      <c r="I589" s="88"/>
      <c r="J589" s="73"/>
      <c r="K589" s="73"/>
      <c r="L589" s="88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  <c r="X589" s="88"/>
      <c r="Y589" s="88"/>
      <c r="Z589" s="88"/>
      <c r="AA589" s="73"/>
    </row>
    <row r="590" spans="8:27">
      <c r="H590" s="73"/>
      <c r="I590" s="88"/>
      <c r="J590" s="73"/>
      <c r="K590" s="73"/>
      <c r="L590" s="88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  <c r="X590" s="88"/>
      <c r="Y590" s="88"/>
      <c r="Z590" s="88"/>
      <c r="AA590" s="73"/>
    </row>
    <row r="591" spans="8:27">
      <c r="H591" s="73"/>
      <c r="I591" s="88"/>
      <c r="J591" s="73"/>
      <c r="K591" s="73"/>
      <c r="L591" s="88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  <c r="X591" s="88"/>
      <c r="Y591" s="88"/>
      <c r="Z591" s="88"/>
      <c r="AA591" s="73"/>
    </row>
    <row r="592" spans="8:27">
      <c r="H592" s="73"/>
      <c r="I592" s="88"/>
      <c r="J592" s="73"/>
      <c r="K592" s="73"/>
      <c r="L592" s="88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  <c r="X592" s="88"/>
      <c r="Y592" s="88"/>
      <c r="Z592" s="88"/>
      <c r="AA592" s="73"/>
    </row>
    <row r="593" spans="8:27">
      <c r="H593" s="73"/>
      <c r="I593" s="88"/>
      <c r="J593" s="73"/>
      <c r="K593" s="73"/>
      <c r="L593" s="88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  <c r="X593" s="88"/>
      <c r="Y593" s="88"/>
      <c r="Z593" s="88"/>
      <c r="AA593" s="73"/>
    </row>
    <row r="594" spans="8:27">
      <c r="H594" s="73"/>
      <c r="I594" s="88"/>
      <c r="J594" s="73"/>
      <c r="K594" s="73"/>
      <c r="L594" s="88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  <c r="X594" s="88"/>
      <c r="Y594" s="88"/>
      <c r="Z594" s="88"/>
      <c r="AA594" s="73"/>
    </row>
    <row r="595" spans="8:27">
      <c r="H595" s="73"/>
      <c r="I595" s="88"/>
      <c r="J595" s="73"/>
      <c r="K595" s="73"/>
      <c r="L595" s="88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  <c r="X595" s="88"/>
      <c r="Y595" s="88"/>
      <c r="Z595" s="88"/>
      <c r="AA595" s="73"/>
    </row>
    <row r="596" spans="8:27">
      <c r="H596" s="73"/>
      <c r="I596" s="88"/>
      <c r="J596" s="73"/>
      <c r="K596" s="73"/>
      <c r="L596" s="88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  <c r="X596" s="88"/>
      <c r="Y596" s="88"/>
      <c r="Z596" s="88"/>
      <c r="AA596" s="73"/>
    </row>
    <row r="597" spans="8:27">
      <c r="H597" s="73"/>
      <c r="I597" s="88"/>
      <c r="J597" s="73"/>
      <c r="K597" s="73"/>
      <c r="L597" s="88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  <c r="X597" s="88"/>
      <c r="Y597" s="88"/>
      <c r="Z597" s="88"/>
      <c r="AA597" s="73"/>
    </row>
    <row r="598" spans="8:27">
      <c r="H598" s="73"/>
      <c r="I598" s="88"/>
      <c r="J598" s="73"/>
      <c r="K598" s="73"/>
      <c r="L598" s="88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  <c r="X598" s="88"/>
      <c r="Y598" s="88"/>
      <c r="Z598" s="88"/>
      <c r="AA598" s="73"/>
    </row>
    <row r="599" spans="8:27">
      <c r="H599" s="73"/>
      <c r="I599" s="88"/>
      <c r="J599" s="73"/>
      <c r="K599" s="73"/>
      <c r="L599" s="88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  <c r="X599" s="88"/>
      <c r="Y599" s="88"/>
      <c r="Z599" s="88"/>
      <c r="AA599" s="73"/>
    </row>
    <row r="600" spans="8:27">
      <c r="H600" s="73"/>
      <c r="I600" s="88"/>
      <c r="J600" s="73"/>
      <c r="K600" s="73"/>
      <c r="L600" s="88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  <c r="X600" s="88"/>
      <c r="Y600" s="88"/>
      <c r="Z600" s="88"/>
      <c r="AA600" s="73"/>
    </row>
    <row r="601" spans="8:27">
      <c r="H601" s="73"/>
      <c r="I601" s="88"/>
      <c r="J601" s="73"/>
      <c r="K601" s="73"/>
      <c r="L601" s="88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  <c r="X601" s="88"/>
      <c r="Y601" s="88"/>
      <c r="Z601" s="88"/>
      <c r="AA601" s="73"/>
    </row>
    <row r="602" spans="8:27">
      <c r="H602" s="73"/>
      <c r="I602" s="88"/>
      <c r="J602" s="73"/>
      <c r="K602" s="73"/>
      <c r="L602" s="88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  <c r="X602" s="88"/>
      <c r="Y602" s="88"/>
      <c r="Z602" s="88"/>
      <c r="AA602" s="73"/>
    </row>
    <row r="603" spans="8:27">
      <c r="H603" s="73"/>
      <c r="I603" s="88"/>
      <c r="J603" s="73"/>
      <c r="K603" s="73"/>
      <c r="L603" s="88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  <c r="X603" s="88"/>
      <c r="Y603" s="88"/>
      <c r="Z603" s="88"/>
      <c r="AA603" s="73"/>
    </row>
    <row r="604" spans="8:27">
      <c r="H604" s="73"/>
      <c r="I604" s="88"/>
      <c r="J604" s="73"/>
      <c r="K604" s="73"/>
      <c r="L604" s="88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  <c r="X604" s="88"/>
      <c r="Y604" s="88"/>
      <c r="Z604" s="88"/>
      <c r="AA604" s="73"/>
    </row>
    <row r="605" spans="8:27">
      <c r="H605" s="73"/>
      <c r="I605" s="88"/>
      <c r="J605" s="73"/>
      <c r="K605" s="73"/>
      <c r="L605" s="88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  <c r="X605" s="88"/>
      <c r="Y605" s="88"/>
      <c r="Z605" s="88"/>
      <c r="AA605" s="73"/>
    </row>
    <row r="606" spans="8:27">
      <c r="H606" s="73"/>
      <c r="I606" s="88"/>
      <c r="J606" s="73"/>
      <c r="K606" s="73"/>
      <c r="L606" s="88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  <c r="X606" s="88"/>
      <c r="Y606" s="88"/>
      <c r="Z606" s="88"/>
      <c r="AA606" s="73"/>
    </row>
    <row r="607" spans="8:27">
      <c r="H607" s="73"/>
      <c r="I607" s="88"/>
      <c r="J607" s="73"/>
      <c r="K607" s="73"/>
      <c r="L607" s="88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  <c r="X607" s="88"/>
      <c r="Y607" s="88"/>
      <c r="Z607" s="88"/>
      <c r="AA607" s="73"/>
    </row>
    <row r="608" spans="8:27">
      <c r="H608" s="73"/>
      <c r="I608" s="88"/>
      <c r="J608" s="73"/>
      <c r="K608" s="73"/>
      <c r="L608" s="88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  <c r="X608" s="88"/>
      <c r="Y608" s="88"/>
      <c r="Z608" s="88"/>
      <c r="AA608" s="73"/>
    </row>
    <row r="609" spans="8:27">
      <c r="H609" s="73"/>
      <c r="I609" s="88"/>
      <c r="J609" s="73"/>
      <c r="K609" s="73"/>
      <c r="L609" s="88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  <c r="X609" s="88"/>
      <c r="Y609" s="88"/>
      <c r="Z609" s="88"/>
      <c r="AA609" s="73"/>
    </row>
    <row r="610" spans="8:27">
      <c r="H610" s="73"/>
      <c r="I610" s="88"/>
      <c r="J610" s="73"/>
      <c r="K610" s="73"/>
      <c r="L610" s="88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  <c r="X610" s="88"/>
      <c r="Y610" s="88"/>
      <c r="Z610" s="88"/>
      <c r="AA610" s="73"/>
    </row>
    <row r="611" spans="8:27">
      <c r="H611" s="73"/>
      <c r="I611" s="88"/>
      <c r="J611" s="73"/>
      <c r="K611" s="73"/>
      <c r="L611" s="88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  <c r="X611" s="88"/>
      <c r="Y611" s="88"/>
      <c r="Z611" s="88"/>
      <c r="AA611" s="73"/>
    </row>
    <row r="612" spans="8:27">
      <c r="H612" s="73"/>
      <c r="I612" s="88"/>
      <c r="J612" s="73"/>
      <c r="K612" s="73"/>
      <c r="L612" s="88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  <c r="X612" s="88"/>
      <c r="Y612" s="88"/>
      <c r="Z612" s="88"/>
      <c r="AA612" s="73"/>
    </row>
    <row r="613" spans="8:27">
      <c r="H613" s="73"/>
      <c r="I613" s="88"/>
      <c r="J613" s="73"/>
      <c r="K613" s="73"/>
      <c r="L613" s="88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  <c r="X613" s="88"/>
      <c r="Y613" s="88"/>
      <c r="Z613" s="88"/>
      <c r="AA613" s="73"/>
    </row>
    <row r="614" spans="8:27">
      <c r="H614" s="73"/>
      <c r="I614" s="88"/>
      <c r="J614" s="73"/>
      <c r="K614" s="73"/>
      <c r="L614" s="88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  <c r="X614" s="88"/>
      <c r="Y614" s="88"/>
      <c r="Z614" s="88"/>
      <c r="AA614" s="73"/>
    </row>
    <row r="615" spans="8:27">
      <c r="H615" s="73"/>
      <c r="I615" s="88"/>
      <c r="J615" s="73"/>
      <c r="K615" s="73"/>
      <c r="L615" s="88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  <c r="X615" s="88"/>
      <c r="Y615" s="88"/>
      <c r="Z615" s="88"/>
      <c r="AA615" s="73"/>
    </row>
    <row r="616" spans="8:27">
      <c r="H616" s="73"/>
      <c r="I616" s="88"/>
      <c r="J616" s="73"/>
      <c r="K616" s="73"/>
      <c r="L616" s="88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  <c r="X616" s="88"/>
      <c r="Y616" s="88"/>
      <c r="Z616" s="88"/>
      <c r="AA616" s="73"/>
    </row>
    <row r="617" spans="8:27">
      <c r="H617" s="73"/>
      <c r="I617" s="88"/>
      <c r="J617" s="73"/>
      <c r="K617" s="73"/>
      <c r="L617" s="88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  <c r="X617" s="88"/>
      <c r="Y617" s="88"/>
      <c r="Z617" s="88"/>
      <c r="AA617" s="73"/>
    </row>
    <row r="618" spans="8:27">
      <c r="H618" s="73"/>
      <c r="I618" s="88"/>
      <c r="J618" s="73"/>
      <c r="K618" s="73"/>
      <c r="L618" s="88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  <c r="X618" s="88"/>
      <c r="Y618" s="88"/>
      <c r="Z618" s="88"/>
      <c r="AA618" s="73"/>
    </row>
    <row r="619" spans="8:27">
      <c r="H619" s="73"/>
      <c r="I619" s="88"/>
      <c r="J619" s="73"/>
      <c r="K619" s="73"/>
      <c r="L619" s="88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  <c r="X619" s="88"/>
      <c r="Y619" s="88"/>
      <c r="Z619" s="88"/>
      <c r="AA619" s="73"/>
    </row>
    <row r="620" spans="8:27">
      <c r="H620" s="73"/>
      <c r="I620" s="88"/>
      <c r="J620" s="73"/>
      <c r="K620" s="73"/>
      <c r="L620" s="88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  <c r="X620" s="88"/>
      <c r="Y620" s="88"/>
      <c r="Z620" s="88"/>
      <c r="AA620" s="73"/>
    </row>
    <row r="621" spans="8:27">
      <c r="H621" s="73"/>
      <c r="I621" s="88"/>
      <c r="J621" s="73"/>
      <c r="K621" s="73"/>
      <c r="L621" s="88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  <c r="X621" s="88"/>
      <c r="Y621" s="88"/>
      <c r="Z621" s="88"/>
      <c r="AA621" s="73"/>
    </row>
    <row r="622" spans="8:27">
      <c r="H622" s="73"/>
      <c r="I622" s="88"/>
      <c r="J622" s="73"/>
      <c r="K622" s="73"/>
      <c r="L622" s="88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  <c r="X622" s="88"/>
      <c r="Y622" s="88"/>
      <c r="Z622" s="88"/>
      <c r="AA622" s="73"/>
    </row>
    <row r="623" spans="8:27">
      <c r="H623" s="73"/>
      <c r="I623" s="88"/>
      <c r="J623" s="73"/>
      <c r="K623" s="73"/>
      <c r="L623" s="88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  <c r="X623" s="88"/>
      <c r="Y623" s="88"/>
      <c r="Z623" s="88"/>
      <c r="AA623" s="73"/>
    </row>
    <row r="624" spans="8:27">
      <c r="H624" s="73"/>
      <c r="I624" s="88"/>
      <c r="J624" s="73"/>
      <c r="K624" s="73"/>
      <c r="L624" s="88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  <c r="X624" s="88"/>
      <c r="Y624" s="88"/>
      <c r="Z624" s="88"/>
      <c r="AA624" s="73"/>
    </row>
    <row r="625" spans="8:27">
      <c r="H625" s="73"/>
      <c r="I625" s="88"/>
      <c r="J625" s="73"/>
      <c r="K625" s="73"/>
      <c r="L625" s="88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  <c r="X625" s="88"/>
      <c r="Y625" s="88"/>
      <c r="Z625" s="88"/>
      <c r="AA625" s="73"/>
    </row>
    <row r="626" spans="8:27">
      <c r="H626" s="73"/>
      <c r="I626" s="88"/>
      <c r="J626" s="73"/>
      <c r="K626" s="73"/>
      <c r="L626" s="88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  <c r="X626" s="88"/>
      <c r="Y626" s="88"/>
      <c r="Z626" s="88"/>
      <c r="AA626" s="73"/>
    </row>
    <row r="627" spans="8:27">
      <c r="H627" s="73"/>
      <c r="I627" s="88"/>
      <c r="J627" s="73"/>
      <c r="K627" s="73"/>
      <c r="L627" s="88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  <c r="X627" s="88"/>
      <c r="Y627" s="88"/>
      <c r="Z627" s="88"/>
      <c r="AA627" s="73"/>
    </row>
    <row r="628" spans="8:27">
      <c r="H628" s="73"/>
      <c r="I628" s="88"/>
      <c r="J628" s="73"/>
      <c r="K628" s="73"/>
      <c r="L628" s="88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  <c r="X628" s="88"/>
      <c r="Y628" s="88"/>
      <c r="Z628" s="88"/>
      <c r="AA628" s="73"/>
    </row>
    <row r="629" spans="8:27">
      <c r="H629" s="73"/>
      <c r="I629" s="88"/>
      <c r="J629" s="73"/>
      <c r="K629" s="73"/>
      <c r="L629" s="88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  <c r="X629" s="88"/>
      <c r="Y629" s="88"/>
      <c r="Z629" s="88"/>
      <c r="AA629" s="73"/>
    </row>
    <row r="630" spans="8:27">
      <c r="H630" s="73"/>
      <c r="I630" s="88"/>
      <c r="J630" s="73"/>
      <c r="K630" s="73"/>
      <c r="L630" s="88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  <c r="X630" s="88"/>
      <c r="Y630" s="88"/>
      <c r="Z630" s="88"/>
      <c r="AA630" s="73"/>
    </row>
    <row r="631" spans="8:27">
      <c r="H631" s="73"/>
      <c r="I631" s="88"/>
      <c r="J631" s="73"/>
      <c r="K631" s="73"/>
      <c r="L631" s="88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  <c r="X631" s="88"/>
      <c r="Y631" s="88"/>
      <c r="Z631" s="88"/>
      <c r="AA631" s="73"/>
    </row>
    <row r="632" spans="8:27">
      <c r="H632" s="73"/>
      <c r="I632" s="88"/>
      <c r="J632" s="73"/>
      <c r="K632" s="73"/>
      <c r="L632" s="88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  <c r="X632" s="88"/>
      <c r="Y632" s="88"/>
      <c r="Z632" s="88"/>
      <c r="AA632" s="73"/>
    </row>
    <row r="633" spans="8:27">
      <c r="H633" s="73"/>
      <c r="I633" s="88"/>
      <c r="J633" s="73"/>
      <c r="K633" s="73"/>
      <c r="L633" s="88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  <c r="X633" s="88"/>
      <c r="Y633" s="88"/>
      <c r="Z633" s="88"/>
      <c r="AA633" s="73"/>
    </row>
    <row r="634" spans="8:27">
      <c r="H634" s="73"/>
      <c r="I634" s="88"/>
      <c r="J634" s="73"/>
      <c r="K634" s="73"/>
      <c r="L634" s="88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  <c r="X634" s="88"/>
      <c r="Y634" s="88"/>
      <c r="Z634" s="88"/>
      <c r="AA634" s="73"/>
    </row>
    <row r="635" spans="8:27">
      <c r="H635" s="73"/>
      <c r="I635" s="88"/>
      <c r="J635" s="73"/>
      <c r="K635" s="73"/>
      <c r="L635" s="88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  <c r="X635" s="88"/>
      <c r="Y635" s="88"/>
      <c r="Z635" s="88"/>
      <c r="AA635" s="73"/>
    </row>
    <row r="636" spans="8:27">
      <c r="H636" s="73"/>
      <c r="I636" s="88"/>
      <c r="J636" s="73"/>
      <c r="K636" s="73"/>
      <c r="L636" s="88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  <c r="X636" s="88"/>
      <c r="Y636" s="88"/>
      <c r="Z636" s="88"/>
      <c r="AA636" s="73"/>
    </row>
    <row r="637" spans="8:27">
      <c r="H637" s="73"/>
      <c r="I637" s="88"/>
      <c r="J637" s="73"/>
      <c r="K637" s="73"/>
      <c r="L637" s="88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  <c r="X637" s="88"/>
      <c r="Y637" s="88"/>
      <c r="Z637" s="88"/>
      <c r="AA637" s="73"/>
    </row>
    <row r="638" spans="8:27">
      <c r="H638" s="73"/>
      <c r="I638" s="88"/>
      <c r="J638" s="73"/>
      <c r="K638" s="73"/>
      <c r="L638" s="88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  <c r="X638" s="88"/>
      <c r="Y638" s="88"/>
      <c r="Z638" s="88"/>
      <c r="AA638" s="73"/>
    </row>
    <row r="639" spans="8:27">
      <c r="H639" s="73"/>
      <c r="I639" s="88"/>
      <c r="J639" s="73"/>
      <c r="K639" s="73"/>
      <c r="L639" s="88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  <c r="X639" s="88"/>
      <c r="Y639" s="88"/>
      <c r="Z639" s="88"/>
      <c r="AA639" s="73"/>
    </row>
    <row r="640" spans="8:27">
      <c r="H640" s="73"/>
      <c r="I640" s="88"/>
      <c r="J640" s="73"/>
      <c r="K640" s="73"/>
      <c r="L640" s="88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  <c r="X640" s="88"/>
      <c r="Y640" s="88"/>
      <c r="Z640" s="88"/>
      <c r="AA640" s="73"/>
    </row>
    <row r="641" spans="8:27">
      <c r="H641" s="73"/>
      <c r="I641" s="88"/>
      <c r="J641" s="73"/>
      <c r="K641" s="73"/>
      <c r="L641" s="88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  <c r="X641" s="88"/>
      <c r="Y641" s="88"/>
      <c r="Z641" s="88"/>
      <c r="AA641" s="73"/>
    </row>
    <row r="642" spans="8:27">
      <c r="H642" s="73"/>
      <c r="I642" s="88"/>
      <c r="J642" s="73"/>
      <c r="K642" s="73"/>
      <c r="L642" s="88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  <c r="X642" s="88"/>
      <c r="Y642" s="88"/>
      <c r="Z642" s="88"/>
      <c r="AA642" s="73"/>
    </row>
    <row r="643" spans="8:27">
      <c r="H643" s="73"/>
      <c r="I643" s="88"/>
      <c r="J643" s="73"/>
      <c r="K643" s="73"/>
      <c r="L643" s="88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  <c r="X643" s="88"/>
      <c r="Y643" s="88"/>
      <c r="Z643" s="88"/>
      <c r="AA643" s="73"/>
    </row>
    <row r="644" spans="8:27">
      <c r="H644" s="73"/>
      <c r="I644" s="88"/>
      <c r="J644" s="73"/>
      <c r="K644" s="73"/>
      <c r="L644" s="88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  <c r="X644" s="88"/>
      <c r="Y644" s="88"/>
      <c r="Z644" s="88"/>
      <c r="AA644" s="73"/>
    </row>
    <row r="645" spans="8:27">
      <c r="H645" s="73"/>
      <c r="I645" s="88"/>
      <c r="J645" s="73"/>
      <c r="K645" s="73"/>
      <c r="L645" s="88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  <c r="X645" s="88"/>
      <c r="Y645" s="88"/>
      <c r="Z645" s="88"/>
      <c r="AA645" s="73"/>
    </row>
    <row r="646" spans="8:27">
      <c r="H646" s="73"/>
      <c r="I646" s="88"/>
      <c r="J646" s="73"/>
      <c r="K646" s="73"/>
      <c r="L646" s="88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  <c r="X646" s="88"/>
      <c r="Y646" s="88"/>
      <c r="Z646" s="88"/>
      <c r="AA646" s="73"/>
    </row>
    <row r="647" spans="8:27">
      <c r="H647" s="73"/>
      <c r="I647" s="88"/>
      <c r="J647" s="73"/>
      <c r="K647" s="73"/>
      <c r="L647" s="88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  <c r="X647" s="88"/>
      <c r="Y647" s="88"/>
      <c r="Z647" s="88"/>
      <c r="AA647" s="73"/>
    </row>
    <row r="648" spans="8:27">
      <c r="H648" s="73"/>
      <c r="I648" s="88"/>
      <c r="J648" s="73"/>
      <c r="K648" s="73"/>
      <c r="L648" s="88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  <c r="X648" s="88"/>
      <c r="Y648" s="88"/>
      <c r="Z648" s="88"/>
      <c r="AA648" s="73"/>
    </row>
    <row r="649" spans="8:27">
      <c r="H649" s="73"/>
      <c r="I649" s="88"/>
      <c r="J649" s="73"/>
      <c r="K649" s="73"/>
      <c r="L649" s="88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  <c r="X649" s="88"/>
      <c r="Y649" s="88"/>
      <c r="Z649" s="88"/>
      <c r="AA649" s="73"/>
    </row>
    <row r="650" spans="8:27">
      <c r="H650" s="73"/>
      <c r="I650" s="88"/>
      <c r="J650" s="73"/>
      <c r="K650" s="73"/>
      <c r="L650" s="88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  <c r="X650" s="88"/>
      <c r="Y650" s="88"/>
      <c r="Z650" s="88"/>
      <c r="AA650" s="73"/>
    </row>
    <row r="651" spans="8:27">
      <c r="H651" s="73"/>
      <c r="I651" s="88"/>
      <c r="J651" s="73"/>
      <c r="K651" s="73"/>
      <c r="L651" s="88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  <c r="X651" s="88"/>
      <c r="Y651" s="88"/>
      <c r="Z651" s="88"/>
      <c r="AA651" s="73"/>
    </row>
    <row r="652" spans="8:27">
      <c r="H652" s="73"/>
      <c r="I652" s="88"/>
      <c r="J652" s="73"/>
      <c r="K652" s="73"/>
      <c r="L652" s="88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  <c r="X652" s="88"/>
      <c r="Y652" s="88"/>
      <c r="Z652" s="88"/>
      <c r="AA652" s="73"/>
    </row>
    <row r="653" spans="8:27">
      <c r="H653" s="73"/>
      <c r="I653" s="88"/>
      <c r="J653" s="73"/>
      <c r="K653" s="73"/>
      <c r="L653" s="88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  <c r="X653" s="88"/>
      <c r="Y653" s="88"/>
      <c r="Z653" s="88"/>
      <c r="AA653" s="73"/>
    </row>
  </sheetData>
  <sheetProtection selectLockedCells="1" selectUnlockedCells="1"/>
  <mergeCells count="149">
    <mergeCell ref="AD107:AN107"/>
    <mergeCell ref="AD108:AN108"/>
    <mergeCell ref="AD102:AN102"/>
    <mergeCell ref="AD103:AN103"/>
    <mergeCell ref="AD104:AN104"/>
    <mergeCell ref="AD105:AN105"/>
    <mergeCell ref="AD106:AN106"/>
    <mergeCell ref="AD97:AN97"/>
    <mergeCell ref="AD98:AN98"/>
    <mergeCell ref="AD99:AN99"/>
    <mergeCell ref="AD100:AN100"/>
    <mergeCell ref="AD101:AN101"/>
    <mergeCell ref="AD92:AN92"/>
    <mergeCell ref="AD93:AN93"/>
    <mergeCell ref="AD94:AN94"/>
    <mergeCell ref="AD95:AN95"/>
    <mergeCell ref="AD96:AN96"/>
    <mergeCell ref="AD87:AN87"/>
    <mergeCell ref="AD88:AN88"/>
    <mergeCell ref="AD89:AN89"/>
    <mergeCell ref="AD90:AN90"/>
    <mergeCell ref="AD91:AN91"/>
    <mergeCell ref="AD82:AN82"/>
    <mergeCell ref="AD83:AN83"/>
    <mergeCell ref="AD84:AN84"/>
    <mergeCell ref="AD85:AN85"/>
    <mergeCell ref="AD86:AN86"/>
    <mergeCell ref="AD77:AN77"/>
    <mergeCell ref="AD78:AN78"/>
    <mergeCell ref="AD79:AN79"/>
    <mergeCell ref="AD80:AN80"/>
    <mergeCell ref="AD81:AN81"/>
    <mergeCell ref="AD72:AN72"/>
    <mergeCell ref="AD73:AN73"/>
    <mergeCell ref="AD74:AN74"/>
    <mergeCell ref="AD75:AN75"/>
    <mergeCell ref="AD76:AN76"/>
    <mergeCell ref="AD67:AN67"/>
    <mergeCell ref="AD68:AN68"/>
    <mergeCell ref="AD69:AN69"/>
    <mergeCell ref="AD70:AN70"/>
    <mergeCell ref="AD71:AN71"/>
    <mergeCell ref="AD62:AN62"/>
    <mergeCell ref="AD63:AN63"/>
    <mergeCell ref="AD64:AN64"/>
    <mergeCell ref="AD65:AN65"/>
    <mergeCell ref="AD66:AN66"/>
    <mergeCell ref="AD57:AN57"/>
    <mergeCell ref="AD58:AN58"/>
    <mergeCell ref="AD59:AN59"/>
    <mergeCell ref="AD60:AN60"/>
    <mergeCell ref="AD61:AN61"/>
    <mergeCell ref="AD52:AN52"/>
    <mergeCell ref="AD53:AN53"/>
    <mergeCell ref="AD54:AN54"/>
    <mergeCell ref="AD55:AN55"/>
    <mergeCell ref="AD56:AN56"/>
    <mergeCell ref="AD47:AN47"/>
    <mergeCell ref="AD48:AN48"/>
    <mergeCell ref="AD49:AN49"/>
    <mergeCell ref="AD50:AN50"/>
    <mergeCell ref="AD51:AN51"/>
    <mergeCell ref="AD42:AN42"/>
    <mergeCell ref="AD43:AN43"/>
    <mergeCell ref="AD44:AN44"/>
    <mergeCell ref="AD45:AN45"/>
    <mergeCell ref="AD46:AN46"/>
    <mergeCell ref="AD37:AN37"/>
    <mergeCell ref="AD38:AN38"/>
    <mergeCell ref="AD39:AN39"/>
    <mergeCell ref="AD40:AN40"/>
    <mergeCell ref="AD41:AN41"/>
    <mergeCell ref="AD32:AN32"/>
    <mergeCell ref="AD33:AN33"/>
    <mergeCell ref="AD34:AN34"/>
    <mergeCell ref="AD35:AN35"/>
    <mergeCell ref="AD36:AN36"/>
    <mergeCell ref="AD27:AN27"/>
    <mergeCell ref="AD28:AN28"/>
    <mergeCell ref="AD29:AN29"/>
    <mergeCell ref="AD30:AN30"/>
    <mergeCell ref="AD31:AN31"/>
    <mergeCell ref="AD22:AN22"/>
    <mergeCell ref="AD23:AN23"/>
    <mergeCell ref="AD24:AN24"/>
    <mergeCell ref="AD25:AN25"/>
    <mergeCell ref="AD26:AN26"/>
    <mergeCell ref="AD17:AN17"/>
    <mergeCell ref="AD18:AN18"/>
    <mergeCell ref="AD19:AN19"/>
    <mergeCell ref="AD20:AN20"/>
    <mergeCell ref="AD21:AN21"/>
    <mergeCell ref="AD12:AN12"/>
    <mergeCell ref="AD13:AN13"/>
    <mergeCell ref="AD14:AN14"/>
    <mergeCell ref="AD15:AN15"/>
    <mergeCell ref="AD16:AN16"/>
    <mergeCell ref="AD7:AN7"/>
    <mergeCell ref="AD8:AN8"/>
    <mergeCell ref="AD9:AN9"/>
    <mergeCell ref="AD10:AN10"/>
    <mergeCell ref="AD11:AN11"/>
    <mergeCell ref="AO15:AW15"/>
    <mergeCell ref="AO51:AP51"/>
    <mergeCell ref="AO52:AP52"/>
    <mergeCell ref="AO53:AP53"/>
    <mergeCell ref="AO54:AP54"/>
    <mergeCell ref="AO55:AP55"/>
    <mergeCell ref="AV53:AW53"/>
    <mergeCell ref="AU42:AV42"/>
    <mergeCell ref="AU41:AW41"/>
    <mergeCell ref="AW42:AX42"/>
    <mergeCell ref="BH12:BI12"/>
    <mergeCell ref="BJ12:BN12"/>
    <mergeCell ref="BJ13:BN13"/>
    <mergeCell ref="AR10:AS10"/>
    <mergeCell ref="AO9:AW9"/>
    <mergeCell ref="AO10:AQ10"/>
    <mergeCell ref="AO11:AQ11"/>
    <mergeCell ref="C2:F2"/>
    <mergeCell ref="H2:AB2"/>
    <mergeCell ref="AC2:AM2"/>
    <mergeCell ref="AN2:AZ2"/>
    <mergeCell ref="C3:F3"/>
    <mergeCell ref="AC3:AM3"/>
    <mergeCell ref="AX3:AY3"/>
    <mergeCell ref="BC3:BD3"/>
    <mergeCell ref="AO5:AQ5"/>
    <mergeCell ref="AO6:AQ6"/>
    <mergeCell ref="AR5:AS5"/>
    <mergeCell ref="AC1:AM1"/>
    <mergeCell ref="AR6:AS6"/>
    <mergeCell ref="AD5:AN5"/>
    <mergeCell ref="AD6:AN6"/>
    <mergeCell ref="AO7:AQ7"/>
    <mergeCell ref="AC216:AN216"/>
    <mergeCell ref="AC111:AN111"/>
    <mergeCell ref="AQ48:AV48"/>
    <mergeCell ref="AO50:AP50"/>
    <mergeCell ref="AV50:AW50"/>
    <mergeCell ref="AV51:AW51"/>
    <mergeCell ref="AV52:AW52"/>
    <mergeCell ref="AO45:AP45"/>
    <mergeCell ref="AO40:AW40"/>
    <mergeCell ref="AO42:AP42"/>
    <mergeCell ref="AO43:AP43"/>
    <mergeCell ref="AO44:AP44"/>
    <mergeCell ref="AO36:AP36"/>
    <mergeCell ref="AO37:AP37"/>
  </mergeCells>
  <dataValidations count="1">
    <dataValidation type="list" allowBlank="1" showErrorMessage="1" sqref="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19" zoomScaleNormal="119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19" zoomScaleNormal="119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2012-10-18T18:34:15Z</dcterms:created>
  <dcterms:modified xsi:type="dcterms:W3CDTF">2013-01-06T05:45:23Z</dcterms:modified>
</cp:coreProperties>
</file>